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0" yWindow="2625" windowWidth="8475" windowHeight="3090" activeTab="1"/>
  </bookViews>
  <sheets>
    <sheet name=" Лист 1" sheetId="1" r:id="rId1"/>
    <sheet name=" согласно OKED" sheetId="2" r:id="rId2"/>
  </sheets>
  <definedNames>
    <definedName name="_xlnm.Print_Area" localSheetId="0">Sheet1!$A$1:$P$40</definedName>
  </definedNames>
  <calcPr calcId="144525"/>
</workbook>
</file>

<file path=xl/calcChain.xml><?xml version="1.0" encoding="utf-8"?>
<calcChain xmlns="http://schemas.openxmlformats.org/spreadsheetml/2006/main">
  <c r="H20" i="2" l="1"/>
  <c r="T38" i="1"/>
  <c r="T37" i="1"/>
  <c r="T36" i="1"/>
  <c r="T35" i="1"/>
  <c r="T34" i="1"/>
  <c r="T33" i="1"/>
  <c r="T31" i="1"/>
  <c r="T30" i="1"/>
  <c r="T29" i="1"/>
  <c r="T28" i="1"/>
  <c r="T27" i="1"/>
  <c r="T26" i="1"/>
  <c r="T24" i="1"/>
  <c r="S38" i="1"/>
  <c r="S37" i="1"/>
  <c r="S36" i="1"/>
  <c r="S35" i="1"/>
  <c r="S34" i="1"/>
  <c r="S33" i="1"/>
  <c r="S31" i="1"/>
  <c r="S30" i="1"/>
  <c r="S29" i="1"/>
  <c r="S28" i="1"/>
  <c r="S27" i="1"/>
  <c r="S26" i="1"/>
  <c r="S24" i="1"/>
  <c r="O38" i="1"/>
  <c r="O37" i="1"/>
  <c r="O36" i="1"/>
  <c r="O35" i="1"/>
  <c r="O34" i="1"/>
  <c r="O33" i="1"/>
  <c r="O31" i="1"/>
  <c r="O30" i="1"/>
  <c r="O29" i="1"/>
  <c r="O28" i="1"/>
  <c r="O27" i="1"/>
  <c r="O26" i="1"/>
  <c r="O24" i="1"/>
  <c r="I38" i="1"/>
  <c r="J38" i="1"/>
  <c r="K38" i="1"/>
  <c r="L38" i="1"/>
  <c r="M38" i="1"/>
  <c r="N38" i="1"/>
  <c r="I37" i="1"/>
  <c r="J37" i="1"/>
  <c r="K37" i="1"/>
  <c r="L37" i="1"/>
  <c r="M37" i="1"/>
  <c r="N37" i="1"/>
  <c r="I36" i="1"/>
  <c r="J36" i="1"/>
  <c r="K36" i="1"/>
  <c r="L36" i="1"/>
  <c r="M36" i="1"/>
  <c r="N36" i="1"/>
  <c r="I35" i="1"/>
  <c r="J35" i="1"/>
  <c r="K35" i="1"/>
  <c r="L35" i="1"/>
  <c r="M35" i="1"/>
  <c r="N35" i="1"/>
  <c r="I34" i="1"/>
  <c r="J34" i="1"/>
  <c r="K34" i="1"/>
  <c r="L34" i="1"/>
  <c r="M34" i="1"/>
  <c r="N34" i="1"/>
  <c r="I33" i="1"/>
  <c r="J33" i="1"/>
  <c r="K33" i="1"/>
  <c r="L33" i="1"/>
  <c r="M33" i="1"/>
  <c r="N33" i="1"/>
  <c r="I31" i="1"/>
  <c r="J31" i="1"/>
  <c r="K31" i="1"/>
  <c r="L31" i="1"/>
  <c r="M31" i="1"/>
  <c r="N31" i="1"/>
  <c r="I30" i="1"/>
  <c r="J30" i="1"/>
  <c r="K30" i="1"/>
  <c r="L30" i="1"/>
  <c r="M30" i="1"/>
  <c r="N30" i="1"/>
  <c r="I29" i="1"/>
  <c r="J29" i="1"/>
  <c r="K29" i="1"/>
  <c r="L29" i="1"/>
  <c r="M29" i="1"/>
  <c r="N29" i="1"/>
  <c r="I28" i="1"/>
  <c r="J28" i="1"/>
  <c r="K28" i="1"/>
  <c r="L28" i="1"/>
  <c r="M28" i="1"/>
  <c r="N28" i="1"/>
  <c r="I27" i="1"/>
  <c r="J27" i="1"/>
  <c r="K27" i="1"/>
  <c r="L27" i="1"/>
  <c r="M27" i="1"/>
  <c r="N27" i="1"/>
  <c r="I26" i="1"/>
  <c r="J26" i="1"/>
  <c r="K26" i="1"/>
  <c r="L26" i="1"/>
  <c r="L47" i="1"/>
  <c r="M26" i="1"/>
  <c r="M47" i="1"/>
  <c r="N26" i="1"/>
  <c r="I24" i="1"/>
  <c r="J24" i="1"/>
  <c r="K24" i="1"/>
  <c r="L24" i="1"/>
  <c r="M24" i="1"/>
  <c r="N24" i="1"/>
  <c r="D38" i="1"/>
  <c r="E38" i="1"/>
  <c r="F38" i="1"/>
  <c r="G38" i="1"/>
  <c r="H38" i="1"/>
  <c r="D37" i="1"/>
  <c r="E37" i="1"/>
  <c r="F37" i="1"/>
  <c r="G37" i="1"/>
  <c r="H37" i="1"/>
  <c r="D36" i="1"/>
  <c r="E36" i="1"/>
  <c r="F36" i="1"/>
  <c r="G36" i="1"/>
  <c r="H36" i="1"/>
  <c r="D35" i="1"/>
  <c r="E35" i="1"/>
  <c r="F35" i="1"/>
  <c r="G35" i="1"/>
  <c r="H35" i="1"/>
  <c r="D34" i="1"/>
  <c r="E34" i="1"/>
  <c r="F34" i="1"/>
  <c r="G34" i="1"/>
  <c r="H34" i="1"/>
  <c r="D33" i="1"/>
  <c r="E33" i="1"/>
  <c r="F33" i="1"/>
  <c r="G33" i="1"/>
  <c r="H33" i="1"/>
  <c r="D31" i="1"/>
  <c r="E31" i="1"/>
  <c r="F31" i="1"/>
  <c r="G31" i="1"/>
  <c r="H31" i="1"/>
  <c r="D30" i="1"/>
  <c r="E30" i="1"/>
  <c r="F30" i="1"/>
  <c r="G30" i="1"/>
  <c r="H30" i="1"/>
  <c r="D29" i="1"/>
  <c r="E29" i="1"/>
  <c r="F29" i="1"/>
  <c r="G29" i="1"/>
  <c r="H29" i="1"/>
  <c r="D28" i="1"/>
  <c r="E28" i="1"/>
  <c r="F28" i="1"/>
  <c r="G28" i="1"/>
  <c r="H28" i="1"/>
  <c r="D27" i="1"/>
  <c r="E27" i="1"/>
  <c r="F27" i="1"/>
  <c r="G27" i="1"/>
  <c r="H27" i="1"/>
  <c r="D26" i="1"/>
  <c r="E26" i="1"/>
  <c r="F26" i="1"/>
  <c r="G26" i="1"/>
  <c r="H26" i="1"/>
  <c r="D24" i="1"/>
  <c r="E24" i="1"/>
  <c r="F24" i="1"/>
  <c r="G24" i="1"/>
  <c r="C38" i="1"/>
  <c r="C37" i="1"/>
  <c r="C36" i="1"/>
  <c r="C35" i="1"/>
  <c r="C34" i="1"/>
  <c r="C33" i="1"/>
  <c r="C31" i="1"/>
  <c r="C30" i="1"/>
  <c r="C29" i="1"/>
  <c r="C28" i="1"/>
  <c r="C27" i="1"/>
  <c r="C26" i="1"/>
  <c r="C24" i="1"/>
  <c r="H23" i="1"/>
  <c r="H24" i="1"/>
</calcChain>
</file>

<file path=xl/sharedStrings.xml><?xml version="1.0" encoding="utf-8"?>
<sst xmlns="http://schemas.openxmlformats.org/spreadsheetml/2006/main" count="126" uniqueCount="69">
  <si>
    <t xml:space="preserve"/>
  </si>
  <si>
    <t>Профессия - [всего]</t>
  </si>
  <si>
    <t> Раздел материалов</t>
  </si>
  <si>
    <t> Сельское хозяйство</t>
  </si>
  <si>
    <t> Промышленность</t>
  </si>
  <si>
    <t> Строительство</t>
  </si>
  <si>
    <t xml:space="preserve"> Транспорт и связь</t>
  </si>
  <si>
    <t> Торговля, снабжение и другие секторы материального производства</t>
  </si>
  <si>
    <t> Нематериальный сектор</t>
  </si>
  <si>
    <t> {правительство}</t>
  </si>
  <si>
    <t> Образование, культура</t>
  </si>
  <si>
    <t> Медицинские и спортивные услуги, социальное обеспечение</t>
  </si>
  <si>
    <t xml:space="preserve"> Научные исследования</t>
  </si>
  <si>
    <t> Коммунальные услуги</t>
  </si>
  <si>
    <t> Другие отрасли</t>
  </si>
  <si>
    <t> (в среднем за год [тысячи человек])</t>
  </si>
  <si>
    <t> (в процентах от числа сотрудников)</t>
  </si>
  <si>
    <t> включая:</t>
  </si>
  <si>
    <t> 2010*</t>
  </si>
  <si>
    <t> Занятость по секторам экономики, 1985-2010 гг.</t>
  </si>
  <si>
    <t xml:space="preserve"> Рыбак</t>
  </si>
  <si>
    <t> Горнодобывающая и карьерная промышленность</t>
  </si>
  <si>
    <t xml:space="preserve">Трудовая промышленность</t>
  </si>
  <si>
    <t xml:space="preserve"> Строительство</t>
  </si>
  <si>
    <t xml:space="preserve"> Отели и рестораны</t>
  </si>
  <si>
    <t> Транспорт, складирование и связь</t>
  </si>
  <si>
    <t xml:space="preserve"> Финансовое посредничество</t>
  </si>
  <si>
    <t> Государственные и оборонные ведомства; социальное обеспечение</t>
  </si>
  <si>
    <t xml:space="preserve"> Образование</t>
  </si>
  <si>
    <t xml:space="preserve"> здравоохранение и социальные услуги</t>
  </si>
  <si>
    <t xml:space="preserve"> Иностранные организации и учреждения, действующие на территории республики.</t>
  </si>
  <si>
    <t> Сельское хозяйство, охота и лесное хозяйство</t>
  </si>
  <si>
    <t> Электро-, газо- и водоснабжение</t>
  </si>
  <si>
    <t> Оптовая и розничная торговля, ремонт автомобилей, мотоциклов, товаров для дома и личного пользования.</t>
  </si>
  <si>
    <t> Сделки с недвижимостью, аренда и коммерческая деятельность.</t>
  </si>
  <si>
    <t> Прочие муниципальные, социальные и личные услуги</t>
  </si>
  <si>
    <t>(в среднем за год, [тысяч человек])</t>
  </si>
  <si>
    <t> (в процентах от общего числа участников)</t>
  </si>
  <si>
    <t> Все вовлечены в экономику</t>
  </si>
  <si>
    <t xml:space="preserve"> В реальном секторе</t>
  </si>
  <si>
    <t> Сельское хозяйство, охота и лесное хозяйство</t>
  </si>
  <si>
    <t xml:space="preserve"> Горнодобывающая и перерабатывающая промышленность</t>
  </si>
  <si>
    <t> Перерабатывающая промышленность</t>
  </si>
  <si>
    <t> Доступ (снабжение) - электричество, газ, пар</t>
  </si>
  <si>
    <t> Очистка воды, распределение вторичной продукции.</t>
  </si>
  <si>
    <t xml:space="preserve"> Сектор услуг</t>
  </si>
  <si>
    <t> Оптовая и розничная торговля, ремонт автомобилей, мотоциклов, товаров для дома и личного пользования.</t>
  </si>
  <si>
    <t xml:space="preserve"> Отели и рестораны</t>
  </si>
  <si>
    <t> Транспорт и складирование</t>
  </si>
  <si>
    <t>Информация и коммуникации</t>
  </si>
  <si>
    <t> Финансовое посредничество и страховая деятельность</t>
  </si>
  <si>
    <t> сделки с недвижимостью</t>
  </si>
  <si>
    <t> Профессиональная, научно-техническая деятельность</t>
  </si>
  <si>
    <t> Управленческая и вспомогательная деятельность</t>
  </si>
  <si>
    <t> Государственное управление и оборона, обязательное социальное обеспечение</t>
  </si>
  <si>
    <t> здравоохранение и социальные услуги</t>
  </si>
  <si>
    <t> Искусство, развлечения и отдых</t>
  </si>
  <si>
    <t> Прочие виды сервисной деятельности</t>
  </si>
  <si>
    <t> Деятельность экстерриториальных организаций</t>
  </si>
  <si>
    <t> Отели и рестораны</t>
  </si>
  <si>
    <t> включая:</t>
  </si>
  <si>
    <t xml:space="preserve"> Занимается разделением по видам экономической деятельности ТУНФИ-2</t>
  </si>
  <si>
    <t xml:space="preserve">Занятость по видам экономической деятельности 2011-2019 гг. (ТУНФИ-1)</t>
  </si>
  <si>
    <t xml:space="preserve"> Горнодобывающая и карьерная промышленность</t>
  </si>
  <si>
    <t> Доступ к электроэнергии, газу, пару и очистке воздуха.</t>
  </si>
  <si>
    <t> Очистка воды, переработка, вторичное использование</t>
  </si>
  <si>
    <t> Оптовая и розничная торговля, ремонт автомобилей, мотоциклов, товаров для дома и личного пользования.</t>
  </si>
  <si>
    <t> Транспорт и складирование</t>
  </si>
  <si>
    <t> сделки с недвижимостью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</si>
</sst>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7" formatCode="_(* #,##0_);_(* \(#,##0\);_(* &quot;-&quot;_);_(@_)"/>
    <numFmt numFmtId="181" formatCode="0.0"/>
    <numFmt numFmtId="182" formatCode="#,##0.0"/>
  </numFmts>
  <fonts count="14" x14ac:knownFonts="1">
    <font>
      <sz val="10"/>
      <name val="Times New Roman"/>
    </font>
    <font>
      <sz val="10"/>
      <name val="Arial"/>
      <family val="2"/>
      <charset val="204"/>
    </font>
    <font>
      <sz val="10"/>
      <name val="Times New Roman"/>
      <family val="1"/>
    </font>
    <font>
      <sz val="10"/>
      <name val="Times New Roman Cyr"/>
      <family val="1"/>
      <charset val="204"/>
    </font>
    <font>
      <sz val="10"/>
      <color indexed="10"/>
      <name val="Times New Roman"/>
      <family val="1"/>
    </font>
    <font>
      <sz val="10"/>
      <color indexed="10"/>
      <name val="Times New Roman Cyr"/>
      <family val="1"/>
      <charset val="204"/>
    </font>
    <font>
      <sz val="10"/>
      <name val="Times New Roman"/>
      <family val="1"/>
      <charset val="204"/>
    </font>
    <font>
      <b/>
      <sz val="10"/>
      <name val="TimesTojik"/>
    </font>
    <font>
      <sz val="10"/>
      <name val="TimesTojik"/>
    </font>
    <font>
      <i/>
      <sz val="10"/>
      <name val="TimesTojik"/>
    </font>
    <font>
      <b/>
      <sz val="10"/>
      <name val="Times New Roman Tj"/>
      <family val="1"/>
      <charset val="204"/>
    </font>
    <font>
      <sz val="10"/>
      <name val="Times New Roman Tj"/>
      <family val="1"/>
      <charset val="204"/>
    </font>
    <font>
      <b/>
      <sz val="10"/>
      <name val="Times New Roman"/>
      <family val="1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3">
    <xf numFmtId="0" fontId="0" fillId="0" borderId="0"/>
    <xf numFmtId="177" fontId="1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2" fillId="0" borderId="1" xfId="2" applyFont="1" applyFill="1" applyBorder="1"/>
    <xf numFmtId="0" fontId="2" fillId="0" borderId="1" xfId="2" applyFont="1" applyFill="1" applyBorder="1" applyAlignment="1">
      <alignment horizontal="right"/>
    </xf>
    <xf numFmtId="0" fontId="2" fillId="0" borderId="2" xfId="2" applyFont="1" applyFill="1" applyBorder="1" applyAlignment="1">
      <alignment horizontal="right" wrapText="1"/>
    </xf>
    <xf numFmtId="0" fontId="2" fillId="0" borderId="0" xfId="2" applyFont="1" applyFill="1"/>
    <xf numFmtId="0" fontId="3" fillId="0" borderId="0" xfId="2" applyFont="1" applyFill="1"/>
    <xf numFmtId="3" fontId="2" fillId="0" borderId="0" xfId="2" applyNumberFormat="1" applyFont="1" applyFill="1"/>
    <xf numFmtId="3" fontId="2" fillId="0" borderId="0" xfId="2" applyNumberFormat="1" applyFont="1" applyFill="1" applyAlignment="1">
      <alignment horizontal="right"/>
    </xf>
    <xf numFmtId="0" fontId="2" fillId="0" borderId="0" xfId="2" applyFont="1" applyFill="1" applyAlignment="1">
      <alignment horizontal="right"/>
    </xf>
    <xf numFmtId="3" fontId="2" fillId="0" borderId="0" xfId="1" applyNumberFormat="1" applyFont="1" applyFill="1"/>
    <xf numFmtId="181" fontId="2" fillId="0" borderId="0" xfId="2" applyNumberFormat="1" applyFont="1" applyFill="1"/>
    <xf numFmtId="182" fontId="2" fillId="0" borderId="0" xfId="2" applyNumberFormat="1" applyFont="1" applyFill="1"/>
    <xf numFmtId="0" fontId="2" fillId="0" borderId="2" xfId="2" applyFont="1" applyFill="1" applyBorder="1"/>
    <xf numFmtId="0" fontId="3" fillId="0" borderId="2" xfId="2" applyFont="1" applyFill="1" applyBorder="1"/>
    <xf numFmtId="0" fontId="3" fillId="0" borderId="0" xfId="2" applyFont="1" applyFill="1" applyBorder="1"/>
    <xf numFmtId="0" fontId="2" fillId="0" borderId="0" xfId="2" applyFont="1" applyFill="1" applyBorder="1"/>
    <xf numFmtId="0" fontId="4" fillId="0" borderId="0" xfId="2" applyFont="1" applyFill="1"/>
    <xf numFmtId="0" fontId="5" fillId="0" borderId="0" xfId="2" applyFont="1" applyFill="1"/>
    <xf numFmtId="3" fontId="4" fillId="0" borderId="0" xfId="2" applyNumberFormat="1" applyFont="1" applyFill="1"/>
    <xf numFmtId="0" fontId="3" fillId="0" borderId="0" xfId="2" applyFont="1" applyFill="1" applyBorder="1" applyAlignment="1">
      <alignment horizontal="centerContinuous"/>
    </xf>
    <xf numFmtId="0" fontId="3" fillId="0" borderId="0" xfId="2" applyFont="1" applyFill="1" applyAlignment="1">
      <alignment horizontal="centerContinuous"/>
    </xf>
    <xf numFmtId="0" fontId="3" fillId="0" borderId="2" xfId="2" applyFont="1" applyFill="1" applyBorder="1" applyAlignment="1">
      <alignment horizontal="centerContinuous"/>
    </xf>
    <xf numFmtId="0" fontId="2" fillId="0" borderId="0" xfId="2" applyFont="1" applyFill="1" applyAlignment="1"/>
    <xf numFmtId="181" fontId="2" fillId="0" borderId="2" xfId="2" applyNumberFormat="1" applyFont="1" applyFill="1" applyBorder="1"/>
    <xf numFmtId="1" fontId="2" fillId="0" borderId="0" xfId="2" applyNumberFormat="1" applyFont="1" applyFill="1"/>
    <xf numFmtId="0" fontId="7" fillId="0" borderId="0" xfId="2" applyFont="1" applyFill="1" applyAlignment="1"/>
    <xf numFmtId="0" fontId="8" fillId="0" borderId="0" xfId="2" applyFont="1" applyFill="1" applyBorder="1" applyAlignment="1">
      <alignment horizontal="centerContinuous"/>
    </xf>
    <xf numFmtId="0" fontId="8" fillId="0" borderId="3" xfId="2" applyFont="1" applyFill="1" applyBorder="1"/>
    <xf numFmtId="0" fontId="8" fillId="0" borderId="4" xfId="2" applyFont="1" applyFill="1" applyBorder="1"/>
    <xf numFmtId="0" fontId="8" fillId="0" borderId="4" xfId="0" applyFont="1" applyFill="1" applyBorder="1" applyAlignment="1">
      <alignment horizontal="centerContinuous"/>
    </xf>
    <xf numFmtId="0" fontId="8" fillId="0" borderId="5" xfId="2" applyFont="1" applyFill="1" applyBorder="1"/>
    <xf numFmtId="0" fontId="9" fillId="0" borderId="4" xfId="2" applyFont="1" applyFill="1" applyBorder="1"/>
    <xf numFmtId="181" fontId="2" fillId="0" borderId="0" xfId="2" applyNumberFormat="1" applyFont="1" applyFill="1" applyBorder="1"/>
    <xf numFmtId="0" fontId="8" fillId="0" borderId="0" xfId="0" applyFont="1" applyFill="1" applyAlignment="1">
      <alignment horizontal="center"/>
    </xf>
    <xf numFmtId="181" fontId="2" fillId="0" borderId="6" xfId="2" applyNumberFormat="1" applyFont="1" applyFill="1" applyBorder="1"/>
    <xf numFmtId="181" fontId="0" fillId="0" borderId="0" xfId="0" applyNumberFormat="1"/>
    <xf numFmtId="181" fontId="0" fillId="0" borderId="2" xfId="0" applyNumberFormat="1" applyBorder="1"/>
    <xf numFmtId="0" fontId="8" fillId="0" borderId="6" xfId="2" applyFont="1" applyFill="1" applyBorder="1" applyAlignment="1">
      <alignment horizontal="center"/>
    </xf>
    <xf numFmtId="0" fontId="8" fillId="0" borderId="0" xfId="2" applyFont="1" applyFill="1" applyAlignment="1">
      <alignment horizontal="center"/>
    </xf>
    <xf numFmtId="0" fontId="10" fillId="0" borderId="0" xfId="2" applyFont="1" applyFill="1" applyAlignment="1"/>
    <xf numFmtId="181" fontId="8" fillId="0" borderId="0" xfId="0" applyNumberFormat="1" applyFont="1" applyFill="1" applyAlignment="1">
      <alignment horizontal="center"/>
    </xf>
    <xf numFmtId="181" fontId="2" fillId="0" borderId="0" xfId="0" applyNumberFormat="1" applyFont="1" applyFill="1" applyAlignment="1">
      <alignment horizontal="right"/>
    </xf>
    <xf numFmtId="181" fontId="2" fillId="0" borderId="7" xfId="2" applyNumberFormat="1" applyFont="1" applyFill="1" applyBorder="1"/>
    <xf numFmtId="0" fontId="2" fillId="0" borderId="3" xfId="2" applyFont="1" applyFill="1" applyBorder="1" applyAlignment="1">
      <alignment horizontal="right"/>
    </xf>
    <xf numFmtId="0" fontId="8" fillId="0" borderId="4" xfId="2" applyFont="1" applyFill="1" applyBorder="1" applyAlignment="1">
      <alignment horizontal="center"/>
    </xf>
    <xf numFmtId="181" fontId="0" fillId="0" borderId="4" xfId="0" applyNumberFormat="1" applyBorder="1"/>
    <xf numFmtId="181" fontId="8" fillId="0" borderId="4" xfId="0" applyNumberFormat="1" applyFont="1" applyFill="1" applyBorder="1" applyAlignment="1">
      <alignment horizontal="center"/>
    </xf>
    <xf numFmtId="181" fontId="0" fillId="0" borderId="5" xfId="0" applyNumberFormat="1" applyBorder="1"/>
    <xf numFmtId="0" fontId="6" fillId="0" borderId="0" xfId="0" applyFont="1"/>
    <xf numFmtId="0" fontId="10" fillId="0" borderId="11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0" borderId="4" xfId="2" applyFont="1" applyFill="1" applyBorder="1"/>
    <xf numFmtId="181" fontId="11" fillId="0" borderId="6" xfId="2" applyNumberFormat="1" applyFont="1" applyFill="1" applyBorder="1"/>
    <xf numFmtId="0" fontId="11" fillId="0" borderId="0" xfId="0" applyFont="1" applyAlignment="1">
      <alignment horizontal="center"/>
    </xf>
    <xf numFmtId="181" fontId="11" fillId="0" borderId="0" xfId="0" applyNumberFormat="1" applyFont="1"/>
    <xf numFmtId="0" fontId="10" fillId="0" borderId="0" xfId="0" applyFont="1" applyAlignment="1">
      <alignment horizontal="left"/>
    </xf>
    <xf numFmtId="181" fontId="12" fillId="0" borderId="6" xfId="2" applyNumberFormat="1" applyFont="1" applyFill="1" applyBorder="1"/>
    <xf numFmtId="181" fontId="10" fillId="0" borderId="6" xfId="2" applyNumberFormat="1" applyFont="1" applyFill="1" applyBorder="1"/>
    <xf numFmtId="0" fontId="7" fillId="0" borderId="6" xfId="0" applyFont="1" applyFill="1" applyBorder="1" applyAlignment="1">
      <alignment horizontal="left"/>
    </xf>
    <xf numFmtId="0" fontId="7" fillId="0" borderId="4" xfId="2" applyFont="1" applyFill="1" applyBorder="1"/>
    <xf numFmtId="0" fontId="1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2" applyFont="1" applyFill="1" applyBorder="1" applyAlignment="1">
      <alignment horizontal="right"/>
    </xf>
    <xf numFmtId="0" fontId="0" fillId="2" borderId="0" xfId="0" applyFill="1"/>
    <xf numFmtId="181" fontId="12" fillId="0" borderId="6" xfId="2" applyNumberFormat="1" applyFont="1" applyFill="1" applyBorder="1" applyAlignment="1">
      <alignment wrapText="1"/>
    </xf>
    <xf numFmtId="0" fontId="0" fillId="0" borderId="0" xfId="0" applyAlignment="1">
      <alignment wrapText="1"/>
    </xf>
    <xf numFmtId="181" fontId="10" fillId="0" borderId="0" xfId="2" applyNumberFormat="1" applyFont="1" applyFill="1" applyBorder="1" applyAlignment="1">
      <alignment wrapText="1"/>
    </xf>
    <xf numFmtId="181" fontId="11" fillId="0" borderId="0" xfId="2" applyNumberFormat="1" applyFont="1" applyFill="1" applyBorder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181" fontId="11" fillId="0" borderId="0" xfId="0" applyNumberFormat="1" applyFont="1" applyAlignment="1">
      <alignment wrapText="1"/>
    </xf>
    <xf numFmtId="0" fontId="13" fillId="0" borderId="0" xfId="0" applyFont="1"/>
    <xf numFmtId="0" fontId="8" fillId="0" borderId="6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6" xfId="2" applyFont="1" applyFill="1" applyBorder="1" applyAlignment="1">
      <alignment horizontal="center"/>
    </xf>
    <xf numFmtId="0" fontId="8" fillId="0" borderId="0" xfId="2" applyFont="1" applyFill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</cellXfs>
  <cellStyles count="3">
    <cellStyle name="Comma [0]_Table16" xfId="1"/>
    <cellStyle name="Normal_Table16" xfId="2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workbookViewId="0">
      <selection activeCell="B4" sqref="B4:P4"/>
    </sheetView>
  </sheetViews>
  <sheetFormatPr defaultColWidth="8.6640625" defaultRowHeight="12.95" customHeight="1" x14ac:dyDescent="0.2"/>
  <cols>
    <col min="1" max="1" width="63.6640625" style="5" customWidth="1"/>
    <col min="2" max="15" width="8.6640625" style="4" customWidth="1"/>
    <col min="16" max="16" width="9.6640625" style="4" customWidth="1"/>
    <col min="17" max="16384" width="8.6640625" style="4"/>
  </cols>
  <sheetData>
    <row r="1" spans="1:22" ht="12.95" customHeight="1" x14ac:dyDescent="0.2">
      <c r="A1" s="25" t="s">
        <v>19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22" s="5" customFormat="1" ht="12.95" customHeight="1" x14ac:dyDescent="0.2">
      <c r="A2" s="26"/>
      <c r="B2" s="19"/>
      <c r="C2" s="19"/>
      <c r="D2" s="19"/>
      <c r="E2" s="19"/>
      <c r="F2" s="19"/>
      <c r="G2" s="19"/>
      <c r="H2" s="19"/>
      <c r="I2" s="20"/>
      <c r="J2" s="21"/>
      <c r="K2" s="21"/>
      <c r="L2" s="21"/>
      <c r="M2" s="21"/>
      <c r="N2" s="13"/>
    </row>
    <row r="3" spans="1:22" ht="12.95" customHeight="1" x14ac:dyDescent="0.2">
      <c r="A3" s="27"/>
      <c r="B3" s="2">
        <v>1985</v>
      </c>
      <c r="C3" s="2">
        <v>1991</v>
      </c>
      <c r="D3" s="2">
        <v>1992</v>
      </c>
      <c r="E3" s="2">
        <v>1993</v>
      </c>
      <c r="F3" s="2">
        <v>1994</v>
      </c>
      <c r="G3" s="2">
        <v>1995</v>
      </c>
      <c r="H3" s="2">
        <v>1996</v>
      </c>
      <c r="I3" s="2">
        <v>1997</v>
      </c>
      <c r="J3" s="1">
        <v>1998</v>
      </c>
      <c r="K3" s="1">
        <v>1999</v>
      </c>
      <c r="L3" s="1">
        <v>2000</v>
      </c>
      <c r="M3" s="1">
        <v>2001</v>
      </c>
      <c r="N3" s="3">
        <v>2002</v>
      </c>
      <c r="O3" s="2">
        <v>2003</v>
      </c>
      <c r="P3" s="2">
        <v>2004</v>
      </c>
      <c r="Q3" s="2">
        <v>2005</v>
      </c>
      <c r="R3" s="2">
        <v>2006</v>
      </c>
      <c r="S3" s="1">
        <v>2007</v>
      </c>
      <c r="T3" s="2">
        <v>2008</v>
      </c>
      <c r="U3" s="2">
        <v>2009</v>
      </c>
      <c r="V3" s="2" t="s">
        <v>18</v>
      </c>
    </row>
    <row r="4" spans="1:22" ht="12.95" customHeight="1" x14ac:dyDescent="0.2">
      <c r="A4" s="28"/>
      <c r="B4" s="78" t="s">
        <v>15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1:22" ht="12.95" customHeight="1" x14ac:dyDescent="0.2">
      <c r="A5" s="28" t="s">
        <v>1</v>
      </c>
      <c r="B5" s="6">
        <v>1681</v>
      </c>
      <c r="C5" s="6">
        <v>1971</v>
      </c>
      <c r="D5" s="6">
        <v>1909</v>
      </c>
      <c r="E5" s="6">
        <v>1855</v>
      </c>
      <c r="F5" s="6">
        <v>1855</v>
      </c>
      <c r="G5" s="6">
        <v>1853</v>
      </c>
      <c r="H5" s="6">
        <v>1731</v>
      </c>
      <c r="I5" s="6">
        <v>1791</v>
      </c>
      <c r="J5" s="6">
        <v>1796</v>
      </c>
      <c r="K5" s="6">
        <v>1737</v>
      </c>
      <c r="L5" s="6">
        <v>1745</v>
      </c>
      <c r="M5" s="6">
        <v>1829</v>
      </c>
      <c r="N5" s="6">
        <v>1857</v>
      </c>
      <c r="O5" s="6">
        <v>1885</v>
      </c>
      <c r="P5" s="6">
        <v>2088</v>
      </c>
      <c r="Q5" s="6">
        <v>2112</v>
      </c>
      <c r="R5" s="4">
        <v>2137</v>
      </c>
      <c r="S5" s="4">
        <v>2150</v>
      </c>
      <c r="T5" s="24">
        <v>2168</v>
      </c>
      <c r="U5" s="24">
        <v>2219</v>
      </c>
      <c r="V5" s="24">
        <v>2233</v>
      </c>
    </row>
    <row r="6" spans="1:22" ht="12.95" customHeight="1" x14ac:dyDescent="0.2">
      <c r="A6" s="28" t="s">
        <v>2</v>
      </c>
      <c r="B6" s="6">
        <v>1279</v>
      </c>
      <c r="C6" s="6">
        <v>1529</v>
      </c>
      <c r="D6" s="6">
        <v>1486</v>
      </c>
      <c r="E6" s="6">
        <v>1476</v>
      </c>
      <c r="F6" s="6">
        <v>1497</v>
      </c>
      <c r="G6" s="6">
        <v>1521</v>
      </c>
      <c r="H6" s="6">
        <v>1416</v>
      </c>
      <c r="I6" s="6">
        <v>1475</v>
      </c>
      <c r="J6" s="6">
        <v>1478</v>
      </c>
      <c r="K6" s="6">
        <v>1425</v>
      </c>
      <c r="L6" s="6">
        <v>1416</v>
      </c>
      <c r="M6" s="6">
        <v>1502</v>
      </c>
      <c r="N6" s="6">
        <v>1526</v>
      </c>
      <c r="O6" s="6">
        <v>1554</v>
      </c>
      <c r="P6" s="6">
        <v>1750</v>
      </c>
      <c r="Q6" s="6">
        <v>1770</v>
      </c>
      <c r="R6" s="4">
        <v>1790</v>
      </c>
      <c r="S6" s="4">
        <v>1784</v>
      </c>
      <c r="T6" s="24">
        <v>1800</v>
      </c>
      <c r="U6" s="24">
        <v>1829</v>
      </c>
      <c r="V6" s="24">
        <v>1831</v>
      </c>
    </row>
    <row r="7" spans="1:22" ht="12.95" customHeight="1" x14ac:dyDescent="0.2">
      <c r="A7" s="31" t="s">
        <v>17</v>
      </c>
      <c r="B7" s="6"/>
      <c r="C7" s="6"/>
      <c r="D7" s="6"/>
      <c r="E7" s="6"/>
      <c r="F7" s="6"/>
      <c r="H7" s="6"/>
      <c r="I7" s="6"/>
      <c r="J7" s="6"/>
      <c r="K7" s="6"/>
      <c r="L7" s="6"/>
      <c r="M7" s="6"/>
      <c r="N7" s="6"/>
      <c r="O7" s="6"/>
      <c r="P7" s="6"/>
      <c r="Q7" s="6"/>
      <c r="T7" s="24"/>
      <c r="U7" s="24"/>
      <c r="V7" s="24"/>
    </row>
    <row r="8" spans="1:22" ht="12.95" customHeight="1" x14ac:dyDescent="0.2">
      <c r="A8" s="28" t="s">
        <v>3</v>
      </c>
      <c r="B8" s="6">
        <v>722</v>
      </c>
      <c r="C8" s="6">
        <v>881</v>
      </c>
      <c r="D8" s="6">
        <v>892</v>
      </c>
      <c r="E8" s="6">
        <v>949</v>
      </c>
      <c r="F8" s="6">
        <v>1002</v>
      </c>
      <c r="G8" s="6">
        <v>1095</v>
      </c>
      <c r="H8" s="6">
        <v>1026</v>
      </c>
      <c r="I8" s="6">
        <v>1145</v>
      </c>
      <c r="J8" s="6">
        <v>1090</v>
      </c>
      <c r="K8" s="6">
        <v>1118</v>
      </c>
      <c r="L8" s="6">
        <v>1135</v>
      </c>
      <c r="M8" s="6">
        <v>1218</v>
      </c>
      <c r="N8" s="6">
        <v>1255</v>
      </c>
      <c r="O8" s="6">
        <v>1275</v>
      </c>
      <c r="P8" s="6">
        <v>1391</v>
      </c>
      <c r="Q8" s="6">
        <v>1424</v>
      </c>
      <c r="R8" s="4">
        <v>1432</v>
      </c>
      <c r="S8" s="4">
        <v>1430</v>
      </c>
      <c r="T8" s="24">
        <v>1447</v>
      </c>
      <c r="U8" s="24">
        <v>1468</v>
      </c>
      <c r="V8" s="24">
        <v>1471</v>
      </c>
    </row>
    <row r="9" spans="1:22" ht="12.95" customHeight="1" x14ac:dyDescent="0.2">
      <c r="A9" s="28" t="s">
        <v>4</v>
      </c>
      <c r="B9" s="6">
        <v>241</v>
      </c>
      <c r="C9" s="6">
        <v>256</v>
      </c>
      <c r="D9" s="6">
        <v>250</v>
      </c>
      <c r="E9" s="6">
        <v>219</v>
      </c>
      <c r="F9" s="6">
        <v>208</v>
      </c>
      <c r="G9" s="6">
        <v>183</v>
      </c>
      <c r="H9" s="6">
        <v>181</v>
      </c>
      <c r="I9" s="6">
        <v>164</v>
      </c>
      <c r="J9" s="6">
        <v>148</v>
      </c>
      <c r="K9" s="6">
        <v>133</v>
      </c>
      <c r="L9" s="6">
        <v>121</v>
      </c>
      <c r="M9" s="6">
        <v>123</v>
      </c>
      <c r="N9" s="6">
        <v>122</v>
      </c>
      <c r="O9" s="6">
        <v>115</v>
      </c>
      <c r="P9" s="6">
        <v>118</v>
      </c>
      <c r="Q9" s="6">
        <v>121</v>
      </c>
      <c r="R9" s="4">
        <v>118</v>
      </c>
      <c r="S9" s="4">
        <v>114</v>
      </c>
      <c r="T9" s="24">
        <v>104</v>
      </c>
      <c r="U9" s="24">
        <v>104</v>
      </c>
      <c r="V9" s="24">
        <v>94</v>
      </c>
    </row>
    <row r="10" spans="1:22" ht="12.95" customHeight="1" x14ac:dyDescent="0.2">
      <c r="A10" s="28" t="s">
        <v>5</v>
      </c>
      <c r="B10" s="6">
        <v>118</v>
      </c>
      <c r="C10" s="6">
        <v>148</v>
      </c>
      <c r="D10" s="6">
        <v>132</v>
      </c>
      <c r="E10" s="6">
        <v>116</v>
      </c>
      <c r="F10" s="6">
        <v>107</v>
      </c>
      <c r="G10" s="6">
        <v>81</v>
      </c>
      <c r="H10" s="6">
        <v>68</v>
      </c>
      <c r="I10" s="6">
        <v>52</v>
      </c>
      <c r="J10" s="6">
        <v>52</v>
      </c>
      <c r="K10" s="6">
        <v>43</v>
      </c>
      <c r="L10" s="6">
        <v>36</v>
      </c>
      <c r="M10" s="6">
        <v>33</v>
      </c>
      <c r="N10" s="6">
        <v>31</v>
      </c>
      <c r="O10" s="6">
        <v>31</v>
      </c>
      <c r="P10" s="6">
        <v>68</v>
      </c>
      <c r="Q10" s="6">
        <v>62</v>
      </c>
      <c r="R10" s="4">
        <v>64</v>
      </c>
      <c r="S10" s="4">
        <v>63</v>
      </c>
      <c r="T10" s="24">
        <v>65</v>
      </c>
      <c r="U10" s="24">
        <v>65</v>
      </c>
      <c r="V10" s="24">
        <v>72</v>
      </c>
    </row>
    <row r="11" spans="1:22" ht="12.95" customHeight="1" x14ac:dyDescent="0.2">
      <c r="A11" s="28" t="s">
        <v>6</v>
      </c>
      <c r="B11" s="6">
        <v>79</v>
      </c>
      <c r="C11" s="6">
        <v>93</v>
      </c>
      <c r="D11" s="6">
        <v>83</v>
      </c>
      <c r="E11" s="6">
        <v>72</v>
      </c>
      <c r="F11" s="6">
        <v>63</v>
      </c>
      <c r="G11" s="6">
        <v>58</v>
      </c>
      <c r="H11" s="6">
        <v>58</v>
      </c>
      <c r="I11" s="6">
        <v>44</v>
      </c>
      <c r="J11" s="6">
        <v>53</v>
      </c>
      <c r="K11" s="6">
        <v>44</v>
      </c>
      <c r="L11" s="6">
        <v>42</v>
      </c>
      <c r="M11" s="6">
        <v>45</v>
      </c>
      <c r="N11" s="6">
        <v>43</v>
      </c>
      <c r="O11" s="6">
        <v>45</v>
      </c>
      <c r="P11" s="6">
        <v>64</v>
      </c>
      <c r="Q11" s="6">
        <v>62</v>
      </c>
      <c r="R11" s="4">
        <v>66</v>
      </c>
      <c r="S11" s="4">
        <v>62</v>
      </c>
      <c r="T11" s="24">
        <v>61</v>
      </c>
      <c r="U11" s="24">
        <v>58</v>
      </c>
      <c r="V11" s="24">
        <v>58</v>
      </c>
    </row>
    <row r="12" spans="1:22" ht="12.95" customHeight="1" x14ac:dyDescent="0.2">
      <c r="A12" s="28" t="s">
        <v>7</v>
      </c>
      <c r="B12" s="6">
        <v>120</v>
      </c>
      <c r="C12" s="6">
        <v>151</v>
      </c>
      <c r="D12" s="6">
        <v>129</v>
      </c>
      <c r="E12" s="6">
        <v>120</v>
      </c>
      <c r="F12" s="6">
        <v>112</v>
      </c>
      <c r="G12" s="6">
        <v>104</v>
      </c>
      <c r="H12" s="6">
        <v>83</v>
      </c>
      <c r="I12" s="6">
        <v>70</v>
      </c>
      <c r="J12" s="6">
        <v>135</v>
      </c>
      <c r="K12" s="6">
        <v>87</v>
      </c>
      <c r="L12" s="6">
        <v>83</v>
      </c>
      <c r="M12" s="6">
        <v>83</v>
      </c>
      <c r="N12" s="6">
        <v>75</v>
      </c>
      <c r="O12" s="6">
        <v>88</v>
      </c>
      <c r="P12" s="6">
        <v>109</v>
      </c>
      <c r="Q12" s="6">
        <v>101</v>
      </c>
      <c r="R12" s="4">
        <v>110</v>
      </c>
      <c r="S12" s="4">
        <v>115</v>
      </c>
      <c r="T12" s="24">
        <v>113</v>
      </c>
      <c r="U12" s="24">
        <v>125</v>
      </c>
      <c r="V12" s="24">
        <v>136</v>
      </c>
    </row>
    <row r="13" spans="1:22" ht="12.95" customHeight="1" x14ac:dyDescent="0.2">
      <c r="A13" s="28" t="s">
        <v>8</v>
      </c>
      <c r="B13" s="6">
        <v>401</v>
      </c>
      <c r="C13" s="6">
        <v>442</v>
      </c>
      <c r="D13" s="6">
        <v>423</v>
      </c>
      <c r="E13" s="6">
        <v>379</v>
      </c>
      <c r="F13" s="6">
        <v>354</v>
      </c>
      <c r="G13" s="6">
        <v>332</v>
      </c>
      <c r="H13" s="6">
        <v>315</v>
      </c>
      <c r="I13" s="6">
        <v>316</v>
      </c>
      <c r="J13" s="6">
        <v>318</v>
      </c>
      <c r="K13" s="6">
        <v>312</v>
      </c>
      <c r="L13" s="6">
        <v>329</v>
      </c>
      <c r="M13" s="6">
        <v>327</v>
      </c>
      <c r="N13" s="6">
        <v>331</v>
      </c>
      <c r="O13" s="6">
        <v>331</v>
      </c>
      <c r="P13" s="6">
        <v>338</v>
      </c>
      <c r="Q13" s="6">
        <v>342</v>
      </c>
      <c r="R13" s="4">
        <v>341</v>
      </c>
      <c r="S13" s="4">
        <v>366</v>
      </c>
      <c r="T13" s="24">
        <v>368</v>
      </c>
      <c r="U13" s="24">
        <v>390</v>
      </c>
      <c r="V13" s="24">
        <v>402</v>
      </c>
    </row>
    <row r="14" spans="1:22" ht="12.95" customHeight="1" x14ac:dyDescent="0.2">
      <c r="A14" s="31" t="s">
        <v>17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T14" s="24"/>
      <c r="U14" s="24"/>
      <c r="V14" s="24"/>
    </row>
    <row r="15" spans="1:22" ht="12.95" customHeight="1" x14ac:dyDescent="0.2">
      <c r="A15" s="28" t="s">
        <v>9</v>
      </c>
      <c r="B15" s="6">
        <v>39</v>
      </c>
      <c r="C15" s="6">
        <v>41</v>
      </c>
      <c r="D15" s="6">
        <v>30</v>
      </c>
      <c r="E15" s="6">
        <v>21</v>
      </c>
      <c r="F15" s="6">
        <v>21</v>
      </c>
      <c r="G15" s="6">
        <v>23</v>
      </c>
      <c r="H15" s="6">
        <v>22</v>
      </c>
      <c r="I15" s="6">
        <v>22</v>
      </c>
      <c r="J15" s="6">
        <v>22</v>
      </c>
      <c r="K15" s="6">
        <v>24</v>
      </c>
      <c r="L15" s="6">
        <v>27</v>
      </c>
      <c r="M15" s="6">
        <v>28</v>
      </c>
      <c r="N15" s="6">
        <v>26</v>
      </c>
      <c r="O15" s="6">
        <v>28</v>
      </c>
      <c r="P15" s="6">
        <v>29</v>
      </c>
      <c r="Q15" s="6">
        <v>31</v>
      </c>
      <c r="R15" s="4">
        <v>34</v>
      </c>
      <c r="S15" s="4">
        <v>34</v>
      </c>
      <c r="T15" s="24">
        <v>35</v>
      </c>
      <c r="U15" s="24">
        <v>35</v>
      </c>
      <c r="V15" s="24">
        <v>45</v>
      </c>
    </row>
    <row r="16" spans="1:22" ht="12.95" customHeight="1" x14ac:dyDescent="0.2">
      <c r="A16" s="28" t="s">
        <v>10</v>
      </c>
      <c r="B16" s="6">
        <v>174</v>
      </c>
      <c r="C16" s="6">
        <v>222</v>
      </c>
      <c r="D16" s="6">
        <v>219</v>
      </c>
      <c r="E16" s="6">
        <v>206</v>
      </c>
      <c r="F16" s="6">
        <v>192</v>
      </c>
      <c r="G16" s="6">
        <v>183</v>
      </c>
      <c r="H16" s="6">
        <v>175</v>
      </c>
      <c r="I16" s="6">
        <v>177</v>
      </c>
      <c r="J16" s="6">
        <v>182</v>
      </c>
      <c r="K16" s="6">
        <v>178</v>
      </c>
      <c r="L16" s="6">
        <v>181</v>
      </c>
      <c r="M16" s="6">
        <v>180</v>
      </c>
      <c r="N16" s="6">
        <v>185</v>
      </c>
      <c r="O16" s="6">
        <v>183</v>
      </c>
      <c r="P16" s="6">
        <v>183</v>
      </c>
      <c r="Q16" s="6">
        <v>186</v>
      </c>
      <c r="R16" s="4">
        <v>186</v>
      </c>
      <c r="S16" s="4">
        <v>186</v>
      </c>
      <c r="T16" s="24">
        <v>183</v>
      </c>
      <c r="U16" s="24">
        <v>180</v>
      </c>
      <c r="V16" s="24">
        <v>193</v>
      </c>
    </row>
    <row r="17" spans="1:22" ht="12.95" customHeight="1" x14ac:dyDescent="0.2">
      <c r="A17" s="28" t="s">
        <v>11</v>
      </c>
      <c r="B17" s="6">
        <v>79</v>
      </c>
      <c r="C17" s="6">
        <v>106</v>
      </c>
      <c r="D17" s="6">
        <v>110</v>
      </c>
      <c r="E17" s="6">
        <v>103</v>
      </c>
      <c r="F17" s="6">
        <v>101</v>
      </c>
      <c r="G17" s="4">
        <v>88</v>
      </c>
      <c r="H17" s="4">
        <v>84</v>
      </c>
      <c r="I17" s="4">
        <v>85</v>
      </c>
      <c r="J17" s="4">
        <v>84</v>
      </c>
      <c r="K17" s="4">
        <v>75</v>
      </c>
      <c r="L17" s="4">
        <v>82</v>
      </c>
      <c r="M17" s="6">
        <v>79</v>
      </c>
      <c r="N17" s="6">
        <v>76</v>
      </c>
      <c r="O17" s="6">
        <v>78</v>
      </c>
      <c r="P17" s="6">
        <v>80</v>
      </c>
      <c r="Q17" s="6">
        <v>72</v>
      </c>
      <c r="R17" s="4">
        <v>74</v>
      </c>
      <c r="S17" s="4">
        <v>76</v>
      </c>
      <c r="T17" s="24">
        <v>75</v>
      </c>
      <c r="U17" s="24">
        <v>81</v>
      </c>
      <c r="V17" s="24">
        <v>81</v>
      </c>
    </row>
    <row r="18" spans="1:22" ht="12.95" customHeight="1" x14ac:dyDescent="0.2">
      <c r="A18" s="28" t="s">
        <v>12</v>
      </c>
      <c r="B18" s="6">
        <v>30</v>
      </c>
      <c r="C18" s="6">
        <v>15</v>
      </c>
      <c r="D18" s="6">
        <v>13</v>
      </c>
      <c r="E18" s="6">
        <v>5</v>
      </c>
      <c r="F18" s="6">
        <v>8</v>
      </c>
      <c r="G18" s="6">
        <v>7</v>
      </c>
      <c r="H18" s="6">
        <v>7</v>
      </c>
      <c r="I18" s="6">
        <v>5</v>
      </c>
      <c r="J18" s="6">
        <v>5</v>
      </c>
      <c r="K18" s="6">
        <v>5</v>
      </c>
      <c r="L18" s="6">
        <v>5</v>
      </c>
      <c r="M18" s="6">
        <v>5</v>
      </c>
      <c r="N18" s="6">
        <v>5</v>
      </c>
      <c r="O18" s="6">
        <v>4</v>
      </c>
      <c r="P18" s="6">
        <v>4</v>
      </c>
      <c r="Q18" s="6">
        <v>4</v>
      </c>
      <c r="R18" s="4">
        <v>4</v>
      </c>
      <c r="S18" s="4">
        <v>4</v>
      </c>
      <c r="T18" s="24">
        <v>5</v>
      </c>
      <c r="U18" s="24">
        <v>5</v>
      </c>
      <c r="V18" s="24">
        <v>5</v>
      </c>
    </row>
    <row r="19" spans="1:22" ht="12.95" customHeight="1" x14ac:dyDescent="0.2">
      <c r="A19" s="28" t="s">
        <v>13</v>
      </c>
      <c r="B19" s="6">
        <v>40</v>
      </c>
      <c r="C19" s="6">
        <v>51</v>
      </c>
      <c r="D19" s="6">
        <v>44</v>
      </c>
      <c r="E19" s="6">
        <v>37</v>
      </c>
      <c r="F19" s="6">
        <v>28</v>
      </c>
      <c r="G19" s="6">
        <v>24</v>
      </c>
      <c r="H19" s="6">
        <v>21</v>
      </c>
      <c r="I19" s="6">
        <v>21</v>
      </c>
      <c r="J19" s="6">
        <v>18</v>
      </c>
      <c r="K19" s="6">
        <v>24</v>
      </c>
      <c r="L19" s="6">
        <v>27</v>
      </c>
      <c r="M19" s="6">
        <v>29</v>
      </c>
      <c r="N19" s="6">
        <v>32</v>
      </c>
      <c r="O19" s="6">
        <v>31</v>
      </c>
      <c r="P19" s="6">
        <v>28</v>
      </c>
      <c r="Q19" s="6">
        <v>33</v>
      </c>
      <c r="R19" s="4">
        <v>33</v>
      </c>
      <c r="S19" s="4">
        <v>48</v>
      </c>
      <c r="T19" s="24">
        <v>50</v>
      </c>
      <c r="U19" s="24">
        <v>55</v>
      </c>
      <c r="V19" s="24">
        <v>57</v>
      </c>
    </row>
    <row r="20" spans="1:22" ht="12.95" customHeight="1" x14ac:dyDescent="0.2">
      <c r="A20" s="28" t="s">
        <v>14</v>
      </c>
      <c r="B20" s="6">
        <v>40</v>
      </c>
      <c r="C20" s="6">
        <v>7</v>
      </c>
      <c r="D20" s="6">
        <v>7</v>
      </c>
      <c r="E20" s="6">
        <v>7</v>
      </c>
      <c r="F20" s="6">
        <v>8</v>
      </c>
      <c r="G20" s="6">
        <v>7</v>
      </c>
      <c r="H20" s="6">
        <v>6</v>
      </c>
      <c r="I20" s="6">
        <v>6</v>
      </c>
      <c r="J20" s="6">
        <v>7</v>
      </c>
      <c r="K20" s="6">
        <v>6</v>
      </c>
      <c r="L20" s="6">
        <v>7</v>
      </c>
      <c r="M20" s="8">
        <v>6</v>
      </c>
      <c r="N20" s="6">
        <v>7</v>
      </c>
      <c r="O20" s="6">
        <v>7</v>
      </c>
      <c r="P20" s="6">
        <v>14</v>
      </c>
      <c r="Q20" s="6">
        <v>16</v>
      </c>
      <c r="R20" s="4">
        <v>10</v>
      </c>
      <c r="S20" s="4">
        <v>18</v>
      </c>
      <c r="T20" s="24">
        <v>6</v>
      </c>
      <c r="U20" s="24">
        <v>6</v>
      </c>
      <c r="V20" s="4">
        <v>21</v>
      </c>
    </row>
    <row r="21" spans="1:22" ht="12.95" customHeight="1" x14ac:dyDescent="0.2">
      <c r="A21" s="28"/>
      <c r="B21" s="6"/>
      <c r="C21" s="6"/>
      <c r="D21" s="6"/>
      <c r="E21" s="6"/>
      <c r="F21" s="6"/>
      <c r="G21" s="6"/>
      <c r="H21" s="6"/>
      <c r="I21" s="9"/>
      <c r="J21" s="6"/>
      <c r="M21" s="6"/>
    </row>
    <row r="22" spans="1:22" ht="12.95" customHeight="1" x14ac:dyDescent="0.2">
      <c r="A22" s="29"/>
      <c r="B22" s="76" t="s">
        <v>16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</row>
    <row r="23" spans="1:22" ht="12.95" customHeight="1" x14ac:dyDescent="0.2">
      <c r="A23" s="28" t="s">
        <v>1</v>
      </c>
      <c r="B23" s="10">
        <v>100</v>
      </c>
      <c r="C23" s="10">
        <v>100</v>
      </c>
      <c r="D23" s="10">
        <v>100</v>
      </c>
      <c r="E23" s="10">
        <v>100</v>
      </c>
      <c r="F23" s="10">
        <v>100</v>
      </c>
      <c r="G23" s="10">
        <v>100</v>
      </c>
      <c r="H23" s="10">
        <f>H5/H5*100</f>
        <v>100</v>
      </c>
      <c r="I23" s="10">
        <v>100</v>
      </c>
      <c r="J23" s="10">
        <v>100</v>
      </c>
      <c r="K23" s="10">
        <v>100</v>
      </c>
      <c r="L23" s="10">
        <v>100</v>
      </c>
      <c r="M23" s="10">
        <v>100</v>
      </c>
      <c r="N23" s="10">
        <v>100</v>
      </c>
      <c r="O23" s="10">
        <v>100</v>
      </c>
      <c r="P23" s="10">
        <v>100</v>
      </c>
      <c r="Q23" s="10">
        <v>100</v>
      </c>
      <c r="R23" s="4">
        <v>100</v>
      </c>
      <c r="S23" s="4">
        <v>100</v>
      </c>
      <c r="T23" s="4">
        <v>100</v>
      </c>
      <c r="U23" s="4">
        <v>100</v>
      </c>
      <c r="V23" s="10">
        <v>100</v>
      </c>
    </row>
    <row r="24" spans="1:22" ht="12.95" customHeight="1" x14ac:dyDescent="0.2">
      <c r="A24" s="28" t="s">
        <v>2</v>
      </c>
      <c r="B24" s="10">
        <v>76.085663295657341</v>
      </c>
      <c r="C24" s="10">
        <f t="shared" ref="C24:O24" si="0">C6/C5*100</f>
        <v>77.57483510908169</v>
      </c>
      <c r="D24" s="10">
        <f t="shared" si="0"/>
        <v>77.841801990570985</v>
      </c>
      <c r="E24" s="10">
        <f t="shared" si="0"/>
        <v>79.568733153638817</v>
      </c>
      <c r="F24" s="10">
        <f t="shared" si="0"/>
        <v>80.700808625336933</v>
      </c>
      <c r="G24" s="10">
        <f t="shared" si="0"/>
        <v>82.0831084727469</v>
      </c>
      <c r="H24" s="11">
        <f t="shared" si="0"/>
        <v>81.802426343154238</v>
      </c>
      <c r="I24" s="11">
        <f t="shared" si="0"/>
        <v>82.356225572305974</v>
      </c>
      <c r="J24" s="11">
        <f t="shared" si="0"/>
        <v>82.293986636971056</v>
      </c>
      <c r="K24" s="11">
        <f t="shared" si="0"/>
        <v>82.037996545768564</v>
      </c>
      <c r="L24" s="11">
        <f t="shared" si="0"/>
        <v>81.146131805157594</v>
      </c>
      <c r="M24" s="11">
        <f t="shared" si="0"/>
        <v>82.121377802077632</v>
      </c>
      <c r="N24" s="11">
        <f t="shared" si="0"/>
        <v>82.175551965535803</v>
      </c>
      <c r="O24" s="11">
        <f t="shared" si="0"/>
        <v>82.440318302387269</v>
      </c>
      <c r="P24" s="4">
        <v>83.8</v>
      </c>
      <c r="Q24" s="4">
        <v>83.8</v>
      </c>
      <c r="R24" s="10">
        <v>83.8</v>
      </c>
      <c r="S24" s="10">
        <f>S6/S5*100</f>
        <v>82.976744186046517</v>
      </c>
      <c r="T24" s="10">
        <f>T6/T5*100</f>
        <v>83.025830258302577</v>
      </c>
      <c r="U24" s="10">
        <v>82.4</v>
      </c>
      <c r="V24" s="10">
        <v>82</v>
      </c>
    </row>
    <row r="25" spans="1:22" ht="12.95" customHeight="1" x14ac:dyDescent="0.2">
      <c r="A25" s="31" t="s">
        <v>17</v>
      </c>
      <c r="B25" s="6"/>
      <c r="C25" s="10"/>
      <c r="D25" s="6"/>
      <c r="E25" s="6"/>
      <c r="F25" s="6"/>
      <c r="H25" s="6"/>
      <c r="I25" s="6"/>
      <c r="J25" s="6"/>
      <c r="K25" s="6" t="s">
        <v>0</v>
      </c>
      <c r="L25" s="6"/>
      <c r="M25" s="6"/>
      <c r="R25" s="10"/>
      <c r="S25" s="10"/>
      <c r="T25" s="10"/>
      <c r="U25" s="10"/>
    </row>
    <row r="26" spans="1:22" ht="12.95" customHeight="1" x14ac:dyDescent="0.2">
      <c r="A26" s="28" t="s">
        <v>3</v>
      </c>
      <c r="B26" s="10">
        <v>42.950624628197502</v>
      </c>
      <c r="C26" s="10">
        <f t="shared" ref="C26:O26" si="1">C8/C5*100</f>
        <v>44.698122780314556</v>
      </c>
      <c r="D26" s="10">
        <f t="shared" si="1"/>
        <v>46.726034573074912</v>
      </c>
      <c r="E26" s="10">
        <f t="shared" si="1"/>
        <v>51.159029649595688</v>
      </c>
      <c r="F26" s="10">
        <f t="shared" si="1"/>
        <v>54.016172506738549</v>
      </c>
      <c r="G26" s="10">
        <f t="shared" si="1"/>
        <v>59.093362115488404</v>
      </c>
      <c r="H26" s="10">
        <f t="shared" si="1"/>
        <v>59.272097053726171</v>
      </c>
      <c r="I26" s="10">
        <f t="shared" si="1"/>
        <v>63.930764935790066</v>
      </c>
      <c r="J26" s="10">
        <f t="shared" si="1"/>
        <v>60.690423162583521</v>
      </c>
      <c r="K26" s="10">
        <f t="shared" si="1"/>
        <v>64.363845710995975</v>
      </c>
      <c r="L26" s="10">
        <f t="shared" si="1"/>
        <v>65.042979942693407</v>
      </c>
      <c r="M26" s="10">
        <f t="shared" si="1"/>
        <v>66.593767085839261</v>
      </c>
      <c r="N26" s="10">
        <f t="shared" si="1"/>
        <v>67.582121701669365</v>
      </c>
      <c r="O26" s="10">
        <f t="shared" si="1"/>
        <v>67.639257294429711</v>
      </c>
      <c r="P26" s="4">
        <v>66.599999999999994</v>
      </c>
      <c r="Q26" s="4">
        <v>67.400000000000006</v>
      </c>
      <c r="R26" s="10">
        <v>67</v>
      </c>
      <c r="S26" s="10">
        <f>S8/S5*100</f>
        <v>66.511627906976742</v>
      </c>
      <c r="T26" s="10">
        <f>T8/T5*100</f>
        <v>66.743542435424359</v>
      </c>
      <c r="U26" s="10">
        <v>66.2</v>
      </c>
      <c r="V26" s="10">
        <v>65.900000000000006</v>
      </c>
    </row>
    <row r="27" spans="1:22" ht="12.95" customHeight="1" x14ac:dyDescent="0.2">
      <c r="A27" s="28" t="s">
        <v>4</v>
      </c>
      <c r="B27" s="10">
        <v>14.336704342653183</v>
      </c>
      <c r="C27" s="10">
        <f t="shared" ref="C27:O27" si="2">C9/C5*100</f>
        <v>12.988330796549974</v>
      </c>
      <c r="D27" s="10">
        <f t="shared" si="2"/>
        <v>13.095861707700369</v>
      </c>
      <c r="E27" s="10">
        <f t="shared" si="2"/>
        <v>11.805929919137466</v>
      </c>
      <c r="F27" s="10">
        <f t="shared" si="2"/>
        <v>11.212938005390836</v>
      </c>
      <c r="G27" s="10">
        <f t="shared" si="2"/>
        <v>9.8758769562871027</v>
      </c>
      <c r="H27" s="10">
        <f t="shared" si="2"/>
        <v>10.456383593298671</v>
      </c>
      <c r="I27" s="10">
        <f t="shared" si="2"/>
        <v>9.1568955890563934</v>
      </c>
      <c r="J27" s="10">
        <f t="shared" si="2"/>
        <v>8.2405345211581285</v>
      </c>
      <c r="K27" s="10">
        <f t="shared" si="2"/>
        <v>7.6568796776050663</v>
      </c>
      <c r="L27" s="10">
        <f t="shared" si="2"/>
        <v>6.9340974212034387</v>
      </c>
      <c r="M27" s="10">
        <f t="shared" si="2"/>
        <v>6.7249863313285942</v>
      </c>
      <c r="N27" s="10">
        <f t="shared" si="2"/>
        <v>6.5697361335487345</v>
      </c>
      <c r="O27" s="10">
        <f t="shared" si="2"/>
        <v>6.1007957559681696</v>
      </c>
      <c r="P27" s="4">
        <v>5.6</v>
      </c>
      <c r="Q27" s="4">
        <v>5.7</v>
      </c>
      <c r="R27" s="10">
        <v>5.5</v>
      </c>
      <c r="S27" s="10">
        <f>S9/S5*100</f>
        <v>5.3023255813953485</v>
      </c>
      <c r="T27" s="10">
        <f>T9/T5*100</f>
        <v>4.7970479704797047</v>
      </c>
      <c r="U27" s="10">
        <v>4.7</v>
      </c>
      <c r="V27" s="10">
        <v>4.2</v>
      </c>
    </row>
    <row r="28" spans="1:22" ht="12.95" customHeight="1" x14ac:dyDescent="0.2">
      <c r="A28" s="28" t="s">
        <v>5</v>
      </c>
      <c r="B28" s="10">
        <v>7.0196311719214757</v>
      </c>
      <c r="C28" s="10">
        <f t="shared" ref="C28:O28" si="3">C10/C5*100</f>
        <v>7.5088787417554537</v>
      </c>
      <c r="D28" s="10">
        <f t="shared" si="3"/>
        <v>6.9146149816657942</v>
      </c>
      <c r="E28" s="10">
        <f t="shared" si="3"/>
        <v>6.2533692722371974</v>
      </c>
      <c r="F28" s="10">
        <f t="shared" si="3"/>
        <v>5.7681940700808632</v>
      </c>
      <c r="G28" s="10">
        <f t="shared" si="3"/>
        <v>4.3712898003237992</v>
      </c>
      <c r="H28" s="10">
        <f t="shared" si="3"/>
        <v>3.9283651068746388</v>
      </c>
      <c r="I28" s="10">
        <f t="shared" si="3"/>
        <v>2.9034059184812953</v>
      </c>
      <c r="J28" s="10">
        <f t="shared" si="3"/>
        <v>2.8953229398663698</v>
      </c>
      <c r="K28" s="10">
        <f t="shared" si="3"/>
        <v>2.4755325273459987</v>
      </c>
      <c r="L28" s="10">
        <f t="shared" si="3"/>
        <v>2.0630372492836675</v>
      </c>
      <c r="M28" s="10">
        <f t="shared" si="3"/>
        <v>1.8042646254784036</v>
      </c>
      <c r="N28" s="10">
        <f t="shared" si="3"/>
        <v>1.669359181475498</v>
      </c>
      <c r="O28" s="10">
        <f t="shared" si="3"/>
        <v>1.6445623342175066</v>
      </c>
      <c r="P28" s="4">
        <v>3.3</v>
      </c>
      <c r="Q28" s="4">
        <v>2.9</v>
      </c>
      <c r="R28" s="10">
        <v>3</v>
      </c>
      <c r="S28" s="10">
        <f>S10/S5*100</f>
        <v>2.9302325581395348</v>
      </c>
      <c r="T28" s="10">
        <f>T10/T5*100</f>
        <v>2.9981549815498156</v>
      </c>
      <c r="U28" s="10">
        <v>2.9</v>
      </c>
      <c r="V28" s="10">
        <v>3.2</v>
      </c>
    </row>
    <row r="29" spans="1:22" ht="12.95" customHeight="1" x14ac:dyDescent="0.2">
      <c r="A29" s="28" t="s">
        <v>6</v>
      </c>
      <c r="B29" s="10">
        <v>4.6995835812016651</v>
      </c>
      <c r="C29" s="10">
        <f t="shared" ref="C29:O29" si="4">C11/C5*100</f>
        <v>4.71841704718417</v>
      </c>
      <c r="D29" s="10">
        <f t="shared" si="4"/>
        <v>4.3478260869565215</v>
      </c>
      <c r="E29" s="10">
        <f t="shared" si="4"/>
        <v>3.881401617250674</v>
      </c>
      <c r="F29" s="10">
        <f t="shared" si="4"/>
        <v>3.3962264150943398</v>
      </c>
      <c r="G29" s="10">
        <f t="shared" si="4"/>
        <v>3.1300593631948188</v>
      </c>
      <c r="H29" s="10">
        <f t="shared" si="4"/>
        <v>3.3506643558636626</v>
      </c>
      <c r="I29" s="10">
        <f t="shared" si="4"/>
        <v>2.4567280848687885</v>
      </c>
      <c r="J29" s="10">
        <f t="shared" si="4"/>
        <v>2.9510022271714922</v>
      </c>
      <c r="K29" s="10">
        <f t="shared" si="4"/>
        <v>2.5331030512377661</v>
      </c>
      <c r="L29" s="10">
        <f t="shared" si="4"/>
        <v>2.4068767908309456</v>
      </c>
      <c r="M29" s="10">
        <f t="shared" si="4"/>
        <v>2.460360852925096</v>
      </c>
      <c r="N29" s="10">
        <f t="shared" si="4"/>
        <v>2.3155627355950457</v>
      </c>
      <c r="O29" s="10">
        <f t="shared" si="4"/>
        <v>2.3872679045092835</v>
      </c>
      <c r="P29" s="4">
        <v>3.1</v>
      </c>
      <c r="Q29" s="4">
        <v>2.9</v>
      </c>
      <c r="R29" s="10">
        <v>3.1</v>
      </c>
      <c r="S29" s="10">
        <f>S11/S5*100</f>
        <v>2.8837209302325579</v>
      </c>
      <c r="T29" s="10">
        <f>T11/T5*100</f>
        <v>2.8136531365313653</v>
      </c>
      <c r="U29" s="10">
        <v>2.6</v>
      </c>
      <c r="V29" s="10">
        <v>2.6</v>
      </c>
    </row>
    <row r="30" spans="1:22" ht="12.95" customHeight="1" x14ac:dyDescent="0.2">
      <c r="A30" s="28" t="s">
        <v>7</v>
      </c>
      <c r="B30" s="10">
        <v>7.1386079714455679</v>
      </c>
      <c r="C30" s="10">
        <f t="shared" ref="C30:O30" si="5">C12/C5*100</f>
        <v>7.6610857432775239</v>
      </c>
      <c r="D30" s="10">
        <f t="shared" si="5"/>
        <v>6.7574646411733887</v>
      </c>
      <c r="E30" s="10">
        <f t="shared" si="5"/>
        <v>6.4690026954177897</v>
      </c>
      <c r="F30" s="10">
        <f t="shared" si="5"/>
        <v>6.0377358490566042</v>
      </c>
      <c r="G30" s="10">
        <f t="shared" si="5"/>
        <v>5.6125202374527792</v>
      </c>
      <c r="H30" s="10">
        <f t="shared" si="5"/>
        <v>4.7949162333911035</v>
      </c>
      <c r="I30" s="10">
        <f t="shared" si="5"/>
        <v>3.9084310441094359</v>
      </c>
      <c r="J30" s="10">
        <f t="shared" si="5"/>
        <v>7.5167037861915365</v>
      </c>
      <c r="K30" s="10">
        <f t="shared" si="5"/>
        <v>5.0086355785837648</v>
      </c>
      <c r="L30" s="10">
        <f t="shared" si="5"/>
        <v>4.7564469914040108</v>
      </c>
      <c r="M30" s="10">
        <f t="shared" si="5"/>
        <v>4.5379989065062878</v>
      </c>
      <c r="N30" s="10">
        <f t="shared" si="5"/>
        <v>4.0387722132471726</v>
      </c>
      <c r="O30" s="10">
        <f t="shared" si="5"/>
        <v>4.6684350132625996</v>
      </c>
      <c r="P30" s="4">
        <v>3.2</v>
      </c>
      <c r="Q30" s="4">
        <v>4.8</v>
      </c>
      <c r="R30" s="10">
        <v>5.0999999999999996</v>
      </c>
      <c r="S30" s="10">
        <f>S12/S5*100</f>
        <v>5.3488372093023253</v>
      </c>
      <c r="T30" s="10">
        <f>T12/T5*100</f>
        <v>5.2121771217712176</v>
      </c>
      <c r="U30" s="10">
        <v>5.6</v>
      </c>
      <c r="V30" s="10">
        <v>6.1</v>
      </c>
    </row>
    <row r="31" spans="1:22" ht="12.95" customHeight="1" x14ac:dyDescent="0.2">
      <c r="A31" s="28" t="s">
        <v>8</v>
      </c>
      <c r="B31" s="10">
        <v>23.854848304580607</v>
      </c>
      <c r="C31" s="10">
        <f t="shared" ref="C31:O31" si="6">C13/C5*100</f>
        <v>22.425164890918314</v>
      </c>
      <c r="D31" s="10">
        <f t="shared" si="6"/>
        <v>22.158198009429022</v>
      </c>
      <c r="E31" s="10">
        <f t="shared" si="6"/>
        <v>20.431266846361183</v>
      </c>
      <c r="F31" s="10">
        <f t="shared" si="6"/>
        <v>19.083557951482479</v>
      </c>
      <c r="G31" s="10">
        <f t="shared" si="6"/>
        <v>17.916891527253103</v>
      </c>
      <c r="H31" s="10">
        <f t="shared" si="6"/>
        <v>18.197573656845751</v>
      </c>
      <c r="I31" s="10">
        <f t="shared" si="6"/>
        <v>17.643774427694026</v>
      </c>
      <c r="J31" s="10">
        <f t="shared" si="6"/>
        <v>17.706013363028951</v>
      </c>
      <c r="K31" s="10">
        <f t="shared" si="6"/>
        <v>17.962003454231436</v>
      </c>
      <c r="L31" s="10">
        <f t="shared" si="6"/>
        <v>18.853868194842409</v>
      </c>
      <c r="M31" s="10">
        <f t="shared" si="6"/>
        <v>17.878622197922361</v>
      </c>
      <c r="N31" s="10">
        <f t="shared" si="6"/>
        <v>17.82444803446419</v>
      </c>
      <c r="O31" s="10">
        <f t="shared" si="6"/>
        <v>17.559681697612735</v>
      </c>
      <c r="P31" s="4">
        <v>16.2</v>
      </c>
      <c r="Q31" s="4">
        <v>16.2</v>
      </c>
      <c r="R31" s="10">
        <v>16</v>
      </c>
      <c r="S31" s="10">
        <f>S13/S5*100</f>
        <v>17.02325581395349</v>
      </c>
      <c r="T31" s="10">
        <f>T13/T5*100</f>
        <v>16.974169741697416</v>
      </c>
      <c r="U31" s="10">
        <v>17.600000000000001</v>
      </c>
      <c r="V31" s="10">
        <v>18</v>
      </c>
    </row>
    <row r="32" spans="1:22" ht="12.95" customHeight="1" x14ac:dyDescent="0.2">
      <c r="A32" s="31" t="s">
        <v>17</v>
      </c>
      <c r="B32" s="6"/>
      <c r="C32" s="10"/>
      <c r="D32" s="6"/>
      <c r="E32" s="6"/>
      <c r="F32" s="6"/>
      <c r="J32" s="11" t="s">
        <v>0</v>
      </c>
      <c r="K32" s="11" t="s">
        <v>0</v>
      </c>
      <c r="M32" s="7"/>
      <c r="R32" s="10"/>
      <c r="S32" s="10"/>
      <c r="T32" s="10"/>
      <c r="U32" s="10"/>
    </row>
    <row r="33" spans="1:22" ht="12.95" customHeight="1" x14ac:dyDescent="0.2">
      <c r="A33" s="28" t="s">
        <v>9</v>
      </c>
      <c r="B33" s="10">
        <v>2.3200475907198097</v>
      </c>
      <c r="C33" s="10">
        <f t="shared" ref="C33:O33" si="7">C15/C5*100</f>
        <v>2.0801623541349565</v>
      </c>
      <c r="D33" s="10">
        <f t="shared" si="7"/>
        <v>1.5715034049240442</v>
      </c>
      <c r="E33" s="10">
        <f t="shared" si="7"/>
        <v>1.1320754716981132</v>
      </c>
      <c r="F33" s="10">
        <f t="shared" si="7"/>
        <v>1.1320754716981132</v>
      </c>
      <c r="G33" s="10">
        <f t="shared" si="7"/>
        <v>1.24123043712898</v>
      </c>
      <c r="H33" s="10">
        <f t="shared" si="7"/>
        <v>1.2709416522241479</v>
      </c>
      <c r="I33" s="10">
        <f t="shared" si="7"/>
        <v>1.2283640424343942</v>
      </c>
      <c r="J33" s="10">
        <f t="shared" si="7"/>
        <v>1.2249443207126949</v>
      </c>
      <c r="K33" s="10">
        <f t="shared" si="7"/>
        <v>1.3816925734024179</v>
      </c>
      <c r="L33" s="10">
        <f t="shared" si="7"/>
        <v>1.5472779369627507</v>
      </c>
      <c r="M33" s="10">
        <f t="shared" si="7"/>
        <v>1.530891197375615</v>
      </c>
      <c r="N33" s="10">
        <f t="shared" si="7"/>
        <v>1.4001077005923532</v>
      </c>
      <c r="O33" s="10">
        <f t="shared" si="7"/>
        <v>1.4854111405835544</v>
      </c>
      <c r="P33" s="4">
        <v>1.4</v>
      </c>
      <c r="Q33" s="4">
        <v>1.5</v>
      </c>
      <c r="R33" s="10">
        <v>1.6</v>
      </c>
      <c r="S33" s="10">
        <f>S15/S5*100</f>
        <v>1.5813953488372092</v>
      </c>
      <c r="T33" s="10">
        <f>T15/T5*100</f>
        <v>1.6143911439114391</v>
      </c>
      <c r="U33" s="10">
        <v>1.6</v>
      </c>
      <c r="V33" s="10">
        <v>2</v>
      </c>
    </row>
    <row r="34" spans="1:22" ht="12.95" customHeight="1" x14ac:dyDescent="0.2">
      <c r="A34" s="28" t="s">
        <v>10</v>
      </c>
      <c r="B34" s="10">
        <v>10.3</v>
      </c>
      <c r="C34" s="10">
        <f t="shared" ref="C34:O34" si="8">C16/C5*100</f>
        <v>11.263318112633181</v>
      </c>
      <c r="D34" s="10">
        <f t="shared" si="8"/>
        <v>11.471974855945522</v>
      </c>
      <c r="E34" s="10">
        <f t="shared" si="8"/>
        <v>11.10512129380054</v>
      </c>
      <c r="F34" s="10">
        <f t="shared" si="8"/>
        <v>10.350404312668465</v>
      </c>
      <c r="G34" s="10">
        <f t="shared" si="8"/>
        <v>9.8758769562871027</v>
      </c>
      <c r="H34" s="10">
        <f t="shared" si="8"/>
        <v>10.109763142692085</v>
      </c>
      <c r="I34" s="10">
        <f t="shared" si="8"/>
        <v>9.8827470686767178</v>
      </c>
      <c r="J34" s="10">
        <f t="shared" si="8"/>
        <v>10.133630289532295</v>
      </c>
      <c r="K34" s="10">
        <f t="shared" si="8"/>
        <v>10.247553252734599</v>
      </c>
      <c r="L34" s="10">
        <f t="shared" si="8"/>
        <v>10.372492836676219</v>
      </c>
      <c r="M34" s="10">
        <f t="shared" si="8"/>
        <v>9.8414434117003839</v>
      </c>
      <c r="N34" s="10">
        <f t="shared" si="8"/>
        <v>9.9623047926763597</v>
      </c>
      <c r="O34" s="10">
        <f t="shared" si="8"/>
        <v>9.7082228116710869</v>
      </c>
      <c r="P34" s="4">
        <v>8.8000000000000007</v>
      </c>
      <c r="Q34" s="4">
        <v>8.8000000000000007</v>
      </c>
      <c r="R34" s="10">
        <v>8.6999999999999993</v>
      </c>
      <c r="S34" s="10">
        <f>S16/S5*100</f>
        <v>8.6511627906976738</v>
      </c>
      <c r="T34" s="10">
        <f>T16/T5*100</f>
        <v>8.440959409594095</v>
      </c>
      <c r="U34" s="10">
        <v>8.1</v>
      </c>
      <c r="V34" s="10">
        <v>8.6</v>
      </c>
    </row>
    <row r="35" spans="1:22" ht="12.95" customHeight="1" x14ac:dyDescent="0.2">
      <c r="A35" s="28" t="s">
        <v>11</v>
      </c>
      <c r="B35" s="10">
        <v>4.6995835812016651</v>
      </c>
      <c r="C35" s="10">
        <f t="shared" ref="C35:O35" si="9">C17/C5*100</f>
        <v>5.3779807204464731</v>
      </c>
      <c r="D35" s="10">
        <f t="shared" si="9"/>
        <v>5.7621791513881613</v>
      </c>
      <c r="E35" s="10">
        <f t="shared" si="9"/>
        <v>5.55256064690027</v>
      </c>
      <c r="F35" s="10">
        <f t="shared" si="9"/>
        <v>5.4447439353099734</v>
      </c>
      <c r="G35" s="10">
        <f t="shared" si="9"/>
        <v>4.7490555855369667</v>
      </c>
      <c r="H35" s="10">
        <f t="shared" si="9"/>
        <v>4.852686308492201</v>
      </c>
      <c r="I35" s="10">
        <f t="shared" si="9"/>
        <v>4.7459519821328868</v>
      </c>
      <c r="J35" s="10">
        <f t="shared" si="9"/>
        <v>4.6770601336302899</v>
      </c>
      <c r="K35" s="10">
        <f t="shared" si="9"/>
        <v>4.3177892918825558</v>
      </c>
      <c r="L35" s="10">
        <f t="shared" si="9"/>
        <v>4.6991404011461322</v>
      </c>
      <c r="M35" s="10">
        <f t="shared" si="9"/>
        <v>4.3193001640240567</v>
      </c>
      <c r="N35" s="10">
        <f t="shared" si="9"/>
        <v>4.0926225094238013</v>
      </c>
      <c r="O35" s="10">
        <f t="shared" si="9"/>
        <v>4.1379310344827589</v>
      </c>
      <c r="P35" s="4">
        <v>3.8</v>
      </c>
      <c r="Q35" s="4">
        <v>3.4</v>
      </c>
      <c r="R35" s="10">
        <v>3.5</v>
      </c>
      <c r="S35" s="10">
        <f>S17/S5*100</f>
        <v>3.5348837209302326</v>
      </c>
      <c r="T35" s="10">
        <f>T17/T5*100</f>
        <v>3.4594095940959413</v>
      </c>
      <c r="U35" s="10">
        <v>3.7</v>
      </c>
      <c r="V35" s="10">
        <v>3.6</v>
      </c>
    </row>
    <row r="36" spans="1:22" ht="12.95" customHeight="1" x14ac:dyDescent="0.2">
      <c r="A36" s="28" t="s">
        <v>12</v>
      </c>
      <c r="B36" s="10">
        <v>1.784651992861392</v>
      </c>
      <c r="C36" s="10">
        <f t="shared" ref="C36:O36" si="10">C18/C5*100</f>
        <v>0.76103500761035003</v>
      </c>
      <c r="D36" s="10">
        <f t="shared" si="10"/>
        <v>0.68098480880041912</v>
      </c>
      <c r="E36" s="10">
        <f t="shared" si="10"/>
        <v>0.26954177897574128</v>
      </c>
      <c r="F36" s="10">
        <f t="shared" si="10"/>
        <v>0.43126684636118601</v>
      </c>
      <c r="G36" s="10">
        <f t="shared" si="10"/>
        <v>0.37776578521316784</v>
      </c>
      <c r="H36" s="10">
        <f t="shared" si="10"/>
        <v>0.40439052570768341</v>
      </c>
      <c r="I36" s="10">
        <f t="shared" si="10"/>
        <v>0.27917364600781686</v>
      </c>
      <c r="J36" s="10">
        <f t="shared" si="10"/>
        <v>0.27839643652561247</v>
      </c>
      <c r="K36" s="10">
        <f t="shared" si="10"/>
        <v>0.28785261945883706</v>
      </c>
      <c r="L36" s="10">
        <f t="shared" si="10"/>
        <v>0.28653295128939826</v>
      </c>
      <c r="M36" s="10">
        <f t="shared" si="10"/>
        <v>0.27337342810278842</v>
      </c>
      <c r="N36" s="10">
        <f t="shared" si="10"/>
        <v>0.26925148088314482</v>
      </c>
      <c r="O36" s="10">
        <f t="shared" si="10"/>
        <v>0.21220159151193632</v>
      </c>
      <c r="P36" s="4">
        <v>0.2</v>
      </c>
      <c r="Q36" s="4">
        <v>0.2</v>
      </c>
      <c r="R36" s="10">
        <v>0.2</v>
      </c>
      <c r="S36" s="10">
        <f>S18/S5*100</f>
        <v>0.18604651162790697</v>
      </c>
      <c r="T36" s="10">
        <f>T18/T5*100</f>
        <v>0.23062730627306272</v>
      </c>
      <c r="U36" s="10">
        <v>0.2</v>
      </c>
      <c r="V36" s="32">
        <v>0.2</v>
      </c>
    </row>
    <row r="37" spans="1:22" ht="12.95" customHeight="1" x14ac:dyDescent="0.2">
      <c r="A37" s="28" t="s">
        <v>13</v>
      </c>
      <c r="B37" s="10">
        <v>2.3795359904818558</v>
      </c>
      <c r="C37" s="10">
        <f t="shared" ref="C37:O37" si="11">C19/C5*100</f>
        <v>2.5875190258751903</v>
      </c>
      <c r="D37" s="10">
        <f t="shared" si="11"/>
        <v>2.3048716605552646</v>
      </c>
      <c r="E37" s="10">
        <f t="shared" si="11"/>
        <v>1.9946091644204851</v>
      </c>
      <c r="F37" s="10">
        <f t="shared" si="11"/>
        <v>1.5094339622641511</v>
      </c>
      <c r="G37" s="10">
        <f t="shared" si="11"/>
        <v>1.2951969778737182</v>
      </c>
      <c r="H37" s="10">
        <f t="shared" si="11"/>
        <v>1.2131715771230502</v>
      </c>
      <c r="I37" s="10">
        <f t="shared" si="11"/>
        <v>1.1725293132328307</v>
      </c>
      <c r="J37" s="10">
        <f t="shared" si="11"/>
        <v>1.0022271714922049</v>
      </c>
      <c r="K37" s="10">
        <f t="shared" si="11"/>
        <v>1.3816925734024179</v>
      </c>
      <c r="L37" s="10">
        <f t="shared" si="11"/>
        <v>1.5472779369627507</v>
      </c>
      <c r="M37" s="10">
        <f t="shared" si="11"/>
        <v>1.5855658829961725</v>
      </c>
      <c r="N37" s="10">
        <f t="shared" si="11"/>
        <v>1.7232094776521272</v>
      </c>
      <c r="O37" s="10">
        <f t="shared" si="11"/>
        <v>1.6445623342175066</v>
      </c>
      <c r="P37" s="4">
        <v>1.3</v>
      </c>
      <c r="Q37" s="4">
        <v>1.6</v>
      </c>
      <c r="R37" s="10">
        <v>1.5</v>
      </c>
      <c r="S37" s="10">
        <f>S19/S5*100</f>
        <v>2.2325581395348837</v>
      </c>
      <c r="T37" s="10">
        <f>T19/T5*100</f>
        <v>2.3062730627306274</v>
      </c>
      <c r="U37" s="10">
        <v>2.5</v>
      </c>
      <c r="V37" s="4">
        <v>2.6</v>
      </c>
    </row>
    <row r="38" spans="1:22" ht="12.95" customHeight="1" x14ac:dyDescent="0.2">
      <c r="A38" s="30" t="s">
        <v>14</v>
      </c>
      <c r="B38" s="23">
        <v>2.3795359904818558</v>
      </c>
      <c r="C38" s="23">
        <f t="shared" ref="C38:O38" si="12">C20/C5*100</f>
        <v>0.35514967021816335</v>
      </c>
      <c r="D38" s="23">
        <f t="shared" si="12"/>
        <v>0.36668412781561027</v>
      </c>
      <c r="E38" s="23">
        <f t="shared" si="12"/>
        <v>0.37735849056603776</v>
      </c>
      <c r="F38" s="23">
        <f t="shared" si="12"/>
        <v>0.43126684636118601</v>
      </c>
      <c r="G38" s="23">
        <f t="shared" si="12"/>
        <v>0.37776578521316784</v>
      </c>
      <c r="H38" s="23">
        <f t="shared" si="12"/>
        <v>0.34662045060658575</v>
      </c>
      <c r="I38" s="23">
        <f t="shared" si="12"/>
        <v>0.33500837520938026</v>
      </c>
      <c r="J38" s="23">
        <f t="shared" si="12"/>
        <v>0.38975501113585748</v>
      </c>
      <c r="K38" s="23">
        <f t="shared" si="12"/>
        <v>0.34542314335060448</v>
      </c>
      <c r="L38" s="23">
        <f t="shared" si="12"/>
        <v>0.40114613180515757</v>
      </c>
      <c r="M38" s="23">
        <f t="shared" si="12"/>
        <v>0.32804811372334608</v>
      </c>
      <c r="N38" s="23">
        <f t="shared" si="12"/>
        <v>0.37695207323640278</v>
      </c>
      <c r="O38" s="23">
        <f t="shared" si="12"/>
        <v>0.3713527851458886</v>
      </c>
      <c r="P38" s="12">
        <v>0.7</v>
      </c>
      <c r="Q38" s="12">
        <v>0.8</v>
      </c>
      <c r="R38" s="23">
        <v>0.5</v>
      </c>
      <c r="S38" s="23">
        <f>S20/S5*100</f>
        <v>0.83720930232558144</v>
      </c>
      <c r="T38" s="23">
        <f>T20/T5*100</f>
        <v>0.27675276752767525</v>
      </c>
      <c r="U38" s="23">
        <v>0.3</v>
      </c>
      <c r="V38" s="12">
        <v>0.9</v>
      </c>
    </row>
    <row r="39" spans="1:22" ht="12.95" customHeight="1" x14ac:dyDescent="0.2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22" ht="12.95" customHeight="1" x14ac:dyDescent="0.2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3" spans="1:22" s="16" customFormat="1" ht="12.95" customHeight="1" x14ac:dyDescent="0.2">
      <c r="A43" s="17"/>
      <c r="H43" s="18"/>
    </row>
    <row r="44" spans="1:22" s="16" customFormat="1" ht="12.95" customHeight="1" x14ac:dyDescent="0.2">
      <c r="A44" s="17"/>
    </row>
    <row r="45" spans="1:22" s="16" customFormat="1" ht="12.95" customHeight="1" x14ac:dyDescent="0.2">
      <c r="A45" s="17"/>
    </row>
    <row r="46" spans="1:22" s="16" customFormat="1" ht="12.95" customHeight="1" x14ac:dyDescent="0.2">
      <c r="A46" s="17"/>
    </row>
    <row r="47" spans="1:22" s="16" customFormat="1" ht="12.95" customHeight="1" x14ac:dyDescent="0.2">
      <c r="A47" s="17"/>
      <c r="L47" s="16" t="str">
        <f>IF(ABS(L23-L26-L27-L28-L29-L30-L33-L34-L35-L36-L37-L38)&gt;0.5,"ALERT", " ")</f>
        <v xml:space="preserve"/>
      </c>
      <c r="M47" s="16" t="str">
        <f>IF(ABS(M23-M26-M27-M28-M29-M30-M33-M34-M35-M36-M37-M38)&gt;0.5,"ALERT", " ")</f>
        <v xml:space="preserve"/>
      </c>
    </row>
  </sheetData>
  <mergeCells count="2">
    <mergeCell ref="B22:P22"/>
    <mergeCell ref="B4:P4"/>
  </mergeCells>
  <phoneticPr fontId="0" type="noConversion"/>
  <pageMargins left="0.56999999999999995" right="0.46" top="1" bottom="1" header="0.5" footer="0.5"/>
  <pageSetup scale="73" orientation="landscape" r:id="rId1"/>
  <headerFooter alignWithMargins="0">
    <oddFooter>&amp;C&amp;P&amp;Rwww.stat.tj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abSelected="1" workbookViewId="0">
      <selection activeCell="A46" sqref="A46"/>
    </sheetView>
  </sheetViews>
  <sheetFormatPr defaultRowHeight="12.75" x14ac:dyDescent="0.2"/>
  <cols>
    <col min="1" max="1" width="90.83203125" customWidth="1"/>
  </cols>
  <sheetData>
    <row r="1" spans="1:15" x14ac:dyDescent="0.2">
      <c r="A1" s="39" t="s">
        <v>62</v>
      </c>
      <c r="B1" s="22"/>
    </row>
    <row r="3" spans="1:15" x14ac:dyDescent="0.2">
      <c r="A3" s="27"/>
      <c r="B3" s="2">
        <v>2011</v>
      </c>
      <c r="C3" s="2">
        <v>2012</v>
      </c>
      <c r="D3" s="2">
        <v>2013</v>
      </c>
      <c r="E3" s="2">
        <v>2014</v>
      </c>
      <c r="F3" s="2">
        <v>2015</v>
      </c>
      <c r="G3" s="2">
        <v>2016</v>
      </c>
      <c r="H3" s="2">
        <v>2017</v>
      </c>
      <c r="I3" s="2">
        <v>2018</v>
      </c>
      <c r="J3" s="43">
        <v>2019</v>
      </c>
      <c r="K3" s="66">
        <v>2020</v>
      </c>
      <c r="L3" s="66">
        <v>2021</v>
      </c>
    </row>
    <row r="4" spans="1:15" x14ac:dyDescent="0.2">
      <c r="A4" s="37" t="s">
        <v>36</v>
      </c>
      <c r="B4" s="38"/>
      <c r="C4" s="38"/>
      <c r="D4" s="38"/>
      <c r="E4" s="38"/>
      <c r="F4" s="38"/>
      <c r="G4" s="38"/>
      <c r="H4" s="38"/>
      <c r="I4" s="38"/>
      <c r="J4" s="44"/>
      <c r="K4" s="38"/>
      <c r="L4" s="38"/>
      <c r="M4" s="38"/>
      <c r="N4" s="38"/>
      <c r="O4" s="38"/>
    </row>
    <row r="5" spans="1:15" x14ac:dyDescent="0.2">
      <c r="A5" s="63" t="s">
        <v>1</v>
      </c>
      <c r="B5" s="34">
        <v>2249</v>
      </c>
      <c r="C5" s="35">
        <v>2291.5</v>
      </c>
      <c r="D5" s="35">
        <v>2307.3000000000002</v>
      </c>
      <c r="E5" s="35">
        <v>2325.4</v>
      </c>
      <c r="F5" s="35">
        <v>2379.6999999999998</v>
      </c>
      <c r="G5" s="35">
        <v>2385.3000000000002</v>
      </c>
      <c r="H5" s="35">
        <v>2407</v>
      </c>
      <c r="I5" s="35">
        <v>2425.5</v>
      </c>
      <c r="J5" s="45"/>
    </row>
    <row r="6" spans="1:15" x14ac:dyDescent="0.2">
      <c r="A6" s="28" t="s">
        <v>31</v>
      </c>
      <c r="B6" s="34">
        <v>1507</v>
      </c>
      <c r="C6" s="35">
        <v>1520.3</v>
      </c>
      <c r="D6" s="35">
        <v>1526.2</v>
      </c>
      <c r="E6" s="35">
        <v>1524.2</v>
      </c>
      <c r="F6" s="35">
        <v>1545.2</v>
      </c>
      <c r="G6" s="35">
        <v>1538.6</v>
      </c>
      <c r="H6" s="35">
        <v>1466.1</v>
      </c>
      <c r="I6" s="35">
        <v>1474.8</v>
      </c>
      <c r="J6" s="45"/>
    </row>
    <row r="7" spans="1:15" x14ac:dyDescent="0.2">
      <c r="A7" s="28" t="s">
        <v>20</v>
      </c>
      <c r="B7" s="34">
        <v>0.2</v>
      </c>
      <c r="C7" s="35">
        <v>0.2</v>
      </c>
      <c r="D7" s="35">
        <v>0.2</v>
      </c>
      <c r="E7" s="35">
        <v>0.2</v>
      </c>
      <c r="F7" s="35">
        <v>0.4</v>
      </c>
      <c r="G7" s="35">
        <v>0.4</v>
      </c>
      <c r="H7" s="35">
        <v>0.3</v>
      </c>
      <c r="I7" s="35">
        <v>0.3</v>
      </c>
      <c r="J7" s="45"/>
    </row>
    <row r="8" spans="1:15" x14ac:dyDescent="0.2">
      <c r="A8" s="28" t="s">
        <v>21</v>
      </c>
      <c r="B8" s="34">
        <v>10</v>
      </c>
      <c r="C8" s="35">
        <v>11.2</v>
      </c>
      <c r="D8" s="35">
        <v>12</v>
      </c>
      <c r="E8" s="35">
        <v>10.6</v>
      </c>
      <c r="F8" s="35">
        <v>12.5</v>
      </c>
      <c r="G8" s="35">
        <v>11.4</v>
      </c>
      <c r="H8" s="35">
        <v>12.6</v>
      </c>
      <c r="I8" s="35">
        <v>9.3000000000000007</v>
      </c>
      <c r="J8" s="45"/>
    </row>
    <row r="9" spans="1:15" x14ac:dyDescent="0.2">
      <c r="A9" s="28" t="s">
        <v>22</v>
      </c>
      <c r="B9" s="34">
        <v>63</v>
      </c>
      <c r="C9" s="35">
        <v>64.2</v>
      </c>
      <c r="D9" s="35">
        <v>65.7</v>
      </c>
      <c r="E9" s="35">
        <v>65.599999999999994</v>
      </c>
      <c r="F9" s="35">
        <v>60.1</v>
      </c>
      <c r="G9" s="35">
        <v>59.5</v>
      </c>
      <c r="H9" s="35">
        <v>86.7</v>
      </c>
      <c r="I9" s="35">
        <v>84</v>
      </c>
      <c r="J9" s="45"/>
    </row>
    <row r="10" spans="1:15" x14ac:dyDescent="0.2">
      <c r="A10" s="28" t="s">
        <v>32</v>
      </c>
      <c r="B10" s="34">
        <v>18</v>
      </c>
      <c r="C10" s="35">
        <v>19.5</v>
      </c>
      <c r="D10" s="35">
        <v>19.5</v>
      </c>
      <c r="E10" s="35">
        <v>20.100000000000001</v>
      </c>
      <c r="F10" s="35">
        <v>19.3</v>
      </c>
      <c r="G10" s="35">
        <v>17.8</v>
      </c>
      <c r="H10" s="35">
        <v>18</v>
      </c>
      <c r="I10" s="35">
        <v>19.100000000000001</v>
      </c>
      <c r="J10" s="45"/>
    </row>
    <row r="11" spans="1:15" x14ac:dyDescent="0.2">
      <c r="A11" s="28" t="s">
        <v>23</v>
      </c>
      <c r="B11" s="34">
        <v>74</v>
      </c>
      <c r="C11" s="35">
        <v>69.599999999999994</v>
      </c>
      <c r="D11" s="35">
        <v>59.1</v>
      </c>
      <c r="E11" s="35">
        <v>61.9</v>
      </c>
      <c r="F11" s="35">
        <v>66.5</v>
      </c>
      <c r="G11" s="35">
        <v>67.099999999999994</v>
      </c>
      <c r="H11" s="35">
        <v>101.6</v>
      </c>
      <c r="I11" s="35">
        <v>104.1</v>
      </c>
      <c r="J11" s="45"/>
    </row>
    <row r="12" spans="1:15" x14ac:dyDescent="0.2">
      <c r="A12" s="28" t="s">
        <v>33</v>
      </c>
      <c r="B12" s="34">
        <v>125</v>
      </c>
      <c r="C12" s="35">
        <v>137.5</v>
      </c>
      <c r="D12" s="35">
        <v>135.69999999999999</v>
      </c>
      <c r="E12" s="35">
        <v>138.4</v>
      </c>
      <c r="F12" s="35">
        <v>149.30000000000001</v>
      </c>
      <c r="G12" s="35">
        <v>147.9</v>
      </c>
      <c r="H12" s="35">
        <v>170.6</v>
      </c>
      <c r="I12" s="35">
        <v>161.30000000000001</v>
      </c>
      <c r="J12" s="45"/>
    </row>
    <row r="13" spans="1:15" x14ac:dyDescent="0.2">
      <c r="A13" s="28" t="s">
        <v>24</v>
      </c>
      <c r="B13" s="34">
        <v>6</v>
      </c>
      <c r="C13" s="35">
        <v>4</v>
      </c>
      <c r="D13" s="35">
        <v>7.4</v>
      </c>
      <c r="E13" s="35">
        <v>7.9</v>
      </c>
      <c r="F13" s="35">
        <v>9.8000000000000007</v>
      </c>
      <c r="G13" s="35">
        <v>9.6</v>
      </c>
      <c r="H13" s="35">
        <v>15.6</v>
      </c>
      <c r="I13" s="35">
        <v>16</v>
      </c>
      <c r="J13" s="45"/>
    </row>
    <row r="14" spans="1:15" x14ac:dyDescent="0.2">
      <c r="A14" s="28" t="s">
        <v>25</v>
      </c>
      <c r="B14" s="34">
        <v>43</v>
      </c>
      <c r="C14" s="35">
        <v>53.6</v>
      </c>
      <c r="D14" s="35">
        <v>55</v>
      </c>
      <c r="E14" s="35">
        <v>55</v>
      </c>
      <c r="F14" s="35">
        <v>56.8</v>
      </c>
      <c r="G14" s="35">
        <v>56</v>
      </c>
      <c r="H14" s="35">
        <v>43.6</v>
      </c>
      <c r="I14" s="35">
        <v>63.8</v>
      </c>
      <c r="J14" s="45"/>
    </row>
    <row r="15" spans="1:15" x14ac:dyDescent="0.2">
      <c r="A15" s="28" t="s">
        <v>26</v>
      </c>
      <c r="B15" s="34">
        <v>16</v>
      </c>
      <c r="C15" s="35">
        <v>17.8</v>
      </c>
      <c r="D15" s="35">
        <v>20.8</v>
      </c>
      <c r="E15" s="35">
        <v>24.3</v>
      </c>
      <c r="F15" s="35">
        <v>25</v>
      </c>
      <c r="G15" s="35">
        <v>23</v>
      </c>
      <c r="H15" s="35">
        <v>21.3</v>
      </c>
      <c r="I15" s="35">
        <v>20.2</v>
      </c>
      <c r="J15" s="45"/>
    </row>
    <row r="16" spans="1:15" x14ac:dyDescent="0.2">
      <c r="A16" s="28" t="s">
        <v>34</v>
      </c>
      <c r="B16" s="34">
        <v>13</v>
      </c>
      <c r="C16" s="35">
        <v>16.100000000000001</v>
      </c>
      <c r="D16" s="35">
        <v>18.5</v>
      </c>
      <c r="E16" s="35">
        <v>20.9</v>
      </c>
      <c r="F16" s="35">
        <v>22.3</v>
      </c>
      <c r="G16" s="35">
        <v>21.4</v>
      </c>
      <c r="H16" s="35">
        <v>31.5</v>
      </c>
      <c r="I16" s="35">
        <v>30</v>
      </c>
      <c r="J16" s="45"/>
    </row>
    <row r="17" spans="1:15" x14ac:dyDescent="0.2">
      <c r="A17" s="28" t="s">
        <v>27</v>
      </c>
      <c r="B17" s="34">
        <v>36</v>
      </c>
      <c r="C17" s="35">
        <v>35.9</v>
      </c>
      <c r="D17" s="35">
        <v>32.9</v>
      </c>
      <c r="E17" s="35">
        <v>35.4</v>
      </c>
      <c r="F17" s="35">
        <v>36.299999999999997</v>
      </c>
      <c r="G17" s="35">
        <v>36.5</v>
      </c>
      <c r="H17" s="35">
        <v>44.8</v>
      </c>
      <c r="I17" s="35">
        <v>46.9</v>
      </c>
      <c r="J17" s="45"/>
    </row>
    <row r="18" spans="1:15" x14ac:dyDescent="0.2">
      <c r="A18" s="28" t="s">
        <v>28</v>
      </c>
      <c r="B18" s="34">
        <v>189</v>
      </c>
      <c r="C18" s="35">
        <v>193</v>
      </c>
      <c r="D18" s="35">
        <v>201.3</v>
      </c>
      <c r="E18" s="35">
        <v>203.9</v>
      </c>
      <c r="F18" s="35">
        <v>209.8</v>
      </c>
      <c r="G18" s="35">
        <v>220.5</v>
      </c>
      <c r="H18" s="35">
        <v>231.5</v>
      </c>
      <c r="I18" s="35">
        <v>237</v>
      </c>
      <c r="J18" s="45"/>
    </row>
    <row r="19" spans="1:15" x14ac:dyDescent="0.2">
      <c r="A19" s="28" t="s">
        <v>29</v>
      </c>
      <c r="B19" s="34">
        <v>84</v>
      </c>
      <c r="C19" s="35">
        <v>88.6</v>
      </c>
      <c r="D19" s="35">
        <v>90.6</v>
      </c>
      <c r="E19" s="35">
        <v>94</v>
      </c>
      <c r="F19" s="35">
        <v>98.3</v>
      </c>
      <c r="G19" s="35">
        <v>104.7</v>
      </c>
      <c r="H19" s="35">
        <v>114.3</v>
      </c>
      <c r="I19" s="35">
        <v>116.1</v>
      </c>
      <c r="J19" s="45"/>
    </row>
    <row r="20" spans="1:15" x14ac:dyDescent="0.2">
      <c r="A20" s="28" t="s">
        <v>35</v>
      </c>
      <c r="B20" s="34">
        <v>64</v>
      </c>
      <c r="C20" s="35">
        <v>56.7</v>
      </c>
      <c r="D20" s="35">
        <v>59.9</v>
      </c>
      <c r="E20" s="35">
        <v>62</v>
      </c>
      <c r="F20" s="35">
        <v>66.599999999999994</v>
      </c>
      <c r="G20" s="35">
        <v>69.900000000000006</v>
      </c>
      <c r="H20" s="35">
        <f>45.7+2.3</f>
        <v>48</v>
      </c>
      <c r="I20" s="35">
        <v>42.6</v>
      </c>
      <c r="J20" s="45"/>
    </row>
    <row r="21" spans="1:15" x14ac:dyDescent="0.2">
      <c r="A21" s="28" t="s">
        <v>30</v>
      </c>
      <c r="B21" s="34">
        <v>2</v>
      </c>
      <c r="C21" s="35">
        <v>2.8</v>
      </c>
      <c r="D21" s="35">
        <v>2.4</v>
      </c>
      <c r="E21" s="35">
        <v>1</v>
      </c>
      <c r="F21" s="35">
        <v>1</v>
      </c>
      <c r="G21" s="35">
        <v>1</v>
      </c>
      <c r="H21" s="35">
        <v>0.5</v>
      </c>
      <c r="I21" s="35">
        <v>0.01</v>
      </c>
      <c r="J21" s="45"/>
    </row>
    <row r="22" spans="1:15" x14ac:dyDescent="0.2">
      <c r="B22" s="40"/>
      <c r="C22" s="40"/>
      <c r="D22" s="40"/>
      <c r="E22" s="40"/>
      <c r="F22" s="40"/>
      <c r="G22" s="40"/>
      <c r="H22" s="40"/>
      <c r="I22" s="40"/>
      <c r="J22" s="46"/>
      <c r="K22" s="33"/>
      <c r="L22" s="33"/>
      <c r="M22" s="33"/>
      <c r="N22" s="33"/>
      <c r="O22" s="33"/>
    </row>
    <row r="23" spans="1:15" x14ac:dyDescent="0.2">
      <c r="A23" s="62" t="s">
        <v>37</v>
      </c>
      <c r="B23" s="40"/>
      <c r="C23" s="40"/>
      <c r="D23" s="40"/>
      <c r="E23" s="40"/>
      <c r="F23" s="40"/>
      <c r="G23" s="40"/>
      <c r="H23" s="40"/>
      <c r="I23" s="40"/>
      <c r="J23" s="46"/>
      <c r="K23" s="33"/>
      <c r="L23" s="33"/>
      <c r="M23" s="33"/>
      <c r="N23" s="33"/>
      <c r="O23" s="33"/>
    </row>
    <row r="24" spans="1:15" x14ac:dyDescent="0.2">
      <c r="A24" s="28" t="s">
        <v>1</v>
      </c>
      <c r="B24" s="34">
        <v>100</v>
      </c>
      <c r="C24" s="35">
        <v>100</v>
      </c>
      <c r="D24" s="41">
        <v>100</v>
      </c>
      <c r="E24" s="35">
        <v>100</v>
      </c>
      <c r="F24" s="35">
        <v>100</v>
      </c>
      <c r="G24" s="35">
        <v>100</v>
      </c>
      <c r="H24" s="35">
        <v>100</v>
      </c>
      <c r="I24" s="35">
        <v>100</v>
      </c>
      <c r="J24" s="45"/>
    </row>
    <row r="25" spans="1:15" x14ac:dyDescent="0.2">
      <c r="A25" s="28" t="s">
        <v>31</v>
      </c>
      <c r="B25" s="34">
        <v>0</v>
      </c>
      <c r="C25" s="35">
        <v>66.3</v>
      </c>
      <c r="D25" s="35">
        <v>66.099999999999994</v>
      </c>
      <c r="E25" s="35">
        <v>65.5</v>
      </c>
      <c r="F25" s="35">
        <v>64.900000000000006</v>
      </c>
      <c r="G25" s="35">
        <v>64.5</v>
      </c>
      <c r="H25" s="35">
        <v>60.909846281678441</v>
      </c>
      <c r="I25" s="35">
        <v>60.8</v>
      </c>
      <c r="J25" s="45"/>
    </row>
    <row r="26" spans="1:15" x14ac:dyDescent="0.2">
      <c r="A26" s="28" t="s">
        <v>20</v>
      </c>
      <c r="B26" s="34">
        <v>0.44</v>
      </c>
      <c r="C26" s="35">
        <v>0</v>
      </c>
      <c r="D26" s="35">
        <v>0.01</v>
      </c>
      <c r="E26" s="35">
        <v>0</v>
      </c>
      <c r="F26" s="35">
        <v>0</v>
      </c>
      <c r="G26" s="35">
        <v>0</v>
      </c>
      <c r="H26" s="35">
        <v>1.2463647694225177E-2</v>
      </c>
      <c r="I26" s="35">
        <v>0.01</v>
      </c>
      <c r="J26" s="45"/>
    </row>
    <row r="27" spans="1:15" x14ac:dyDescent="0.2">
      <c r="A27" s="28" t="s">
        <v>21</v>
      </c>
      <c r="B27" s="34">
        <v>2.8</v>
      </c>
      <c r="C27" s="35">
        <v>0.5</v>
      </c>
      <c r="D27" s="35">
        <v>0.5</v>
      </c>
      <c r="E27" s="35">
        <v>0.5</v>
      </c>
      <c r="F27" s="35">
        <v>0.5</v>
      </c>
      <c r="G27" s="35">
        <v>0.5</v>
      </c>
      <c r="H27" s="35">
        <v>0.52347320315745738</v>
      </c>
      <c r="I27" s="35">
        <v>0.4</v>
      </c>
      <c r="J27" s="45"/>
    </row>
    <row r="28" spans="1:15" x14ac:dyDescent="0.2">
      <c r="A28" s="28" t="s">
        <v>22</v>
      </c>
      <c r="B28" s="34">
        <v>0.8</v>
      </c>
      <c r="C28" s="35">
        <v>2.8</v>
      </c>
      <c r="D28" s="35">
        <v>2.8</v>
      </c>
      <c r="E28" s="35">
        <v>2.8</v>
      </c>
      <c r="F28" s="35">
        <v>2.5</v>
      </c>
      <c r="G28" s="35">
        <v>2.5</v>
      </c>
      <c r="H28" s="35">
        <v>3.6019941836310765</v>
      </c>
      <c r="I28" s="35">
        <v>3.5</v>
      </c>
      <c r="J28" s="45"/>
    </row>
    <row r="29" spans="1:15" x14ac:dyDescent="0.2">
      <c r="A29" s="28" t="s">
        <v>32</v>
      </c>
      <c r="B29" s="34">
        <v>3.3</v>
      </c>
      <c r="C29" s="35">
        <v>0.9</v>
      </c>
      <c r="D29" s="35">
        <v>0.8</v>
      </c>
      <c r="E29" s="35">
        <v>0.9</v>
      </c>
      <c r="F29" s="35">
        <v>0.8</v>
      </c>
      <c r="G29" s="35">
        <v>0.7</v>
      </c>
      <c r="H29" s="35">
        <v>0.74781886165351064</v>
      </c>
      <c r="I29" s="35">
        <v>0.8</v>
      </c>
      <c r="J29" s="45"/>
    </row>
    <row r="30" spans="1:15" x14ac:dyDescent="0.2">
      <c r="A30" s="28" t="s">
        <v>23</v>
      </c>
      <c r="B30" s="34">
        <v>5.6</v>
      </c>
      <c r="C30" s="35">
        <v>3</v>
      </c>
      <c r="D30" s="35">
        <v>2.2999999999999998</v>
      </c>
      <c r="E30" s="35">
        <v>2.7</v>
      </c>
      <c r="F30" s="35">
        <v>2.8</v>
      </c>
      <c r="G30" s="35">
        <v>2.8</v>
      </c>
      <c r="H30" s="35">
        <v>4.2210220191109258</v>
      </c>
      <c r="I30" s="35">
        <v>4.3</v>
      </c>
      <c r="J30" s="45"/>
    </row>
    <row r="31" spans="1:15" x14ac:dyDescent="0.2">
      <c r="A31" s="28" t="s">
        <v>33</v>
      </c>
      <c r="B31" s="34">
        <v>0.3</v>
      </c>
      <c r="C31" s="35">
        <v>6</v>
      </c>
      <c r="D31" s="35">
        <v>5.9</v>
      </c>
      <c r="E31" s="35">
        <v>6</v>
      </c>
      <c r="F31" s="35">
        <v>6.3</v>
      </c>
      <c r="G31" s="35">
        <v>6.2</v>
      </c>
      <c r="H31" s="35">
        <v>7.0876609887827167</v>
      </c>
      <c r="I31" s="35">
        <v>6.7</v>
      </c>
      <c r="J31" s="45"/>
    </row>
    <row r="32" spans="1:15" x14ac:dyDescent="0.2">
      <c r="A32" s="28" t="s">
        <v>24</v>
      </c>
      <c r="B32" s="34">
        <v>1.9</v>
      </c>
      <c r="C32" s="35">
        <v>0.2</v>
      </c>
      <c r="D32" s="35">
        <v>0.3</v>
      </c>
      <c r="E32" s="35">
        <v>0.3</v>
      </c>
      <c r="F32" s="35">
        <v>0.4</v>
      </c>
      <c r="G32" s="35">
        <v>0.4</v>
      </c>
      <c r="H32" s="35">
        <v>0.64810968009970915</v>
      </c>
      <c r="I32" s="35">
        <v>0.7</v>
      </c>
      <c r="J32" s="45"/>
    </row>
    <row r="33" spans="1:10" x14ac:dyDescent="0.2">
      <c r="A33" s="28" t="s">
        <v>25</v>
      </c>
      <c r="B33" s="34">
        <v>0.7</v>
      </c>
      <c r="C33" s="35">
        <v>2.2999999999999998</v>
      </c>
      <c r="D33" s="35">
        <v>2.4</v>
      </c>
      <c r="E33" s="35">
        <v>2.4</v>
      </c>
      <c r="F33" s="35">
        <v>2.4</v>
      </c>
      <c r="G33" s="35">
        <v>2.2999999999999998</v>
      </c>
      <c r="H33" s="35">
        <v>1.811383464894059</v>
      </c>
      <c r="I33" s="35">
        <v>2.6</v>
      </c>
      <c r="J33" s="45"/>
    </row>
    <row r="34" spans="1:10" x14ac:dyDescent="0.2">
      <c r="A34" s="28" t="s">
        <v>26</v>
      </c>
      <c r="B34" s="34">
        <v>0.6</v>
      </c>
      <c r="C34" s="35">
        <v>0.8</v>
      </c>
      <c r="D34" s="35">
        <v>0.9</v>
      </c>
      <c r="E34" s="35">
        <v>1</v>
      </c>
      <c r="F34" s="35">
        <v>1.1000000000000001</v>
      </c>
      <c r="G34" s="35">
        <v>1</v>
      </c>
      <c r="H34" s="35">
        <v>0.88491898628998755</v>
      </c>
      <c r="I34" s="35">
        <v>0.8</v>
      </c>
      <c r="J34" s="45"/>
    </row>
    <row r="35" spans="1:10" x14ac:dyDescent="0.2">
      <c r="A35" s="28" t="s">
        <v>34</v>
      </c>
      <c r="B35" s="34">
        <v>1.6</v>
      </c>
      <c r="C35" s="35">
        <v>0.7</v>
      </c>
      <c r="D35" s="35">
        <v>0.8</v>
      </c>
      <c r="E35" s="35">
        <v>0.9</v>
      </c>
      <c r="F35" s="35">
        <v>0.9</v>
      </c>
      <c r="G35" s="35">
        <v>0.9</v>
      </c>
      <c r="H35" s="35">
        <v>1.3086830078936436</v>
      </c>
      <c r="I35" s="35">
        <v>1.2</v>
      </c>
      <c r="J35" s="45"/>
    </row>
    <row r="36" spans="1:10" x14ac:dyDescent="0.2">
      <c r="A36" s="28" t="s">
        <v>27</v>
      </c>
      <c r="B36" s="34">
        <v>8.4</v>
      </c>
      <c r="C36" s="35">
        <v>1.6</v>
      </c>
      <c r="D36" s="35">
        <v>1.4</v>
      </c>
      <c r="E36" s="35">
        <v>1.5</v>
      </c>
      <c r="F36" s="35">
        <v>1.5</v>
      </c>
      <c r="G36" s="35">
        <v>1.5</v>
      </c>
      <c r="H36" s="35">
        <v>1.8612380556709596</v>
      </c>
      <c r="I36" s="35">
        <v>1.9</v>
      </c>
      <c r="J36" s="45"/>
    </row>
    <row r="37" spans="1:10" x14ac:dyDescent="0.2">
      <c r="A37" s="28" t="s">
        <v>28</v>
      </c>
      <c r="B37" s="34">
        <v>3.7</v>
      </c>
      <c r="C37" s="35">
        <v>8.4</v>
      </c>
      <c r="D37" s="35">
        <v>8.6999999999999993</v>
      </c>
      <c r="E37" s="35">
        <v>8.8000000000000007</v>
      </c>
      <c r="F37" s="35">
        <v>8.8000000000000007</v>
      </c>
      <c r="G37" s="35">
        <v>9.1999999999999993</v>
      </c>
      <c r="H37" s="35">
        <v>9.6177814707104279</v>
      </c>
      <c r="I37" s="35">
        <v>9.8000000000000007</v>
      </c>
      <c r="J37" s="45"/>
    </row>
    <row r="38" spans="1:10" x14ac:dyDescent="0.2">
      <c r="A38" s="28" t="s">
        <v>29</v>
      </c>
      <c r="B38" s="34">
        <v>2.8</v>
      </c>
      <c r="C38" s="35">
        <v>3.9</v>
      </c>
      <c r="D38" s="35">
        <v>3.9</v>
      </c>
      <c r="E38" s="35">
        <v>4</v>
      </c>
      <c r="F38" s="35">
        <v>4.0999999999999996</v>
      </c>
      <c r="G38" s="35">
        <v>4.4000000000000004</v>
      </c>
      <c r="H38" s="35">
        <v>4.7486497714997924</v>
      </c>
      <c r="I38" s="35">
        <v>4.8</v>
      </c>
      <c r="J38" s="45"/>
    </row>
    <row r="39" spans="1:10" x14ac:dyDescent="0.2">
      <c r="A39" s="28" t="s">
        <v>35</v>
      </c>
      <c r="B39" s="34">
        <v>0.1</v>
      </c>
      <c r="C39" s="35">
        <v>2.5</v>
      </c>
      <c r="D39" s="35">
        <v>2.6</v>
      </c>
      <c r="E39" s="35">
        <v>2.7</v>
      </c>
      <c r="F39" s="35">
        <v>2.8</v>
      </c>
      <c r="G39" s="35">
        <v>2.9</v>
      </c>
      <c r="H39" s="35">
        <v>1.9941836310760284</v>
      </c>
      <c r="I39" s="35">
        <v>1.8</v>
      </c>
      <c r="J39" s="45"/>
    </row>
    <row r="40" spans="1:10" x14ac:dyDescent="0.2">
      <c r="A40" s="30" t="s">
        <v>30</v>
      </c>
      <c r="B40" s="42">
        <v>0</v>
      </c>
      <c r="C40" s="36">
        <v>0.1</v>
      </c>
      <c r="D40" s="36">
        <v>0.1</v>
      </c>
      <c r="E40" s="36">
        <v>0</v>
      </c>
      <c r="F40" s="36">
        <v>0.04</v>
      </c>
      <c r="G40" s="36">
        <v>0.04</v>
      </c>
      <c r="H40" s="36">
        <v>2.0772746157041961E-2</v>
      </c>
      <c r="I40" s="36">
        <v>0</v>
      </c>
      <c r="J40" s="47"/>
    </row>
    <row r="43" spans="1:10" ht="13.5" thickBot="1" x14ac:dyDescent="0.25"/>
    <row r="44" spans="1:10" ht="13.5" thickBot="1" x14ac:dyDescent="0.25">
      <c r="A44" s="39" t="s">
        <v>61</v>
      </c>
      <c r="B44" s="52">
        <v>2019</v>
      </c>
      <c r="C44" s="67">
        <v>2020</v>
      </c>
      <c r="D44" s="67">
        <v>2021</v>
      </c>
      <c r="E44">
        <v>2022</v>
      </c>
      <c r="F44">
        <v>2023</v>
      </c>
      <c r="G44">
        <v>2024</v>
      </c>
    </row>
    <row r="45" spans="1:10" ht="13.5" thickBot="1" x14ac:dyDescent="0.25">
      <c r="A45" s="83"/>
      <c r="B45" s="83"/>
      <c r="C45" s="83"/>
      <c r="D45" s="83"/>
    </row>
    <row r="46" spans="1:10" x14ac:dyDescent="0.2">
      <c r="A46" s="50"/>
      <c r="B46" s="51"/>
    </row>
    <row r="47" spans="1:10" x14ac:dyDescent="0.2">
      <c r="A47" s="49" t="s">
        <v>38</v>
      </c>
      <c r="B47" s="60">
        <v>2463.4</v>
      </c>
      <c r="C47" s="68">
        <v>2506.1999999999998</v>
      </c>
      <c r="D47" s="68">
        <v>2533.5</v>
      </c>
      <c r="E47" s="35">
        <v>2545</v>
      </c>
      <c r="F47">
        <v>2625.3</v>
      </c>
      <c r="G47" s="35">
        <v>2747.8</v>
      </c>
    </row>
    <row r="48" spans="1:10" x14ac:dyDescent="0.2">
      <c r="A48" s="54"/>
      <c r="B48" s="60"/>
      <c r="C48" s="69"/>
      <c r="D48" s="69"/>
    </row>
    <row r="49" spans="1:7" x14ac:dyDescent="0.2">
      <c r="A49" s="57" t="s">
        <v>60</v>
      </c>
      <c r="B49" s="60"/>
      <c r="C49" s="65"/>
      <c r="D49" s="65"/>
    </row>
    <row r="50" spans="1:7" x14ac:dyDescent="0.2">
      <c r="A50" s="53" t="s">
        <v>39</v>
      </c>
      <c r="B50" s="61">
        <v>1731</v>
      </c>
      <c r="C50" s="70">
        <v>1754.4</v>
      </c>
      <c r="D50" s="70">
        <v>1764.1</v>
      </c>
      <c r="E50">
        <v>1839.5</v>
      </c>
      <c r="F50">
        <v>1854.5</v>
      </c>
      <c r="G50" s="35">
        <v>1896</v>
      </c>
    </row>
    <row r="51" spans="1:7" x14ac:dyDescent="0.2">
      <c r="A51" s="55" t="s">
        <v>40</v>
      </c>
      <c r="B51" s="56">
        <v>1507.3</v>
      </c>
      <c r="C51" s="71">
        <v>1525.6</v>
      </c>
      <c r="D51" s="71">
        <v>1535.3</v>
      </c>
      <c r="E51">
        <v>1608.8</v>
      </c>
      <c r="F51">
        <v>1618.7</v>
      </c>
      <c r="G51">
        <v>1629.4</v>
      </c>
    </row>
    <row r="52" spans="1:7" x14ac:dyDescent="0.2">
      <c r="A52" s="55" t="s">
        <v>63</v>
      </c>
      <c r="B52" s="56">
        <v>12.5</v>
      </c>
      <c r="C52" s="71">
        <v>12.5</v>
      </c>
      <c r="D52" s="71">
        <v>13.5</v>
      </c>
      <c r="E52">
        <v>13.7</v>
      </c>
      <c r="F52" s="35">
        <v>14</v>
      </c>
      <c r="G52">
        <v>17.100000000000001</v>
      </c>
    </row>
    <row r="53" spans="1:7" x14ac:dyDescent="0.2">
      <c r="A53" s="54" t="s">
        <v>42</v>
      </c>
      <c r="B53" s="56">
        <v>83.3</v>
      </c>
      <c r="C53" s="71">
        <v>86.4</v>
      </c>
      <c r="D53" s="71">
        <v>88.4</v>
      </c>
      <c r="E53">
        <v>88.8</v>
      </c>
      <c r="F53">
        <v>92.3</v>
      </c>
      <c r="G53">
        <v>103.4</v>
      </c>
    </row>
    <row r="54" spans="1:7" x14ac:dyDescent="0.2">
      <c r="A54" s="54" t="s">
        <v>64</v>
      </c>
      <c r="B54" s="56">
        <v>15</v>
      </c>
      <c r="C54" s="71">
        <v>15.4</v>
      </c>
      <c r="D54" s="71">
        <v>16.100000000000001</v>
      </c>
      <c r="E54">
        <v>16.600000000000001</v>
      </c>
      <c r="F54">
        <v>16.8</v>
      </c>
      <c r="G54">
        <v>16.899999999999999</v>
      </c>
    </row>
    <row r="55" spans="1:7" x14ac:dyDescent="0.2">
      <c r="A55" s="54" t="s">
        <v>65</v>
      </c>
      <c r="B55" s="56">
        <v>12.1</v>
      </c>
      <c r="C55" s="71">
        <v>12.6</v>
      </c>
      <c r="D55" s="71">
        <v>12.5</v>
      </c>
      <c r="E55">
        <v>11.5</v>
      </c>
      <c r="F55">
        <v>11.1</v>
      </c>
      <c r="G55" s="35">
        <v>12</v>
      </c>
    </row>
    <row r="56" spans="1:7" x14ac:dyDescent="0.2">
      <c r="A56" s="54" t="s">
        <v>23</v>
      </c>
      <c r="B56" s="56">
        <v>100.8</v>
      </c>
      <c r="C56" s="71">
        <v>101.9</v>
      </c>
      <c r="D56" s="71">
        <v>98.3</v>
      </c>
      <c r="E56">
        <v>100.1</v>
      </c>
      <c r="F56">
        <v>101.6</v>
      </c>
      <c r="G56">
        <v>117.2</v>
      </c>
    </row>
    <row r="57" spans="1:7" x14ac:dyDescent="0.2">
      <c r="A57" s="53" t="s">
        <v>45</v>
      </c>
      <c r="B57" s="61">
        <v>732.4</v>
      </c>
      <c r="C57" s="70">
        <v>751.8</v>
      </c>
      <c r="D57" s="70">
        <v>769.4</v>
      </c>
      <c r="E57">
        <v>705.5</v>
      </c>
      <c r="F57">
        <v>770.8</v>
      </c>
      <c r="G57">
        <v>851.8</v>
      </c>
    </row>
    <row r="58" spans="1:7" x14ac:dyDescent="0.2">
      <c r="A58" s="54" t="s">
        <v>66</v>
      </c>
      <c r="B58" s="56">
        <v>153.5</v>
      </c>
      <c r="C58" s="71">
        <v>157.19999999999999</v>
      </c>
      <c r="D58" s="71">
        <v>158.69999999999999</v>
      </c>
      <c r="E58">
        <v>114.9</v>
      </c>
      <c r="F58">
        <v>159.80000000000001</v>
      </c>
      <c r="G58">
        <v>174.2</v>
      </c>
    </row>
    <row r="59" spans="1:7" x14ac:dyDescent="0.2">
      <c r="A59" s="54" t="s">
        <v>47</v>
      </c>
      <c r="B59" s="56">
        <v>16.399999999999999</v>
      </c>
      <c r="C59" s="71">
        <v>16.399999999999999</v>
      </c>
      <c r="D59" s="71">
        <v>17.100000000000001</v>
      </c>
      <c r="E59" s="35">
        <v>17</v>
      </c>
      <c r="F59">
        <v>19.600000000000001</v>
      </c>
      <c r="G59">
        <v>23.4</v>
      </c>
    </row>
    <row r="60" spans="1:7" x14ac:dyDescent="0.2">
      <c r="A60" s="54" t="s">
        <v>67</v>
      </c>
      <c r="B60" s="56">
        <v>61.3</v>
      </c>
      <c r="C60" s="71">
        <v>61.3</v>
      </c>
      <c r="D60" s="71">
        <v>58.6</v>
      </c>
      <c r="E60" s="35">
        <v>51</v>
      </c>
      <c r="F60">
        <v>58.3</v>
      </c>
      <c r="G60">
        <v>68.099999999999994</v>
      </c>
    </row>
    <row r="61" spans="1:7" x14ac:dyDescent="0.2">
      <c r="A61" s="54" t="s">
        <v>49</v>
      </c>
      <c r="B61" s="56">
        <v>11.7</v>
      </c>
      <c r="C61" s="71">
        <v>12.4</v>
      </c>
      <c r="D61" s="71">
        <v>12.1</v>
      </c>
      <c r="E61">
        <v>11.7</v>
      </c>
      <c r="F61">
        <v>11.8</v>
      </c>
      <c r="G61">
        <v>12.9</v>
      </c>
    </row>
    <row r="62" spans="1:7" x14ac:dyDescent="0.2">
      <c r="A62" s="54" t="s">
        <v>50</v>
      </c>
      <c r="B62" s="56">
        <v>23.4</v>
      </c>
      <c r="C62" s="71">
        <v>24.9</v>
      </c>
      <c r="D62" s="71">
        <v>21.2</v>
      </c>
      <c r="E62">
        <v>21.2</v>
      </c>
      <c r="F62">
        <v>22.1</v>
      </c>
      <c r="G62">
        <v>24.6</v>
      </c>
    </row>
    <row r="63" spans="1:7" x14ac:dyDescent="0.2">
      <c r="A63" s="54" t="s">
        <v>68</v>
      </c>
      <c r="B63" s="56">
        <v>9.1999999999999993</v>
      </c>
      <c r="C63" s="71">
        <v>7.2</v>
      </c>
      <c r="D63" s="71">
        <v>6.5</v>
      </c>
      <c r="E63">
        <v>6.2</v>
      </c>
      <c r="F63">
        <v>6.5</v>
      </c>
      <c r="G63">
        <v>7.1</v>
      </c>
    </row>
    <row r="64" spans="1:7" x14ac:dyDescent="0.2">
      <c r="A64" s="54" t="s">
        <v>52</v>
      </c>
      <c r="B64" s="56">
        <v>15.9</v>
      </c>
      <c r="C64" s="71">
        <v>17.2</v>
      </c>
      <c r="D64" s="71">
        <v>23.5</v>
      </c>
      <c r="E64">
        <v>22.7</v>
      </c>
      <c r="F64">
        <v>22.5</v>
      </c>
      <c r="G64">
        <v>25.2</v>
      </c>
    </row>
    <row r="65" spans="1:7" x14ac:dyDescent="0.2">
      <c r="A65" s="54" t="s">
        <v>53</v>
      </c>
      <c r="B65" s="56">
        <v>6.1</v>
      </c>
      <c r="C65" s="71">
        <v>6.9</v>
      </c>
      <c r="D65" s="71">
        <v>4.7</v>
      </c>
      <c r="E65">
        <v>5.3</v>
      </c>
      <c r="F65">
        <v>5.4</v>
      </c>
      <c r="G65">
        <v>6.3</v>
      </c>
    </row>
    <row r="66" spans="1:7" x14ac:dyDescent="0.2">
      <c r="A66" s="54" t="s">
        <v>54</v>
      </c>
      <c r="B66" s="56">
        <v>44.5</v>
      </c>
      <c r="C66" s="71">
        <v>45.1</v>
      </c>
      <c r="D66" s="71">
        <v>50.5</v>
      </c>
      <c r="E66">
        <v>49.8</v>
      </c>
      <c r="F66">
        <v>49.6</v>
      </c>
      <c r="G66">
        <v>61.3</v>
      </c>
    </row>
    <row r="67" spans="1:7" x14ac:dyDescent="0.2">
      <c r="A67" s="54" t="s">
        <v>28</v>
      </c>
      <c r="B67" s="56">
        <v>242.1</v>
      </c>
      <c r="C67" s="71">
        <v>247.1</v>
      </c>
      <c r="D67" s="71">
        <v>256</v>
      </c>
      <c r="E67">
        <v>252.2</v>
      </c>
      <c r="F67">
        <v>251.7</v>
      </c>
      <c r="G67">
        <v>270.10000000000002</v>
      </c>
    </row>
    <row r="68" spans="1:7" x14ac:dyDescent="0.2">
      <c r="A68" s="54" t="s">
        <v>55</v>
      </c>
      <c r="B68" s="56">
        <v>115.4</v>
      </c>
      <c r="C68" s="71">
        <v>116.7</v>
      </c>
      <c r="D68" s="71">
        <v>120.9</v>
      </c>
      <c r="E68">
        <v>119.9</v>
      </c>
      <c r="F68" s="35">
        <v>120</v>
      </c>
      <c r="G68" s="35">
        <v>127</v>
      </c>
    </row>
    <row r="69" spans="1:7" x14ac:dyDescent="0.2">
      <c r="A69" s="54" t="s">
        <v>56</v>
      </c>
      <c r="B69" s="56">
        <v>13.1</v>
      </c>
      <c r="C69" s="71">
        <v>13.9</v>
      </c>
      <c r="D69" s="71">
        <v>14.7</v>
      </c>
      <c r="E69">
        <v>13.8</v>
      </c>
      <c r="F69">
        <v>15.8</v>
      </c>
      <c r="G69">
        <v>17.7</v>
      </c>
    </row>
    <row r="70" spans="1:7" x14ac:dyDescent="0.2">
      <c r="A70" s="54" t="s">
        <v>57</v>
      </c>
      <c r="B70" s="56">
        <v>19.7</v>
      </c>
      <c r="C70" s="71">
        <v>25.4</v>
      </c>
      <c r="D70" s="71">
        <v>24.8</v>
      </c>
      <c r="E70">
        <v>19.600000000000001</v>
      </c>
      <c r="F70">
        <v>27.3</v>
      </c>
      <c r="G70">
        <v>33.4</v>
      </c>
    </row>
    <row r="71" spans="1:7" x14ac:dyDescent="0.2">
      <c r="A71" s="54" t="s">
        <v>58</v>
      </c>
      <c r="B71" s="56">
        <v>0.1</v>
      </c>
      <c r="C71" s="71">
        <v>0.1</v>
      </c>
      <c r="D71" s="71">
        <v>0.1</v>
      </c>
      <c r="E71">
        <v>0.2</v>
      </c>
      <c r="F71">
        <v>0.4</v>
      </c>
      <c r="G71">
        <v>0.5</v>
      </c>
    </row>
    <row r="72" spans="1:7" x14ac:dyDescent="0.2">
      <c r="A72" s="55"/>
      <c r="B72" s="56"/>
      <c r="C72" s="64"/>
      <c r="D72" s="64"/>
    </row>
    <row r="73" spans="1:7" x14ac:dyDescent="0.2">
      <c r="A73" s="80"/>
      <c r="B73" s="80"/>
      <c r="C73" s="80"/>
      <c r="D73" s="82"/>
    </row>
    <row r="74" spans="1:7" ht="13.5" thickBot="1" x14ac:dyDescent="0.25">
      <c r="A74" s="81" t="s">
        <v>37</v>
      </c>
      <c r="B74" s="81"/>
      <c r="C74" s="81"/>
      <c r="D74" s="82"/>
    </row>
    <row r="75" spans="1:7" x14ac:dyDescent="0.2">
      <c r="A75" s="53" t="s">
        <v>38</v>
      </c>
      <c r="B75" s="53">
        <v>100</v>
      </c>
      <c r="C75" s="72">
        <v>100</v>
      </c>
      <c r="D75" s="72">
        <v>100</v>
      </c>
      <c r="E75" s="75">
        <v>100</v>
      </c>
      <c r="F75" s="75">
        <v>100</v>
      </c>
      <c r="G75" s="75">
        <v>100</v>
      </c>
    </row>
    <row r="76" spans="1:7" x14ac:dyDescent="0.2">
      <c r="A76" s="54"/>
      <c r="B76" s="54"/>
      <c r="C76" s="64"/>
      <c r="D76" s="64"/>
    </row>
    <row r="77" spans="1:7" x14ac:dyDescent="0.2">
      <c r="A77" s="57" t="s">
        <v>60</v>
      </c>
      <c r="B77" s="54"/>
      <c r="C77" s="64"/>
      <c r="D77" s="64"/>
    </row>
    <row r="78" spans="1:7" x14ac:dyDescent="0.2">
      <c r="A78" s="53" t="s">
        <v>39</v>
      </c>
      <c r="B78" s="53">
        <v>70.3</v>
      </c>
      <c r="C78" s="72">
        <v>70</v>
      </c>
      <c r="D78" s="72">
        <v>69.599999999999994</v>
      </c>
      <c r="E78" s="75">
        <v>72.3</v>
      </c>
      <c r="F78">
        <v>70.599999999999994</v>
      </c>
      <c r="G78">
        <v>69.2</v>
      </c>
    </row>
    <row r="79" spans="1:7" x14ac:dyDescent="0.2">
      <c r="A79" s="54" t="s">
        <v>40</v>
      </c>
      <c r="B79" s="54">
        <v>61.2</v>
      </c>
      <c r="C79" s="73">
        <v>60.9</v>
      </c>
      <c r="D79" s="73">
        <v>60.6</v>
      </c>
      <c r="E79">
        <v>63.2</v>
      </c>
      <c r="F79">
        <v>61.7</v>
      </c>
      <c r="G79">
        <v>59.5</v>
      </c>
    </row>
    <row r="80" spans="1:7" x14ac:dyDescent="0.2">
      <c r="A80" s="54" t="s">
        <v>41</v>
      </c>
      <c r="B80" s="54">
        <v>0.5</v>
      </c>
      <c r="C80" s="73">
        <v>0.5</v>
      </c>
      <c r="D80" s="73">
        <v>0.5</v>
      </c>
      <c r="E80">
        <v>0.5</v>
      </c>
      <c r="F80">
        <v>0.5</v>
      </c>
      <c r="G80">
        <v>0.6</v>
      </c>
    </row>
    <row r="81" spans="1:7" x14ac:dyDescent="0.2">
      <c r="A81" s="54" t="s">
        <v>42</v>
      </c>
      <c r="B81" s="54">
        <v>3.4</v>
      </c>
      <c r="C81" s="73">
        <v>3.4</v>
      </c>
      <c r="D81" s="73">
        <v>3.5</v>
      </c>
      <c r="E81">
        <v>3.5</v>
      </c>
      <c r="F81">
        <v>3.5</v>
      </c>
      <c r="G81">
        <v>3.8</v>
      </c>
    </row>
    <row r="82" spans="1:7" x14ac:dyDescent="0.2">
      <c r="A82" s="54" t="s">
        <v>43</v>
      </c>
      <c r="B82" s="54">
        <v>0.6</v>
      </c>
      <c r="C82" s="73">
        <v>0.6</v>
      </c>
      <c r="D82" s="73">
        <v>0.6</v>
      </c>
      <c r="E82">
        <v>0.7</v>
      </c>
      <c r="F82">
        <v>0.6</v>
      </c>
      <c r="G82">
        <v>0.6</v>
      </c>
    </row>
    <row r="83" spans="1:7" x14ac:dyDescent="0.2">
      <c r="A83" s="54" t="s">
        <v>44</v>
      </c>
      <c r="B83" s="54">
        <v>0.5</v>
      </c>
      <c r="C83" s="73">
        <v>0.5</v>
      </c>
      <c r="D83" s="73">
        <v>0.5</v>
      </c>
      <c r="E83">
        <v>0.5</v>
      </c>
      <c r="F83">
        <v>0.4</v>
      </c>
      <c r="G83">
        <v>0.4</v>
      </c>
    </row>
    <row r="84" spans="1:7" x14ac:dyDescent="0.2">
      <c r="A84" s="54" t="s">
        <v>23</v>
      </c>
      <c r="B84" s="54">
        <v>4.0999999999999996</v>
      </c>
      <c r="C84" s="73">
        <v>4.0999999999999996</v>
      </c>
      <c r="D84" s="73">
        <v>3.9</v>
      </c>
      <c r="E84">
        <v>3.9</v>
      </c>
      <c r="F84">
        <v>3.9</v>
      </c>
      <c r="G84">
        <v>4.3</v>
      </c>
    </row>
    <row r="85" spans="1:7" x14ac:dyDescent="0.2">
      <c r="A85" s="59" t="s">
        <v>45</v>
      </c>
      <c r="B85" s="53">
        <v>29.7</v>
      </c>
      <c r="C85" s="72">
        <v>30</v>
      </c>
      <c r="D85" s="72">
        <v>30.4</v>
      </c>
      <c r="E85" s="75">
        <v>27.7</v>
      </c>
      <c r="F85">
        <v>29.4</v>
      </c>
      <c r="G85">
        <v>30.8</v>
      </c>
    </row>
    <row r="86" spans="1:7" x14ac:dyDescent="0.2">
      <c r="A86" s="54" t="s">
        <v>46</v>
      </c>
      <c r="B86" s="54">
        <v>6.2</v>
      </c>
      <c r="C86" s="73">
        <v>6.3</v>
      </c>
      <c r="D86" s="73">
        <v>6.3</v>
      </c>
      <c r="E86">
        <v>4.5</v>
      </c>
      <c r="F86">
        <v>6.1</v>
      </c>
      <c r="G86">
        <v>6.3</v>
      </c>
    </row>
    <row r="87" spans="1:7" x14ac:dyDescent="0.2">
      <c r="A87" s="54" t="s">
        <v>59</v>
      </c>
      <c r="B87" s="54">
        <v>0.7</v>
      </c>
      <c r="C87" s="73">
        <v>0.7</v>
      </c>
      <c r="D87" s="73">
        <v>0.7</v>
      </c>
      <c r="E87">
        <v>0.7</v>
      </c>
      <c r="F87">
        <v>0.7</v>
      </c>
      <c r="G87">
        <v>0.8</v>
      </c>
    </row>
    <row r="88" spans="1:7" x14ac:dyDescent="0.2">
      <c r="A88" s="54" t="s">
        <v>48</v>
      </c>
      <c r="B88" s="54">
        <v>2.5</v>
      </c>
      <c r="C88" s="73">
        <v>2.4</v>
      </c>
      <c r="D88" s="73">
        <v>2.2999999999999998</v>
      </c>
      <c r="E88" s="35">
        <v>2</v>
      </c>
      <c r="F88">
        <v>2.2000000000000002</v>
      </c>
      <c r="G88">
        <v>2.5</v>
      </c>
    </row>
    <row r="89" spans="1:7" x14ac:dyDescent="0.2">
      <c r="A89" s="54" t="s">
        <v>49</v>
      </c>
      <c r="B89" s="54">
        <v>0.5</v>
      </c>
      <c r="C89" s="73">
        <v>0.5</v>
      </c>
      <c r="D89" s="73">
        <v>0.5</v>
      </c>
      <c r="E89">
        <v>0.5</v>
      </c>
      <c r="F89">
        <v>0.4</v>
      </c>
      <c r="G89">
        <v>0.5</v>
      </c>
    </row>
    <row r="90" spans="1:7" x14ac:dyDescent="0.2">
      <c r="A90" s="54" t="s">
        <v>50</v>
      </c>
      <c r="B90" s="54">
        <v>0.9</v>
      </c>
      <c r="C90" s="73">
        <v>1</v>
      </c>
      <c r="D90" s="73">
        <v>0.8</v>
      </c>
      <c r="E90">
        <v>0.8</v>
      </c>
      <c r="F90">
        <v>0.8</v>
      </c>
      <c r="G90">
        <v>0.9</v>
      </c>
    </row>
    <row r="91" spans="1:7" x14ac:dyDescent="0.2">
      <c r="A91" s="54" t="s">
        <v>51</v>
      </c>
      <c r="B91" s="54">
        <v>0.4</v>
      </c>
      <c r="C91" s="73">
        <v>0.3</v>
      </c>
      <c r="D91" s="73">
        <v>0.3</v>
      </c>
      <c r="E91">
        <v>0.2</v>
      </c>
      <c r="F91">
        <v>0.2</v>
      </c>
      <c r="G91">
        <v>0.2</v>
      </c>
    </row>
    <row r="92" spans="1:7" x14ac:dyDescent="0.2">
      <c r="A92" s="54" t="s">
        <v>52</v>
      </c>
      <c r="B92" s="54">
        <v>0.6</v>
      </c>
      <c r="C92" s="73">
        <v>0.7</v>
      </c>
      <c r="D92" s="73">
        <v>0.9</v>
      </c>
      <c r="E92">
        <v>0.9</v>
      </c>
      <c r="F92">
        <v>0.9</v>
      </c>
      <c r="G92">
        <v>0.9</v>
      </c>
    </row>
    <row r="93" spans="1:7" x14ac:dyDescent="0.2">
      <c r="A93" s="54" t="s">
        <v>53</v>
      </c>
      <c r="B93" s="54">
        <v>0.2</v>
      </c>
      <c r="C93" s="73">
        <v>0.3</v>
      </c>
      <c r="D93" s="73">
        <v>0.2</v>
      </c>
      <c r="E93">
        <v>0.2</v>
      </c>
      <c r="F93">
        <v>0.2</v>
      </c>
      <c r="G93">
        <v>0.2</v>
      </c>
    </row>
    <row r="94" spans="1:7" x14ac:dyDescent="0.2">
      <c r="A94" s="54" t="s">
        <v>54</v>
      </c>
      <c r="B94" s="54">
        <v>1.8</v>
      </c>
      <c r="C94" s="73">
        <v>1.8</v>
      </c>
      <c r="D94" s="74">
        <v>2</v>
      </c>
      <c r="E94" s="35">
        <v>2</v>
      </c>
      <c r="F94">
        <v>1.9</v>
      </c>
      <c r="G94">
        <v>2.2000000000000002</v>
      </c>
    </row>
    <row r="95" spans="1:7" x14ac:dyDescent="0.2">
      <c r="A95" s="54" t="s">
        <v>28</v>
      </c>
      <c r="B95" s="54">
        <v>9.8000000000000007</v>
      </c>
      <c r="C95" s="73">
        <v>9.9</v>
      </c>
      <c r="D95" s="73">
        <v>10.1</v>
      </c>
      <c r="E95">
        <v>9.9</v>
      </c>
      <c r="F95">
        <v>9.8000000000000007</v>
      </c>
      <c r="G95">
        <v>9.8000000000000007</v>
      </c>
    </row>
    <row r="96" spans="1:7" x14ac:dyDescent="0.2">
      <c r="A96" s="54" t="s">
        <v>55</v>
      </c>
      <c r="B96" s="54">
        <v>4.7</v>
      </c>
      <c r="C96" s="73">
        <v>4.7</v>
      </c>
      <c r="D96" s="73">
        <v>4.8</v>
      </c>
      <c r="E96">
        <v>4.7</v>
      </c>
      <c r="F96">
        <v>4.5999999999999996</v>
      </c>
      <c r="G96">
        <v>4.5999999999999996</v>
      </c>
    </row>
    <row r="97" spans="1:7" x14ac:dyDescent="0.2">
      <c r="A97" s="54" t="s">
        <v>56</v>
      </c>
      <c r="B97" s="54">
        <v>0.5</v>
      </c>
      <c r="C97" s="73">
        <v>0.6</v>
      </c>
      <c r="D97" s="73">
        <v>0.6</v>
      </c>
      <c r="E97">
        <v>0.5</v>
      </c>
      <c r="F97">
        <v>0.6</v>
      </c>
      <c r="G97">
        <v>0.6</v>
      </c>
    </row>
    <row r="98" spans="1:7" x14ac:dyDescent="0.2">
      <c r="A98" s="54" t="s">
        <v>57</v>
      </c>
      <c r="B98" s="54">
        <v>0.9</v>
      </c>
      <c r="C98" s="74">
        <v>1</v>
      </c>
      <c r="D98" s="74">
        <v>1</v>
      </c>
      <c r="E98">
        <v>0.8</v>
      </c>
      <c r="F98" s="35">
        <v>1</v>
      </c>
      <c r="G98">
        <v>1.3</v>
      </c>
    </row>
    <row r="99" spans="1:7" x14ac:dyDescent="0.2">
      <c r="A99" s="54" t="s">
        <v>58</v>
      </c>
      <c r="B99" s="58">
        <v>0</v>
      </c>
      <c r="C99" s="74">
        <v>0</v>
      </c>
      <c r="D99" s="74">
        <v>0</v>
      </c>
      <c r="E99" s="35">
        <v>0</v>
      </c>
      <c r="F99" s="35">
        <v>0</v>
      </c>
      <c r="G99" s="35">
        <v>0</v>
      </c>
    </row>
    <row r="100" spans="1:7" x14ac:dyDescent="0.2">
      <c r="A100" s="54"/>
      <c r="B100" s="54"/>
      <c r="C100" s="64"/>
      <c r="D100" s="64"/>
    </row>
    <row r="101" spans="1:7" x14ac:dyDescent="0.2">
      <c r="A101" s="54"/>
      <c r="B101" s="48"/>
      <c r="C101" s="48"/>
      <c r="D101" s="48"/>
    </row>
    <row r="102" spans="1:7" x14ac:dyDescent="0.2">
      <c r="A102" s="48"/>
      <c r="B102" s="48"/>
      <c r="C102" s="48"/>
      <c r="D102" s="48"/>
    </row>
    <row r="103" spans="1:7" x14ac:dyDescent="0.2">
      <c r="A103" s="48"/>
      <c r="B103" s="48"/>
      <c r="C103" s="48"/>
      <c r="D103" s="48"/>
    </row>
  </sheetData>
  <mergeCells count="4">
    <mergeCell ref="A73:C73"/>
    <mergeCell ref="A74:C74"/>
    <mergeCell ref="D73:D74"/>
    <mergeCell ref="A45:D45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Sheet1</vt:lpstr>
      <vt:lpstr>по ОКЭД</vt:lpstr>
      <vt:lpstr>Sheet1!Область_печати</vt:lpstr>
    </vt:vector>
  </TitlesOfParts>
  <Company>International Monetary Fund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rramirzoev</dc:creator>
  <cp:lastModifiedBy>Киёмиддин Ташрифзода</cp:lastModifiedBy>
  <cp:lastPrinted>2008-02-12T11:59:34Z</cp:lastPrinted>
  <dcterms:created xsi:type="dcterms:W3CDTF">2003-07-01T06:34:46Z</dcterms:created>
  <dcterms:modified xsi:type="dcterms:W3CDTF">2026-06-09T10:34:14Z</dcterms:modified>
</cp:coreProperties>
</file>