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0" yWindow="-255" windowWidth="14805" windowHeight="1272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2024'!$A$1:$CX$1060</definedName>
    <definedName name="_xlnm._FilterDatabase" localSheetId="0" hidden="1">'Нарххо 2024'!$A$5:$CX$1058</definedName>
    <definedName name="_xlnm._FilterDatabase" localSheetId="3" hidden="1">'Сат таваррум'!#REF!</definedName>
    <definedName name="_xlnm._FilterDatabase" localSheetId="4" hidden="1">'Цены 2024'!$C$1:$C$1058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5621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CL13" i="23" l="1"/>
  <c r="CK13" i="23"/>
  <c r="CM13" i="21"/>
  <c r="CM13" i="23" s="1"/>
  <c r="CW1044" i="25" l="1"/>
  <c r="CV1044" i="25"/>
  <c r="CU1044" i="25"/>
  <c r="CT1044" i="25"/>
  <c r="CW1043" i="25"/>
  <c r="CV1043" i="25"/>
  <c r="CU1043" i="25"/>
  <c r="CT1043" i="25"/>
  <c r="CW1042" i="25"/>
  <c r="CV1042" i="25"/>
  <c r="CU1042" i="25"/>
  <c r="CT1042" i="25"/>
  <c r="CW1041" i="25"/>
  <c r="CV1041" i="25"/>
  <c r="CU1041" i="25"/>
  <c r="CT1041" i="25"/>
  <c r="CW1040" i="25"/>
  <c r="CV1040" i="25"/>
  <c r="CU1040" i="25"/>
  <c r="CT1040" i="25"/>
  <c r="CW1039" i="25"/>
  <c r="CV1039" i="25"/>
  <c r="CU1039" i="25"/>
  <c r="CT1039" i="25"/>
  <c r="CW1038" i="25"/>
  <c r="CV1038" i="25"/>
  <c r="CU1038" i="25"/>
  <c r="CT1038" i="25"/>
  <c r="CW1037" i="25"/>
  <c r="CV1037" i="25"/>
  <c r="CU1037" i="25"/>
  <c r="CT1037" i="25"/>
  <c r="CW1036" i="25"/>
  <c r="CV1036" i="25"/>
  <c r="CU1036" i="25"/>
  <c r="CT1036" i="25"/>
  <c r="CW1035" i="25"/>
  <c r="CV1035" i="25"/>
  <c r="CU1035" i="25"/>
  <c r="CT1035" i="25"/>
  <c r="CW1034" i="25"/>
  <c r="CV1034" i="25"/>
  <c r="CU1034" i="25"/>
  <c r="CT1034" i="25"/>
  <c r="CW1033" i="25"/>
  <c r="CV1033" i="25"/>
  <c r="CU1033" i="25"/>
  <c r="CT1033" i="25"/>
  <c r="CW1032" i="25"/>
  <c r="CV1032" i="25"/>
  <c r="CU1032" i="25"/>
  <c r="CT1032" i="25"/>
  <c r="CW1031" i="25"/>
  <c r="CV1031" i="25"/>
  <c r="CU1031" i="25"/>
  <c r="CT1031" i="25"/>
  <c r="CW1030" i="25"/>
  <c r="CV1030" i="25"/>
  <c r="CU1030" i="25"/>
  <c r="CT1030" i="25"/>
  <c r="CW1029" i="25"/>
  <c r="CV1029" i="25"/>
  <c r="CU1029" i="25"/>
  <c r="CT1029" i="25"/>
  <c r="CW1028" i="25"/>
  <c r="CV1028" i="25"/>
  <c r="CU1028" i="25"/>
  <c r="CT1028" i="25"/>
  <c r="CW1027" i="25"/>
  <c r="CV1027" i="25"/>
  <c r="CU1027" i="25"/>
  <c r="CT1027" i="25"/>
  <c r="CW1026" i="25"/>
  <c r="CV1026" i="25"/>
  <c r="CU1026" i="25"/>
  <c r="CT1026" i="25"/>
  <c r="CW1025" i="25"/>
  <c r="CV1025" i="25"/>
  <c r="CU1025" i="25"/>
  <c r="CT1025" i="25"/>
  <c r="CW1024" i="25"/>
  <c r="CV1024" i="25"/>
  <c r="CU1024" i="25"/>
  <c r="CT1024" i="25"/>
  <c r="CW1023" i="25"/>
  <c r="CV1023" i="25"/>
  <c r="CU1023" i="25"/>
  <c r="CT1023" i="25"/>
  <c r="CW1022" i="25"/>
  <c r="CV1022" i="25"/>
  <c r="CU1022" i="25"/>
  <c r="CT1022" i="25"/>
  <c r="CW1021" i="25"/>
  <c r="CV1021" i="25"/>
  <c r="CU1021" i="25"/>
  <c r="CT1021" i="25"/>
  <c r="CW1020" i="25"/>
  <c r="CV1020" i="25"/>
  <c r="CU1020" i="25"/>
  <c r="CT1020" i="25"/>
  <c r="CW1019" i="25"/>
  <c r="CV1019" i="25"/>
  <c r="CU1019" i="25"/>
  <c r="CT1019" i="25"/>
  <c r="CW1018" i="25"/>
  <c r="CV1018" i="25"/>
  <c r="CU1018" i="25"/>
  <c r="CT1018" i="25"/>
  <c r="CW1017" i="25"/>
  <c r="CV1017" i="25"/>
  <c r="CU1017" i="25"/>
  <c r="CT1017" i="25"/>
  <c r="CW1016" i="25"/>
  <c r="CV1016" i="25"/>
  <c r="CU1016" i="25"/>
  <c r="CT1016" i="25"/>
  <c r="CW1015" i="25"/>
  <c r="CV1015" i="25"/>
  <c r="CU1015" i="25"/>
  <c r="CT1015" i="25"/>
  <c r="CW1014" i="25"/>
  <c r="CV1014" i="25"/>
  <c r="CU1014" i="25"/>
  <c r="CT1014" i="25"/>
  <c r="CW1013" i="25"/>
  <c r="CV1013" i="25"/>
  <c r="CU1013" i="25"/>
  <c r="CT1013" i="25"/>
  <c r="CW1012" i="25"/>
  <c r="CV1012" i="25"/>
  <c r="CU1012" i="25"/>
  <c r="CT1012" i="25"/>
  <c r="CW1011" i="25"/>
  <c r="CV1011" i="25"/>
  <c r="CU1011" i="25"/>
  <c r="CT1011" i="25"/>
  <c r="CW1003" i="25"/>
  <c r="CV1003" i="25"/>
  <c r="CU1003" i="25"/>
  <c r="CT1003" i="25"/>
  <c r="CW1002" i="25"/>
  <c r="CV1002" i="25"/>
  <c r="CU1002" i="25"/>
  <c r="CT1002" i="25"/>
  <c r="CW1001" i="25"/>
  <c r="CV1001" i="25"/>
  <c r="CU1001" i="25"/>
  <c r="CT1001" i="25"/>
  <c r="CW1000" i="25"/>
  <c r="CV1000" i="25"/>
  <c r="CU1000" i="25"/>
  <c r="CT1000" i="25"/>
  <c r="CW999" i="25"/>
  <c r="CV999" i="25"/>
  <c r="CU999" i="25"/>
  <c r="CT999" i="25"/>
  <c r="CW998" i="25"/>
  <c r="CV998" i="25"/>
  <c r="CU998" i="25"/>
  <c r="CT998" i="25"/>
  <c r="CW997" i="25"/>
  <c r="CV997" i="25"/>
  <c r="CU997" i="25"/>
  <c r="CT997" i="25"/>
  <c r="CW996" i="25"/>
  <c r="CV996" i="25"/>
  <c r="CU996" i="25"/>
  <c r="CT996" i="25"/>
  <c r="CW995" i="25"/>
  <c r="CV995" i="25"/>
  <c r="CU995" i="25"/>
  <c r="CT995" i="25"/>
  <c r="CW994" i="25"/>
  <c r="CV994" i="25"/>
  <c r="CU994" i="25"/>
  <c r="CT994" i="25"/>
  <c r="CW993" i="25"/>
  <c r="CV993" i="25"/>
  <c r="CU993" i="25"/>
  <c r="CT993" i="25"/>
  <c r="CW992" i="25"/>
  <c r="CV992" i="25"/>
  <c r="CU992" i="25"/>
  <c r="CT992" i="25"/>
  <c r="CW991" i="25"/>
  <c r="CV991" i="25"/>
  <c r="CU991" i="25"/>
  <c r="CT991" i="25"/>
  <c r="CW990" i="25"/>
  <c r="CV990" i="25"/>
  <c r="CU990" i="25"/>
  <c r="CT990" i="25"/>
  <c r="CW989" i="25"/>
  <c r="CV989" i="25"/>
  <c r="CU989" i="25"/>
  <c r="CT989" i="25"/>
  <c r="CW988" i="25"/>
  <c r="CV988" i="25"/>
  <c r="CU988" i="25"/>
  <c r="CT988" i="25"/>
  <c r="CW987" i="25"/>
  <c r="CV987" i="25"/>
  <c r="CU987" i="25"/>
  <c r="CT987" i="25"/>
  <c r="CW986" i="25"/>
  <c r="CV986" i="25"/>
  <c r="CU986" i="25"/>
  <c r="CT986" i="25"/>
  <c r="CW985" i="25"/>
  <c r="CV985" i="25"/>
  <c r="CU985" i="25"/>
  <c r="CT985" i="25"/>
  <c r="CW984" i="25"/>
  <c r="CV984" i="25"/>
  <c r="CU984" i="25"/>
  <c r="CT984" i="25"/>
  <c r="CW983" i="25"/>
  <c r="CV983" i="25"/>
  <c r="CU983" i="25"/>
  <c r="CT983" i="25"/>
  <c r="CW982" i="25"/>
  <c r="CV982" i="25"/>
  <c r="CU982" i="25"/>
  <c r="CT982" i="25"/>
  <c r="CW981" i="25"/>
  <c r="CV981" i="25"/>
  <c r="CU981" i="25"/>
  <c r="CT981" i="25"/>
  <c r="CW980" i="25"/>
  <c r="CV980" i="25"/>
  <c r="CU980" i="25"/>
  <c r="CT980" i="25"/>
  <c r="CW979" i="25"/>
  <c r="CV979" i="25"/>
  <c r="CU979" i="25"/>
  <c r="CT979" i="25"/>
  <c r="CW978" i="25"/>
  <c r="CV978" i="25"/>
  <c r="CU978" i="25"/>
  <c r="CT978" i="25"/>
  <c r="CW977" i="25"/>
  <c r="CV977" i="25"/>
  <c r="CU977" i="25"/>
  <c r="CT977" i="25"/>
  <c r="CW976" i="25"/>
  <c r="CV976" i="25"/>
  <c r="CU976" i="25"/>
  <c r="CT976" i="25"/>
  <c r="CW975" i="25"/>
  <c r="CV975" i="25"/>
  <c r="CU975" i="25"/>
  <c r="CT975" i="25"/>
  <c r="CW974" i="25"/>
  <c r="CV974" i="25"/>
  <c r="CU974" i="25"/>
  <c r="CT974" i="25"/>
  <c r="CW973" i="25"/>
  <c r="CV973" i="25"/>
  <c r="CU973" i="25"/>
  <c r="CT973" i="25"/>
  <c r="CW972" i="25"/>
  <c r="CV972" i="25"/>
  <c r="CU972" i="25"/>
  <c r="CT972" i="25"/>
  <c r="CW971" i="25"/>
  <c r="CV971" i="25"/>
  <c r="CU971" i="25"/>
  <c r="CT971" i="25"/>
  <c r="CW970" i="25"/>
  <c r="CV970" i="25"/>
  <c r="CU970" i="25"/>
  <c r="CT970" i="25"/>
  <c r="CW961" i="25"/>
  <c r="CV961" i="25"/>
  <c r="CU961" i="25"/>
  <c r="CT961" i="25"/>
  <c r="CW960" i="25"/>
  <c r="CV960" i="25"/>
  <c r="CU960" i="25"/>
  <c r="CT960" i="25"/>
  <c r="CW959" i="25"/>
  <c r="CV959" i="25"/>
  <c r="CU959" i="25"/>
  <c r="CT959" i="25"/>
  <c r="CW958" i="25"/>
  <c r="CV958" i="25"/>
  <c r="CU958" i="25"/>
  <c r="CT958" i="25"/>
  <c r="CW957" i="25"/>
  <c r="CV957" i="25"/>
  <c r="CU957" i="25"/>
  <c r="CT957" i="25"/>
  <c r="CW956" i="25"/>
  <c r="CV956" i="25"/>
  <c r="CU956" i="25"/>
  <c r="CT956" i="25"/>
  <c r="CW955" i="25"/>
  <c r="CV955" i="25"/>
  <c r="CU955" i="25"/>
  <c r="CT955" i="25"/>
  <c r="CW954" i="25"/>
  <c r="CV954" i="25"/>
  <c r="CU954" i="25"/>
  <c r="CT954" i="25"/>
  <c r="CW953" i="25"/>
  <c r="CV953" i="25"/>
  <c r="CU953" i="25"/>
  <c r="CT953" i="25"/>
  <c r="CW952" i="25"/>
  <c r="CV952" i="25"/>
  <c r="CU952" i="25"/>
  <c r="CT952" i="25"/>
  <c r="CW951" i="25"/>
  <c r="CV951" i="25"/>
  <c r="CU951" i="25"/>
  <c r="CT951" i="25"/>
  <c r="CW950" i="25"/>
  <c r="CV950" i="25"/>
  <c r="CU950" i="25"/>
  <c r="CT950" i="25"/>
  <c r="CW949" i="25"/>
  <c r="CV949" i="25"/>
  <c r="CU949" i="25"/>
  <c r="CT949" i="25"/>
  <c r="CW948" i="25"/>
  <c r="CV948" i="25"/>
  <c r="CU948" i="25"/>
  <c r="CT948" i="25"/>
  <c r="CW947" i="25"/>
  <c r="CV947" i="25"/>
  <c r="CU947" i="25"/>
  <c r="CT947" i="25"/>
  <c r="CW946" i="25"/>
  <c r="CV946" i="25"/>
  <c r="CU946" i="25"/>
  <c r="CT946" i="25"/>
  <c r="CW945" i="25"/>
  <c r="CV945" i="25"/>
  <c r="CU945" i="25"/>
  <c r="CT945" i="25"/>
  <c r="CW944" i="25"/>
  <c r="CV944" i="25"/>
  <c r="CU944" i="25"/>
  <c r="CT944" i="25"/>
  <c r="CW943" i="25"/>
  <c r="CV943" i="25"/>
  <c r="CU943" i="25"/>
  <c r="CT943" i="25"/>
  <c r="CW942" i="25"/>
  <c r="CV942" i="25"/>
  <c r="CU942" i="25"/>
  <c r="CT942" i="25"/>
  <c r="CW941" i="25"/>
  <c r="CV941" i="25"/>
  <c r="CU941" i="25"/>
  <c r="CT941" i="25"/>
  <c r="CW940" i="25"/>
  <c r="CV940" i="25"/>
  <c r="CU940" i="25"/>
  <c r="CT940" i="25"/>
  <c r="CW939" i="25"/>
  <c r="CV939" i="25"/>
  <c r="CU939" i="25"/>
  <c r="CT939" i="25"/>
  <c r="CW938" i="25"/>
  <c r="CV938" i="25"/>
  <c r="CU938" i="25"/>
  <c r="CT938" i="25"/>
  <c r="CW937" i="25"/>
  <c r="CV937" i="25"/>
  <c r="CU937" i="25"/>
  <c r="CT937" i="25"/>
  <c r="CW936" i="25"/>
  <c r="CV936" i="25"/>
  <c r="CU936" i="25"/>
  <c r="CT936" i="25"/>
  <c r="CW935" i="25"/>
  <c r="CV935" i="25"/>
  <c r="CU935" i="25"/>
  <c r="CT935" i="25"/>
  <c r="CW934" i="25"/>
  <c r="CV934" i="25"/>
  <c r="CU934" i="25"/>
  <c r="CT934" i="25"/>
  <c r="CW933" i="25"/>
  <c r="CV933" i="25"/>
  <c r="CU933" i="25"/>
  <c r="CT933" i="25"/>
  <c r="CW932" i="25"/>
  <c r="CV932" i="25"/>
  <c r="CU932" i="25"/>
  <c r="CT932" i="25"/>
  <c r="CW931" i="25"/>
  <c r="CV931" i="25"/>
  <c r="CU931" i="25"/>
  <c r="CT931" i="25"/>
  <c r="CW930" i="25"/>
  <c r="CV930" i="25"/>
  <c r="CU930" i="25"/>
  <c r="CT930" i="25"/>
  <c r="CW929" i="25"/>
  <c r="CV929" i="25"/>
  <c r="CU929" i="25"/>
  <c r="CT929" i="25"/>
  <c r="CW928" i="25"/>
  <c r="CV928" i="25"/>
  <c r="CU928" i="25"/>
  <c r="CT928" i="25"/>
  <c r="CW920" i="25"/>
  <c r="CV920" i="25"/>
  <c r="CU920" i="25"/>
  <c r="CT920" i="25"/>
  <c r="CW919" i="25"/>
  <c r="CV919" i="25"/>
  <c r="CU919" i="25"/>
  <c r="CT919" i="25"/>
  <c r="CX918" i="25"/>
  <c r="CW918" i="25"/>
  <c r="CV918" i="25"/>
  <c r="CU918" i="25"/>
  <c r="CT918" i="25"/>
  <c r="CW917" i="25"/>
  <c r="CV917" i="25"/>
  <c r="CU917" i="25"/>
  <c r="CT917" i="25"/>
  <c r="CW916" i="25"/>
  <c r="CV916" i="25"/>
  <c r="CU916" i="25"/>
  <c r="CT916" i="25"/>
  <c r="CW915" i="25"/>
  <c r="CV915" i="25"/>
  <c r="CU915" i="25"/>
  <c r="CT915" i="25"/>
  <c r="CW914" i="25"/>
  <c r="CV914" i="25"/>
  <c r="CU914" i="25"/>
  <c r="CT914" i="25"/>
  <c r="CW913" i="25"/>
  <c r="CV913" i="25"/>
  <c r="CU913" i="25"/>
  <c r="CT913" i="25"/>
  <c r="CW912" i="25"/>
  <c r="CV912" i="25"/>
  <c r="CU912" i="25"/>
  <c r="CT912" i="25"/>
  <c r="CW911" i="25"/>
  <c r="CV911" i="25"/>
  <c r="CU911" i="25"/>
  <c r="CT911" i="25"/>
  <c r="CW910" i="25"/>
  <c r="CV910" i="25"/>
  <c r="CU910" i="25"/>
  <c r="CT910" i="25"/>
  <c r="CW909" i="25"/>
  <c r="CV909" i="25"/>
  <c r="CU909" i="25"/>
  <c r="CT909" i="25"/>
  <c r="CW908" i="25"/>
  <c r="CV908" i="25"/>
  <c r="CU908" i="25"/>
  <c r="CT908" i="25"/>
  <c r="CW907" i="25"/>
  <c r="CV907" i="25"/>
  <c r="CU907" i="25"/>
  <c r="CT907" i="25"/>
  <c r="CW906" i="25"/>
  <c r="CV906" i="25"/>
  <c r="CU906" i="25"/>
  <c r="CT906" i="25"/>
  <c r="CW905" i="25"/>
  <c r="CV905" i="25"/>
  <c r="CU905" i="25"/>
  <c r="CT905" i="25"/>
  <c r="CW904" i="25"/>
  <c r="CV904" i="25"/>
  <c r="CU904" i="25"/>
  <c r="CT904" i="25"/>
  <c r="CW903" i="25"/>
  <c r="CV903" i="25"/>
  <c r="CU903" i="25"/>
  <c r="CT903" i="25"/>
  <c r="CW902" i="25"/>
  <c r="CV902" i="25"/>
  <c r="CU902" i="25"/>
  <c r="CT902" i="25"/>
  <c r="CW901" i="25"/>
  <c r="CV901" i="25"/>
  <c r="CU901" i="25"/>
  <c r="CT901" i="25"/>
  <c r="CW900" i="25"/>
  <c r="CV900" i="25"/>
  <c r="CU900" i="25"/>
  <c r="CT900" i="25"/>
  <c r="CW899" i="25"/>
  <c r="CV899" i="25"/>
  <c r="CU899" i="25"/>
  <c r="CT899" i="25"/>
  <c r="CW898" i="25"/>
  <c r="CV898" i="25"/>
  <c r="CU898" i="25"/>
  <c r="CT898" i="25"/>
  <c r="CW897" i="25"/>
  <c r="CV897" i="25"/>
  <c r="CU897" i="25"/>
  <c r="CT897" i="25"/>
  <c r="CW896" i="25"/>
  <c r="CV896" i="25"/>
  <c r="CU896" i="25"/>
  <c r="CT896" i="25"/>
  <c r="CW895" i="25"/>
  <c r="CV895" i="25"/>
  <c r="CU895" i="25"/>
  <c r="CT895" i="25"/>
  <c r="CW894" i="25"/>
  <c r="CV894" i="25"/>
  <c r="CU894" i="25"/>
  <c r="CT894" i="25"/>
  <c r="CW893" i="25"/>
  <c r="CV893" i="25"/>
  <c r="CU893" i="25"/>
  <c r="CT893" i="25"/>
  <c r="CW892" i="25"/>
  <c r="CV892" i="25"/>
  <c r="CU892" i="25"/>
  <c r="CT892" i="25"/>
  <c r="CW891" i="25"/>
  <c r="CV891" i="25"/>
  <c r="CU891" i="25"/>
  <c r="CT891" i="25"/>
  <c r="CW890" i="25"/>
  <c r="CV890" i="25"/>
  <c r="CU890" i="25"/>
  <c r="CT890" i="25"/>
  <c r="CW889" i="25"/>
  <c r="CV889" i="25"/>
  <c r="CU889" i="25"/>
  <c r="CT889" i="25"/>
  <c r="CW888" i="25"/>
  <c r="CV888" i="25"/>
  <c r="CU888" i="25"/>
  <c r="CT888" i="25"/>
  <c r="CX887" i="25"/>
  <c r="CW887" i="25"/>
  <c r="CV887" i="25"/>
  <c r="CU887" i="25"/>
  <c r="CT887" i="25"/>
  <c r="CW878" i="25"/>
  <c r="CV878" i="25"/>
  <c r="CU878" i="25"/>
  <c r="CT878" i="25"/>
  <c r="CW877" i="25"/>
  <c r="CV877" i="25"/>
  <c r="CU877" i="25"/>
  <c r="CT877" i="25"/>
  <c r="CX876" i="25"/>
  <c r="CW876" i="25"/>
  <c r="CV876" i="25"/>
  <c r="CU876" i="25"/>
  <c r="CT876" i="25"/>
  <c r="CW875" i="25"/>
  <c r="CV875" i="25"/>
  <c r="CU875" i="25"/>
  <c r="CT875" i="25"/>
  <c r="CW874" i="25"/>
  <c r="CV874" i="25"/>
  <c r="CU874" i="25"/>
  <c r="CT874" i="25"/>
  <c r="CW873" i="25"/>
  <c r="CV873" i="25"/>
  <c r="CU873" i="25"/>
  <c r="CT873" i="25"/>
  <c r="CW872" i="25"/>
  <c r="CV872" i="25"/>
  <c r="CU872" i="25"/>
  <c r="CT872" i="25"/>
  <c r="CW871" i="25"/>
  <c r="CV871" i="25"/>
  <c r="CU871" i="25"/>
  <c r="CT871" i="25"/>
  <c r="CW870" i="25"/>
  <c r="CV870" i="25"/>
  <c r="CU870" i="25"/>
  <c r="CT870" i="25"/>
  <c r="CW869" i="25"/>
  <c r="CV869" i="25"/>
  <c r="CU869" i="25"/>
  <c r="CT869" i="25"/>
  <c r="CW868" i="25"/>
  <c r="CV868" i="25"/>
  <c r="CU868" i="25"/>
  <c r="CT868" i="25"/>
  <c r="CW867" i="25"/>
  <c r="CV867" i="25"/>
  <c r="CU867" i="25"/>
  <c r="CT867" i="25"/>
  <c r="CW866" i="25"/>
  <c r="CV866" i="25"/>
  <c r="CU866" i="25"/>
  <c r="CT866" i="25"/>
  <c r="CW865" i="25"/>
  <c r="CV865" i="25"/>
  <c r="CU865" i="25"/>
  <c r="CT865" i="25"/>
  <c r="CW864" i="25"/>
  <c r="CV864" i="25"/>
  <c r="CU864" i="25"/>
  <c r="CT864" i="25"/>
  <c r="CW863" i="25"/>
  <c r="CV863" i="25"/>
  <c r="CU863" i="25"/>
  <c r="CT863" i="25"/>
  <c r="CW862" i="25"/>
  <c r="CV862" i="25"/>
  <c r="CU862" i="25"/>
  <c r="CT862" i="25"/>
  <c r="CW861" i="25"/>
  <c r="CV861" i="25"/>
  <c r="CU861" i="25"/>
  <c r="CT861" i="25"/>
  <c r="CW860" i="25"/>
  <c r="CV860" i="25"/>
  <c r="CU860" i="25"/>
  <c r="CT860" i="25"/>
  <c r="CW859" i="25"/>
  <c r="CV859" i="25"/>
  <c r="CU859" i="25"/>
  <c r="CT859" i="25"/>
  <c r="CW858" i="25"/>
  <c r="CV858" i="25"/>
  <c r="CU858" i="25"/>
  <c r="CT858" i="25"/>
  <c r="CW857" i="25"/>
  <c r="CV857" i="25"/>
  <c r="CU857" i="25"/>
  <c r="CT857" i="25"/>
  <c r="CW856" i="25"/>
  <c r="CV856" i="25"/>
  <c r="CU856" i="25"/>
  <c r="CT856" i="25"/>
  <c r="CW855" i="25"/>
  <c r="CV855" i="25"/>
  <c r="CU855" i="25"/>
  <c r="CT855" i="25"/>
  <c r="CW854" i="25"/>
  <c r="CV854" i="25"/>
  <c r="CU854" i="25"/>
  <c r="CT854" i="25"/>
  <c r="CW853" i="25"/>
  <c r="CV853" i="25"/>
  <c r="CU853" i="25"/>
  <c r="CT853" i="25"/>
  <c r="CW852" i="25"/>
  <c r="CV852" i="25"/>
  <c r="CU852" i="25"/>
  <c r="CT852" i="25"/>
  <c r="CW851" i="25"/>
  <c r="CV851" i="25"/>
  <c r="CU851" i="25"/>
  <c r="CT851" i="25"/>
  <c r="CW850" i="25"/>
  <c r="CV850" i="25"/>
  <c r="CU850" i="25"/>
  <c r="CT850" i="25"/>
  <c r="CW849" i="25"/>
  <c r="CV849" i="25"/>
  <c r="CU849" i="25"/>
  <c r="CT849" i="25"/>
  <c r="CW848" i="25"/>
  <c r="CV848" i="25"/>
  <c r="CU848" i="25"/>
  <c r="CT848" i="25"/>
  <c r="CW847" i="25"/>
  <c r="CV847" i="25"/>
  <c r="CU847" i="25"/>
  <c r="CT847" i="25"/>
  <c r="CW846" i="25"/>
  <c r="CV846" i="25"/>
  <c r="CU846" i="25"/>
  <c r="CT846" i="25"/>
  <c r="CW845" i="25"/>
  <c r="CV845" i="25"/>
  <c r="CU845" i="25"/>
  <c r="CT845" i="25"/>
  <c r="CW836" i="25"/>
  <c r="CV836" i="25"/>
  <c r="CU836" i="25"/>
  <c r="CT836" i="25"/>
  <c r="CW835" i="25"/>
  <c r="CV835" i="25"/>
  <c r="CU835" i="25"/>
  <c r="CT835" i="25"/>
  <c r="CX834" i="25"/>
  <c r="CW834" i="25"/>
  <c r="CV834" i="25"/>
  <c r="CU834" i="25"/>
  <c r="CT834" i="25"/>
  <c r="CW833" i="25"/>
  <c r="CV833" i="25"/>
  <c r="CU833" i="25"/>
  <c r="CT833" i="25"/>
  <c r="CW832" i="25"/>
  <c r="CV832" i="25"/>
  <c r="CU832" i="25"/>
  <c r="CT832" i="25"/>
  <c r="CW831" i="25"/>
  <c r="CV831" i="25"/>
  <c r="CU831" i="25"/>
  <c r="CT831" i="25"/>
  <c r="CW830" i="25"/>
  <c r="CV830" i="25"/>
  <c r="CU830" i="25"/>
  <c r="CT830" i="25"/>
  <c r="CW829" i="25"/>
  <c r="CV829" i="25"/>
  <c r="CU829" i="25"/>
  <c r="CT829" i="25"/>
  <c r="CW828" i="25"/>
  <c r="CV828" i="25"/>
  <c r="CU828" i="25"/>
  <c r="CT828" i="25"/>
  <c r="CW827" i="25"/>
  <c r="CV827" i="25"/>
  <c r="CU827" i="25"/>
  <c r="CT827" i="25"/>
  <c r="CW826" i="25"/>
  <c r="CV826" i="25"/>
  <c r="CU826" i="25"/>
  <c r="CT826" i="25"/>
  <c r="CW825" i="25"/>
  <c r="CV825" i="25"/>
  <c r="CU825" i="25"/>
  <c r="CT825" i="25"/>
  <c r="CW824" i="25"/>
  <c r="CV824" i="25"/>
  <c r="CU824" i="25"/>
  <c r="CT824" i="25"/>
  <c r="CW823" i="25"/>
  <c r="CV823" i="25"/>
  <c r="CU823" i="25"/>
  <c r="CT823" i="25"/>
  <c r="CW822" i="25"/>
  <c r="CV822" i="25"/>
  <c r="CU822" i="25"/>
  <c r="CT822" i="25"/>
  <c r="CW821" i="25"/>
  <c r="CV821" i="25"/>
  <c r="CU821" i="25"/>
  <c r="CT821" i="25"/>
  <c r="CW820" i="25"/>
  <c r="CV820" i="25"/>
  <c r="CU820" i="25"/>
  <c r="CT820" i="25"/>
  <c r="CW819" i="25"/>
  <c r="CV819" i="25"/>
  <c r="CU819" i="25"/>
  <c r="CT819" i="25"/>
  <c r="CW818" i="25"/>
  <c r="CV818" i="25"/>
  <c r="CU818" i="25"/>
  <c r="CT818" i="25"/>
  <c r="CW817" i="25"/>
  <c r="CV817" i="25"/>
  <c r="CU817" i="25"/>
  <c r="CT817" i="25"/>
  <c r="CW816" i="25"/>
  <c r="CV816" i="25"/>
  <c r="CU816" i="25"/>
  <c r="CT816" i="25"/>
  <c r="CW815" i="25"/>
  <c r="CV815" i="25"/>
  <c r="CU815" i="25"/>
  <c r="CT815" i="25"/>
  <c r="CW814" i="25"/>
  <c r="CV814" i="25"/>
  <c r="CU814" i="25"/>
  <c r="CT814" i="25"/>
  <c r="CW813" i="25"/>
  <c r="CV813" i="25"/>
  <c r="CU813" i="25"/>
  <c r="CT813" i="25"/>
  <c r="CW812" i="25"/>
  <c r="CV812" i="25"/>
  <c r="CU812" i="25"/>
  <c r="CT812" i="25"/>
  <c r="CW811" i="25"/>
  <c r="CV811" i="25"/>
  <c r="CU811" i="25"/>
  <c r="CT811" i="25"/>
  <c r="CW810" i="25"/>
  <c r="CV810" i="25"/>
  <c r="CU810" i="25"/>
  <c r="CT810" i="25"/>
  <c r="CW809" i="25"/>
  <c r="CV809" i="25"/>
  <c r="CU809" i="25"/>
  <c r="CT809" i="25"/>
  <c r="CW808" i="25"/>
  <c r="CV808" i="25"/>
  <c r="CU808" i="25"/>
  <c r="CT808" i="25"/>
  <c r="CW807" i="25"/>
  <c r="CV807" i="25"/>
  <c r="CU807" i="25"/>
  <c r="CT807" i="25"/>
  <c r="CW806" i="25"/>
  <c r="CV806" i="25"/>
  <c r="CU806" i="25"/>
  <c r="CT806" i="25"/>
  <c r="CW805" i="25"/>
  <c r="CV805" i="25"/>
  <c r="CU805" i="25"/>
  <c r="CT805" i="25"/>
  <c r="CW804" i="25"/>
  <c r="CV804" i="25"/>
  <c r="CU804" i="25"/>
  <c r="CT804" i="25"/>
  <c r="CW803" i="25"/>
  <c r="CV803" i="25"/>
  <c r="CU803" i="25"/>
  <c r="CT803" i="25"/>
  <c r="CW795" i="25"/>
  <c r="CV795" i="25"/>
  <c r="CU795" i="25"/>
  <c r="CT795" i="25"/>
  <c r="CW794" i="25"/>
  <c r="CV794" i="25"/>
  <c r="CU794" i="25"/>
  <c r="CT794" i="25"/>
  <c r="CX793" i="25"/>
  <c r="CW793" i="25"/>
  <c r="CV793" i="25"/>
  <c r="CU793" i="25"/>
  <c r="CT793" i="25"/>
  <c r="CW792" i="25"/>
  <c r="CV792" i="25"/>
  <c r="CU792" i="25"/>
  <c r="CT792" i="25"/>
  <c r="CW791" i="25"/>
  <c r="CV791" i="25"/>
  <c r="CU791" i="25"/>
  <c r="CT791" i="25"/>
  <c r="CW790" i="25"/>
  <c r="CV790" i="25"/>
  <c r="CU790" i="25"/>
  <c r="CT790" i="25"/>
  <c r="CW789" i="25"/>
  <c r="CV789" i="25"/>
  <c r="CU789" i="25"/>
  <c r="CT789" i="25"/>
  <c r="CW788" i="25"/>
  <c r="CV788" i="25"/>
  <c r="CU788" i="25"/>
  <c r="CT788" i="25"/>
  <c r="CW787" i="25"/>
  <c r="CV787" i="25"/>
  <c r="CU787" i="25"/>
  <c r="CT787" i="25"/>
  <c r="CW786" i="25"/>
  <c r="CV786" i="25"/>
  <c r="CU786" i="25"/>
  <c r="CT786" i="25"/>
  <c r="CW785" i="25"/>
  <c r="CV785" i="25"/>
  <c r="CU785" i="25"/>
  <c r="CT785" i="25"/>
  <c r="CW784" i="25"/>
  <c r="CV784" i="25"/>
  <c r="CU784" i="25"/>
  <c r="CT784" i="25"/>
  <c r="CW783" i="25"/>
  <c r="CV783" i="25"/>
  <c r="CU783" i="25"/>
  <c r="CT783" i="25"/>
  <c r="CW782" i="25"/>
  <c r="CV782" i="25"/>
  <c r="CU782" i="25"/>
  <c r="CT782" i="25"/>
  <c r="CW781" i="25"/>
  <c r="CV781" i="25"/>
  <c r="CU781" i="25"/>
  <c r="CT781" i="25"/>
  <c r="CW780" i="25"/>
  <c r="CV780" i="25"/>
  <c r="CU780" i="25"/>
  <c r="CT780" i="25"/>
  <c r="CW779" i="25"/>
  <c r="CV779" i="25"/>
  <c r="CU779" i="25"/>
  <c r="CT779" i="25"/>
  <c r="CW778" i="25"/>
  <c r="CV778" i="25"/>
  <c r="CU778" i="25"/>
  <c r="CT778" i="25"/>
  <c r="CW777" i="25"/>
  <c r="CV777" i="25"/>
  <c r="CU777" i="25"/>
  <c r="CT777" i="25"/>
  <c r="CW776" i="25"/>
  <c r="CV776" i="25"/>
  <c r="CU776" i="25"/>
  <c r="CT776" i="25"/>
  <c r="CW775" i="25"/>
  <c r="CV775" i="25"/>
  <c r="CU775" i="25"/>
  <c r="CT775" i="25"/>
  <c r="CW774" i="25"/>
  <c r="CV774" i="25"/>
  <c r="CU774" i="25"/>
  <c r="CT774" i="25"/>
  <c r="CW773" i="25"/>
  <c r="CV773" i="25"/>
  <c r="CU773" i="25"/>
  <c r="CT773" i="25"/>
  <c r="CW772" i="25"/>
  <c r="CV772" i="25"/>
  <c r="CU772" i="25"/>
  <c r="CT772" i="25"/>
  <c r="CW771" i="25"/>
  <c r="CV771" i="25"/>
  <c r="CU771" i="25"/>
  <c r="CT771" i="25"/>
  <c r="CW770" i="25"/>
  <c r="CV770" i="25"/>
  <c r="CU770" i="25"/>
  <c r="CT770" i="25"/>
  <c r="CW769" i="25"/>
  <c r="CV769" i="25"/>
  <c r="CU769" i="25"/>
  <c r="CT769" i="25"/>
  <c r="CW768" i="25"/>
  <c r="CV768" i="25"/>
  <c r="CU768" i="25"/>
  <c r="CT768" i="25"/>
  <c r="CW767" i="25"/>
  <c r="CV767" i="25"/>
  <c r="CU767" i="25"/>
  <c r="CT767" i="25"/>
  <c r="CW766" i="25"/>
  <c r="CV766" i="25"/>
  <c r="CU766" i="25"/>
  <c r="CT766" i="25"/>
  <c r="CW765" i="25"/>
  <c r="CV765" i="25"/>
  <c r="CU765" i="25"/>
  <c r="CT765" i="25"/>
  <c r="CW764" i="25"/>
  <c r="CV764" i="25"/>
  <c r="CU764" i="25"/>
  <c r="CT764" i="25"/>
  <c r="CW763" i="25"/>
  <c r="CV763" i="25"/>
  <c r="CU763" i="25"/>
  <c r="CT763" i="25"/>
  <c r="CW762" i="25"/>
  <c r="CV762" i="25"/>
  <c r="CU762" i="25"/>
  <c r="CT762" i="25"/>
  <c r="CW754" i="25"/>
  <c r="CV754" i="25"/>
  <c r="CU754" i="25"/>
  <c r="CT754" i="25"/>
  <c r="CW753" i="25"/>
  <c r="CV753" i="25"/>
  <c r="CU753" i="25"/>
  <c r="CT753" i="25"/>
  <c r="CX752" i="25"/>
  <c r="CW752" i="25"/>
  <c r="CV752" i="25"/>
  <c r="CU752" i="25"/>
  <c r="CT752" i="25"/>
  <c r="CW751" i="25"/>
  <c r="CV751" i="25"/>
  <c r="CU751" i="25"/>
  <c r="CT751" i="25"/>
  <c r="CW750" i="25"/>
  <c r="CV750" i="25"/>
  <c r="CU750" i="25"/>
  <c r="CT750" i="25"/>
  <c r="CW749" i="25"/>
  <c r="CV749" i="25"/>
  <c r="CU749" i="25"/>
  <c r="CT749" i="25"/>
  <c r="CW748" i="25"/>
  <c r="CV748" i="25"/>
  <c r="CU748" i="25"/>
  <c r="CT748" i="25"/>
  <c r="CW747" i="25"/>
  <c r="CV747" i="25"/>
  <c r="CU747" i="25"/>
  <c r="CT747" i="25"/>
  <c r="CW746" i="25"/>
  <c r="CV746" i="25"/>
  <c r="CU746" i="25"/>
  <c r="CT746" i="25"/>
  <c r="CW745" i="25"/>
  <c r="CV745" i="25"/>
  <c r="CU745" i="25"/>
  <c r="CT745" i="25"/>
  <c r="CW744" i="25"/>
  <c r="CV744" i="25"/>
  <c r="CU744" i="25"/>
  <c r="CT744" i="25"/>
  <c r="CW743" i="25"/>
  <c r="CV743" i="25"/>
  <c r="CU743" i="25"/>
  <c r="CT743" i="25"/>
  <c r="CW742" i="25"/>
  <c r="CV742" i="25"/>
  <c r="CU742" i="25"/>
  <c r="CT742" i="25"/>
  <c r="CW741" i="25"/>
  <c r="CV741" i="25"/>
  <c r="CU741" i="25"/>
  <c r="CT741" i="25"/>
  <c r="CW740" i="25"/>
  <c r="CV740" i="25"/>
  <c r="CU740" i="25"/>
  <c r="CT740" i="25"/>
  <c r="CW739" i="25"/>
  <c r="CV739" i="25"/>
  <c r="CU739" i="25"/>
  <c r="CT739" i="25"/>
  <c r="CW738" i="25"/>
  <c r="CV738" i="25"/>
  <c r="CU738" i="25"/>
  <c r="CT738" i="25"/>
  <c r="CW737" i="25"/>
  <c r="CV737" i="25"/>
  <c r="CU737" i="25"/>
  <c r="CT737" i="25"/>
  <c r="CW736" i="25"/>
  <c r="CV736" i="25"/>
  <c r="CU736" i="25"/>
  <c r="CT736" i="25"/>
  <c r="CW735" i="25"/>
  <c r="CV735" i="25"/>
  <c r="CU735" i="25"/>
  <c r="CT735" i="25"/>
  <c r="CW734" i="25"/>
  <c r="CV734" i="25"/>
  <c r="CU734" i="25"/>
  <c r="CT734" i="25"/>
  <c r="CW733" i="25"/>
  <c r="CV733" i="25"/>
  <c r="CU733" i="25"/>
  <c r="CT733" i="25"/>
  <c r="CW732" i="25"/>
  <c r="CV732" i="25"/>
  <c r="CU732" i="25"/>
  <c r="CT732" i="25"/>
  <c r="CW731" i="25"/>
  <c r="CV731" i="25"/>
  <c r="CU731" i="25"/>
  <c r="CT731" i="25"/>
  <c r="CW730" i="25"/>
  <c r="CV730" i="25"/>
  <c r="CU730" i="25"/>
  <c r="CT730" i="25"/>
  <c r="CW729" i="25"/>
  <c r="CV729" i="25"/>
  <c r="CU729" i="25"/>
  <c r="CT729" i="25"/>
  <c r="CW728" i="25"/>
  <c r="CV728" i="25"/>
  <c r="CU728" i="25"/>
  <c r="CT728" i="25"/>
  <c r="CW727" i="25"/>
  <c r="CV727" i="25"/>
  <c r="CU727" i="25"/>
  <c r="CT727" i="25"/>
  <c r="CW726" i="25"/>
  <c r="CV726" i="25"/>
  <c r="CU726" i="25"/>
  <c r="CT726" i="25"/>
  <c r="CW725" i="25"/>
  <c r="CV725" i="25"/>
  <c r="CU725" i="25"/>
  <c r="CT725" i="25"/>
  <c r="CW724" i="25"/>
  <c r="CV724" i="25"/>
  <c r="CU724" i="25"/>
  <c r="CT724" i="25"/>
  <c r="CW723" i="25"/>
  <c r="CV723" i="25"/>
  <c r="CU723" i="25"/>
  <c r="CT723" i="25"/>
  <c r="CW722" i="25"/>
  <c r="CV722" i="25"/>
  <c r="CU722" i="25"/>
  <c r="CT722" i="25"/>
  <c r="CW721" i="25"/>
  <c r="CV721" i="25"/>
  <c r="CU721" i="25"/>
  <c r="CT721" i="25"/>
  <c r="CW713" i="25"/>
  <c r="CV713" i="25"/>
  <c r="CU713" i="25"/>
  <c r="CT713" i="25"/>
  <c r="CW712" i="25"/>
  <c r="CV712" i="25"/>
  <c r="CU712" i="25"/>
  <c r="CT712" i="25"/>
  <c r="CX711" i="25"/>
  <c r="CW711" i="25"/>
  <c r="CV711" i="25"/>
  <c r="CU711" i="25"/>
  <c r="CT711" i="25"/>
  <c r="CW710" i="25"/>
  <c r="CV710" i="25"/>
  <c r="CU710" i="25"/>
  <c r="CT710" i="25"/>
  <c r="CW709" i="25"/>
  <c r="CV709" i="25"/>
  <c r="CU709" i="25"/>
  <c r="CT709" i="25"/>
  <c r="CW708" i="25"/>
  <c r="CV708" i="25"/>
  <c r="CU708" i="25"/>
  <c r="CT708" i="25"/>
  <c r="CW707" i="25"/>
  <c r="CV707" i="25"/>
  <c r="CU707" i="25"/>
  <c r="CT707" i="25"/>
  <c r="CW706" i="25"/>
  <c r="CV706" i="25"/>
  <c r="CU706" i="25"/>
  <c r="CT706" i="25"/>
  <c r="CW705" i="25"/>
  <c r="CV705" i="25"/>
  <c r="CU705" i="25"/>
  <c r="CT705" i="25"/>
  <c r="CW704" i="25"/>
  <c r="CV704" i="25"/>
  <c r="CU704" i="25"/>
  <c r="CT704" i="25"/>
  <c r="CW703" i="25"/>
  <c r="CV703" i="25"/>
  <c r="CU703" i="25"/>
  <c r="CT703" i="25"/>
  <c r="CW702" i="25"/>
  <c r="CV702" i="25"/>
  <c r="CU702" i="25"/>
  <c r="CT702" i="25"/>
  <c r="CW701" i="25"/>
  <c r="CV701" i="25"/>
  <c r="CU701" i="25"/>
  <c r="CT701" i="25"/>
  <c r="CW700" i="25"/>
  <c r="CV700" i="25"/>
  <c r="CU700" i="25"/>
  <c r="CT700" i="25"/>
  <c r="CW699" i="25"/>
  <c r="CV699" i="25"/>
  <c r="CU699" i="25"/>
  <c r="CT699" i="25"/>
  <c r="CW698" i="25"/>
  <c r="CV698" i="25"/>
  <c r="CU698" i="25"/>
  <c r="CT698" i="25"/>
  <c r="CW697" i="25"/>
  <c r="CV697" i="25"/>
  <c r="CU697" i="25"/>
  <c r="CT697" i="25"/>
  <c r="CW696" i="25"/>
  <c r="CV696" i="25"/>
  <c r="CU696" i="25"/>
  <c r="CT696" i="25"/>
  <c r="CW695" i="25"/>
  <c r="CV695" i="25"/>
  <c r="CU695" i="25"/>
  <c r="CT695" i="25"/>
  <c r="CW694" i="25"/>
  <c r="CV694" i="25"/>
  <c r="CU694" i="25"/>
  <c r="CT694" i="25"/>
  <c r="CW693" i="25"/>
  <c r="CV693" i="25"/>
  <c r="CU693" i="25"/>
  <c r="CT693" i="25"/>
  <c r="CW692" i="25"/>
  <c r="CV692" i="25"/>
  <c r="CU692" i="25"/>
  <c r="CT692" i="25"/>
  <c r="CW691" i="25"/>
  <c r="CV691" i="25"/>
  <c r="CU691" i="25"/>
  <c r="CT691" i="25"/>
  <c r="CW690" i="25"/>
  <c r="CV690" i="25"/>
  <c r="CU690" i="25"/>
  <c r="CT690" i="25"/>
  <c r="CW689" i="25"/>
  <c r="CV689" i="25"/>
  <c r="CU689" i="25"/>
  <c r="CT689" i="25"/>
  <c r="CW688" i="25"/>
  <c r="CV688" i="25"/>
  <c r="CU688" i="25"/>
  <c r="CT688" i="25"/>
  <c r="CW687" i="25"/>
  <c r="CV687" i="25"/>
  <c r="CU687" i="25"/>
  <c r="CT687" i="25"/>
  <c r="CW686" i="25"/>
  <c r="CV686" i="25"/>
  <c r="CU686" i="25"/>
  <c r="CT686" i="25"/>
  <c r="CW685" i="25"/>
  <c r="CV685" i="25"/>
  <c r="CU685" i="25"/>
  <c r="CT685" i="25"/>
  <c r="CW684" i="25"/>
  <c r="CV684" i="25"/>
  <c r="CU684" i="25"/>
  <c r="CT684" i="25"/>
  <c r="CW683" i="25"/>
  <c r="CV683" i="25"/>
  <c r="CU683" i="25"/>
  <c r="CT683" i="25"/>
  <c r="CW682" i="25"/>
  <c r="CV682" i="25"/>
  <c r="CU682" i="25"/>
  <c r="CT682" i="25"/>
  <c r="CW681" i="25"/>
  <c r="CV681" i="25"/>
  <c r="CU681" i="25"/>
  <c r="CT681" i="25"/>
  <c r="CW680" i="25"/>
  <c r="CV680" i="25"/>
  <c r="CU680" i="25"/>
  <c r="CT680" i="25"/>
  <c r="CW671" i="25"/>
  <c r="CV671" i="25"/>
  <c r="CU671" i="25"/>
  <c r="CT671" i="25"/>
  <c r="CW670" i="25"/>
  <c r="CV670" i="25"/>
  <c r="CU670" i="25"/>
  <c r="CT670" i="25"/>
  <c r="CX669" i="25"/>
  <c r="CW669" i="25"/>
  <c r="CV669" i="25"/>
  <c r="CU669" i="25"/>
  <c r="CT669" i="25"/>
  <c r="CW668" i="25"/>
  <c r="CV668" i="25"/>
  <c r="CU668" i="25"/>
  <c r="CT668" i="25"/>
  <c r="CW667" i="25"/>
  <c r="CV667" i="25"/>
  <c r="CU667" i="25"/>
  <c r="CT667" i="25"/>
  <c r="CW666" i="25"/>
  <c r="CV666" i="25"/>
  <c r="CU666" i="25"/>
  <c r="CT666" i="25"/>
  <c r="CW665" i="25"/>
  <c r="CV665" i="25"/>
  <c r="CU665" i="25"/>
  <c r="CT665" i="25"/>
  <c r="CW664" i="25"/>
  <c r="CV664" i="25"/>
  <c r="CU664" i="25"/>
  <c r="CT664" i="25"/>
  <c r="CW663" i="25"/>
  <c r="CV663" i="25"/>
  <c r="CU663" i="25"/>
  <c r="CT663" i="25"/>
  <c r="CW662" i="25"/>
  <c r="CV662" i="25"/>
  <c r="CU662" i="25"/>
  <c r="CT662" i="25"/>
  <c r="CW661" i="25"/>
  <c r="CV661" i="25"/>
  <c r="CU661" i="25"/>
  <c r="CT661" i="25"/>
  <c r="CW660" i="25"/>
  <c r="CV660" i="25"/>
  <c r="CU660" i="25"/>
  <c r="CT660" i="25"/>
  <c r="CW659" i="25"/>
  <c r="CV659" i="25"/>
  <c r="CU659" i="25"/>
  <c r="CT659" i="25"/>
  <c r="CW658" i="25"/>
  <c r="CV658" i="25"/>
  <c r="CU658" i="25"/>
  <c r="CT658" i="25"/>
  <c r="CW657" i="25"/>
  <c r="CV657" i="25"/>
  <c r="CU657" i="25"/>
  <c r="CT657" i="25"/>
  <c r="CW656" i="25"/>
  <c r="CV656" i="25"/>
  <c r="CU656" i="25"/>
  <c r="CT656" i="25"/>
  <c r="CW655" i="25"/>
  <c r="CV655" i="25"/>
  <c r="CU655" i="25"/>
  <c r="CT655" i="25"/>
  <c r="CW654" i="25"/>
  <c r="CV654" i="25"/>
  <c r="CU654" i="25"/>
  <c r="CT654" i="25"/>
  <c r="CW653" i="25"/>
  <c r="CV653" i="25"/>
  <c r="CU653" i="25"/>
  <c r="CT653" i="25"/>
  <c r="CW652" i="25"/>
  <c r="CV652" i="25"/>
  <c r="CU652" i="25"/>
  <c r="CT652" i="25"/>
  <c r="CW651" i="25"/>
  <c r="CV651" i="25"/>
  <c r="CU651" i="25"/>
  <c r="CT651" i="25"/>
  <c r="CW650" i="25"/>
  <c r="CV650" i="25"/>
  <c r="CU650" i="25"/>
  <c r="CT650" i="25"/>
  <c r="CW649" i="25"/>
  <c r="CV649" i="25"/>
  <c r="CU649" i="25"/>
  <c r="CT649" i="25"/>
  <c r="CW648" i="25"/>
  <c r="CV648" i="25"/>
  <c r="CU648" i="25"/>
  <c r="CT648" i="25"/>
  <c r="CW647" i="25"/>
  <c r="CV647" i="25"/>
  <c r="CU647" i="25"/>
  <c r="CT647" i="25"/>
  <c r="CW646" i="25"/>
  <c r="CV646" i="25"/>
  <c r="CU646" i="25"/>
  <c r="CT646" i="25"/>
  <c r="CW645" i="25"/>
  <c r="CV645" i="25"/>
  <c r="CU645" i="25"/>
  <c r="CT645" i="25"/>
  <c r="CW644" i="25"/>
  <c r="CV644" i="25"/>
  <c r="CU644" i="25"/>
  <c r="CT644" i="25"/>
  <c r="CW643" i="25"/>
  <c r="CV643" i="25"/>
  <c r="CU643" i="25"/>
  <c r="CT643" i="25"/>
  <c r="CW642" i="25"/>
  <c r="CV642" i="25"/>
  <c r="CU642" i="25"/>
  <c r="CT642" i="25"/>
  <c r="CW641" i="25"/>
  <c r="CV641" i="25"/>
  <c r="CU641" i="25"/>
  <c r="CT641" i="25"/>
  <c r="CW640" i="25"/>
  <c r="CV640" i="25"/>
  <c r="CU640" i="25"/>
  <c r="CT640" i="25"/>
  <c r="CW639" i="25"/>
  <c r="CV639" i="25"/>
  <c r="CU639" i="25"/>
  <c r="CT639" i="25"/>
  <c r="CW638" i="25"/>
  <c r="CV638" i="25"/>
  <c r="CU638" i="25"/>
  <c r="CT638" i="25"/>
  <c r="CW630" i="25"/>
  <c r="CV630" i="25"/>
  <c r="CU630" i="25"/>
  <c r="CT630" i="25"/>
  <c r="CW629" i="25"/>
  <c r="CV629" i="25"/>
  <c r="CU629" i="25"/>
  <c r="CT629" i="25"/>
  <c r="CX628" i="25"/>
  <c r="CW628" i="25"/>
  <c r="CV628" i="25"/>
  <c r="CU628" i="25"/>
  <c r="CT628" i="25"/>
  <c r="CW627" i="25"/>
  <c r="CV627" i="25"/>
  <c r="CU627" i="25"/>
  <c r="CT627" i="25"/>
  <c r="CW626" i="25"/>
  <c r="CV626" i="25"/>
  <c r="CU626" i="25"/>
  <c r="CT626" i="25"/>
  <c r="CW625" i="25"/>
  <c r="CV625" i="25"/>
  <c r="CU625" i="25"/>
  <c r="CT625" i="25"/>
  <c r="CW624" i="25"/>
  <c r="CV624" i="25"/>
  <c r="CU624" i="25"/>
  <c r="CT624" i="25"/>
  <c r="CW623" i="25"/>
  <c r="CV623" i="25"/>
  <c r="CU623" i="25"/>
  <c r="CT623" i="25"/>
  <c r="CW622" i="25"/>
  <c r="CV622" i="25"/>
  <c r="CU622" i="25"/>
  <c r="CT622" i="25"/>
  <c r="CW621" i="25"/>
  <c r="CV621" i="25"/>
  <c r="CU621" i="25"/>
  <c r="CT621" i="25"/>
  <c r="CW620" i="25"/>
  <c r="CV620" i="25"/>
  <c r="CU620" i="25"/>
  <c r="CT620" i="25"/>
  <c r="CW619" i="25"/>
  <c r="CV619" i="25"/>
  <c r="CU619" i="25"/>
  <c r="CT619" i="25"/>
  <c r="CW618" i="25"/>
  <c r="CV618" i="25"/>
  <c r="CU618" i="25"/>
  <c r="CT618" i="25"/>
  <c r="CW617" i="25"/>
  <c r="CV617" i="25"/>
  <c r="CU617" i="25"/>
  <c r="CT617" i="25"/>
  <c r="CW616" i="25"/>
  <c r="CV616" i="25"/>
  <c r="CU616" i="25"/>
  <c r="CT616" i="25"/>
  <c r="CW615" i="25"/>
  <c r="CV615" i="25"/>
  <c r="CU615" i="25"/>
  <c r="CT615" i="25"/>
  <c r="CW614" i="25"/>
  <c r="CV614" i="25"/>
  <c r="CU614" i="25"/>
  <c r="CT614" i="25"/>
  <c r="CW613" i="25"/>
  <c r="CV613" i="25"/>
  <c r="CU613" i="25"/>
  <c r="CT613" i="25"/>
  <c r="CW612" i="25"/>
  <c r="CV612" i="25"/>
  <c r="CU612" i="25"/>
  <c r="CT612" i="25"/>
  <c r="CW611" i="25"/>
  <c r="CV611" i="25"/>
  <c r="CU611" i="25"/>
  <c r="CT611" i="25"/>
  <c r="CW610" i="25"/>
  <c r="CV610" i="25"/>
  <c r="CU610" i="25"/>
  <c r="CT610" i="25"/>
  <c r="CW609" i="25"/>
  <c r="CV609" i="25"/>
  <c r="CU609" i="25"/>
  <c r="CT609" i="25"/>
  <c r="CW608" i="25"/>
  <c r="CV608" i="25"/>
  <c r="CU608" i="25"/>
  <c r="CT608" i="25"/>
  <c r="CW607" i="25"/>
  <c r="CV607" i="25"/>
  <c r="CU607" i="25"/>
  <c r="CT607" i="25"/>
  <c r="CW606" i="25"/>
  <c r="CV606" i="25"/>
  <c r="CU606" i="25"/>
  <c r="CT606" i="25"/>
  <c r="CW605" i="25"/>
  <c r="CV605" i="25"/>
  <c r="CU605" i="25"/>
  <c r="CT605" i="25"/>
  <c r="CW604" i="25"/>
  <c r="CV604" i="25"/>
  <c r="CU604" i="25"/>
  <c r="CT604" i="25"/>
  <c r="CW603" i="25"/>
  <c r="CV603" i="25"/>
  <c r="CU603" i="25"/>
  <c r="CT603" i="25"/>
  <c r="CW602" i="25"/>
  <c r="CV602" i="25"/>
  <c r="CU602" i="25"/>
  <c r="CT602" i="25"/>
  <c r="CW601" i="25"/>
  <c r="CV601" i="25"/>
  <c r="CU601" i="25"/>
  <c r="CT601" i="25"/>
  <c r="CW600" i="25"/>
  <c r="CV600" i="25"/>
  <c r="CU600" i="25"/>
  <c r="CT600" i="25"/>
  <c r="CW599" i="25"/>
  <c r="CV599" i="25"/>
  <c r="CU599" i="25"/>
  <c r="CT599" i="25"/>
  <c r="CW598" i="25"/>
  <c r="CV598" i="25"/>
  <c r="CU598" i="25"/>
  <c r="CT598" i="25"/>
  <c r="CW597" i="25"/>
  <c r="CV597" i="25"/>
  <c r="CU597" i="25"/>
  <c r="CT597" i="25"/>
  <c r="CW588" i="25"/>
  <c r="CV588" i="25"/>
  <c r="CU588" i="25"/>
  <c r="CT588" i="25"/>
  <c r="CW587" i="25"/>
  <c r="CV587" i="25"/>
  <c r="CU587" i="25"/>
  <c r="CT587" i="25"/>
  <c r="CX586" i="25"/>
  <c r="CW586" i="25"/>
  <c r="CV586" i="25"/>
  <c r="CU586" i="25"/>
  <c r="CT586" i="25"/>
  <c r="CW585" i="25"/>
  <c r="CV585" i="25"/>
  <c r="CU585" i="25"/>
  <c r="CT585" i="25"/>
  <c r="CW584" i="25"/>
  <c r="CV584" i="25"/>
  <c r="CU584" i="25"/>
  <c r="CT584" i="25"/>
  <c r="CW583" i="25"/>
  <c r="CV583" i="25"/>
  <c r="CU583" i="25"/>
  <c r="CT583" i="25"/>
  <c r="CW582" i="25"/>
  <c r="CV582" i="25"/>
  <c r="CU582" i="25"/>
  <c r="CT582" i="25"/>
  <c r="CW581" i="25"/>
  <c r="CV581" i="25"/>
  <c r="CU581" i="25"/>
  <c r="CT581" i="25"/>
  <c r="CW580" i="25"/>
  <c r="CV580" i="25"/>
  <c r="CU580" i="25"/>
  <c r="CT580" i="25"/>
  <c r="CW579" i="25"/>
  <c r="CV579" i="25"/>
  <c r="CU579" i="25"/>
  <c r="CT579" i="25"/>
  <c r="CW578" i="25"/>
  <c r="CV578" i="25"/>
  <c r="CU578" i="25"/>
  <c r="CT578" i="25"/>
  <c r="CW577" i="25"/>
  <c r="CV577" i="25"/>
  <c r="CU577" i="25"/>
  <c r="CT577" i="25"/>
  <c r="CW576" i="25"/>
  <c r="CV576" i="25"/>
  <c r="CU576" i="25"/>
  <c r="CT576" i="25"/>
  <c r="CW575" i="25"/>
  <c r="CV575" i="25"/>
  <c r="CU575" i="25"/>
  <c r="CT575" i="25"/>
  <c r="CW574" i="25"/>
  <c r="CV574" i="25"/>
  <c r="CU574" i="25"/>
  <c r="CT574" i="25"/>
  <c r="CW573" i="25"/>
  <c r="CV573" i="25"/>
  <c r="CU573" i="25"/>
  <c r="CT573" i="25"/>
  <c r="CW572" i="25"/>
  <c r="CV572" i="25"/>
  <c r="CU572" i="25"/>
  <c r="CT572" i="25"/>
  <c r="CW571" i="25"/>
  <c r="CV571" i="25"/>
  <c r="CU571" i="25"/>
  <c r="CT571" i="25"/>
  <c r="CW570" i="25"/>
  <c r="CV570" i="25"/>
  <c r="CU570" i="25"/>
  <c r="CT570" i="25"/>
  <c r="CW569" i="25"/>
  <c r="CV569" i="25"/>
  <c r="CU569" i="25"/>
  <c r="CT569" i="25"/>
  <c r="CW568" i="25"/>
  <c r="CV568" i="25"/>
  <c r="CU568" i="25"/>
  <c r="CT568" i="25"/>
  <c r="CW567" i="25"/>
  <c r="CV567" i="25"/>
  <c r="CU567" i="25"/>
  <c r="CT567" i="25"/>
  <c r="CW566" i="25"/>
  <c r="CV566" i="25"/>
  <c r="CU566" i="25"/>
  <c r="CT566" i="25"/>
  <c r="CW565" i="25"/>
  <c r="CV565" i="25"/>
  <c r="CU565" i="25"/>
  <c r="CT565" i="25"/>
  <c r="CW564" i="25"/>
  <c r="CV564" i="25"/>
  <c r="CU564" i="25"/>
  <c r="CT564" i="25"/>
  <c r="CW563" i="25"/>
  <c r="CV563" i="25"/>
  <c r="CU563" i="25"/>
  <c r="CT563" i="25"/>
  <c r="CW562" i="25"/>
  <c r="CV562" i="25"/>
  <c r="CU562" i="25"/>
  <c r="CT562" i="25"/>
  <c r="CW561" i="25"/>
  <c r="CV561" i="25"/>
  <c r="CU561" i="25"/>
  <c r="CT561" i="25"/>
  <c r="CW560" i="25"/>
  <c r="CV560" i="25"/>
  <c r="CU560" i="25"/>
  <c r="CT560" i="25"/>
  <c r="CW559" i="25"/>
  <c r="CV559" i="25"/>
  <c r="CU559" i="25"/>
  <c r="CT559" i="25"/>
  <c r="CW558" i="25"/>
  <c r="CV558" i="25"/>
  <c r="CU558" i="25"/>
  <c r="CT558" i="25"/>
  <c r="CW557" i="25"/>
  <c r="CV557" i="25"/>
  <c r="CU557" i="25"/>
  <c r="CT557" i="25"/>
  <c r="CW556" i="25"/>
  <c r="CV556" i="25"/>
  <c r="CU556" i="25"/>
  <c r="CT556" i="25"/>
  <c r="CW555" i="25"/>
  <c r="CV555" i="25"/>
  <c r="CU555" i="25"/>
  <c r="CT555" i="25"/>
  <c r="CW547" i="25"/>
  <c r="CV547" i="25"/>
  <c r="CU547" i="25"/>
  <c r="CT547" i="25"/>
  <c r="CW546" i="25"/>
  <c r="CV546" i="25"/>
  <c r="CU546" i="25"/>
  <c r="CT546" i="25"/>
  <c r="CX545" i="25"/>
  <c r="CW545" i="25"/>
  <c r="CV545" i="25"/>
  <c r="CU545" i="25"/>
  <c r="CT545" i="25"/>
  <c r="CW544" i="25"/>
  <c r="CV544" i="25"/>
  <c r="CU544" i="25"/>
  <c r="CT544" i="25"/>
  <c r="CW543" i="25"/>
  <c r="CV543" i="25"/>
  <c r="CU543" i="25"/>
  <c r="CT543" i="25"/>
  <c r="CW542" i="25"/>
  <c r="CV542" i="25"/>
  <c r="CU542" i="25"/>
  <c r="CT542" i="25"/>
  <c r="CW541" i="25"/>
  <c r="CV541" i="25"/>
  <c r="CU541" i="25"/>
  <c r="CT541" i="25"/>
  <c r="CW540" i="25"/>
  <c r="CV540" i="25"/>
  <c r="CU540" i="25"/>
  <c r="CT540" i="25"/>
  <c r="CW539" i="25"/>
  <c r="CV539" i="25"/>
  <c r="CU539" i="25"/>
  <c r="CT539" i="25"/>
  <c r="CW538" i="25"/>
  <c r="CV538" i="25"/>
  <c r="CU538" i="25"/>
  <c r="CT538" i="25"/>
  <c r="CW537" i="25"/>
  <c r="CV537" i="25"/>
  <c r="CU537" i="25"/>
  <c r="CT537" i="25"/>
  <c r="CW536" i="25"/>
  <c r="CV536" i="25"/>
  <c r="CU536" i="25"/>
  <c r="CT536" i="25"/>
  <c r="CW535" i="25"/>
  <c r="CV535" i="25"/>
  <c r="CU535" i="25"/>
  <c r="CT535" i="25"/>
  <c r="CW534" i="25"/>
  <c r="CV534" i="25"/>
  <c r="CU534" i="25"/>
  <c r="CT534" i="25"/>
  <c r="CW533" i="25"/>
  <c r="CV533" i="25"/>
  <c r="CU533" i="25"/>
  <c r="CT533" i="25"/>
  <c r="CW532" i="25"/>
  <c r="CV532" i="25"/>
  <c r="CU532" i="25"/>
  <c r="CT532" i="25"/>
  <c r="CW531" i="25"/>
  <c r="CV531" i="25"/>
  <c r="CU531" i="25"/>
  <c r="CT531" i="25"/>
  <c r="CW530" i="25"/>
  <c r="CV530" i="25"/>
  <c r="CU530" i="25"/>
  <c r="CT530" i="25"/>
  <c r="CW529" i="25"/>
  <c r="CV529" i="25"/>
  <c r="CU529" i="25"/>
  <c r="CT529" i="25"/>
  <c r="CW528" i="25"/>
  <c r="CV528" i="25"/>
  <c r="CU528" i="25"/>
  <c r="CT528" i="25"/>
  <c r="CW527" i="25"/>
  <c r="CV527" i="25"/>
  <c r="CU527" i="25"/>
  <c r="CT527" i="25"/>
  <c r="CW526" i="25"/>
  <c r="CV526" i="25"/>
  <c r="CU526" i="25"/>
  <c r="CT526" i="25"/>
  <c r="CW525" i="25"/>
  <c r="CV525" i="25"/>
  <c r="CU525" i="25"/>
  <c r="CT525" i="25"/>
  <c r="CW524" i="25"/>
  <c r="CV524" i="25"/>
  <c r="CU524" i="25"/>
  <c r="CT524" i="25"/>
  <c r="CW523" i="25"/>
  <c r="CV523" i="25"/>
  <c r="CU523" i="25"/>
  <c r="CT523" i="25"/>
  <c r="CW522" i="25"/>
  <c r="CV522" i="25"/>
  <c r="CU522" i="25"/>
  <c r="CT522" i="25"/>
  <c r="CW521" i="25"/>
  <c r="CV521" i="25"/>
  <c r="CU521" i="25"/>
  <c r="CT521" i="25"/>
  <c r="CW520" i="25"/>
  <c r="CV520" i="25"/>
  <c r="CU520" i="25"/>
  <c r="CT520" i="25"/>
  <c r="CW519" i="25"/>
  <c r="CV519" i="25"/>
  <c r="CU519" i="25"/>
  <c r="CT519" i="25"/>
  <c r="CW518" i="25"/>
  <c r="CV518" i="25"/>
  <c r="CU518" i="25"/>
  <c r="CT518" i="25"/>
  <c r="CW517" i="25"/>
  <c r="CV517" i="25"/>
  <c r="CU517" i="25"/>
  <c r="CT517" i="25"/>
  <c r="CW516" i="25"/>
  <c r="CV516" i="25"/>
  <c r="CU516" i="25"/>
  <c r="CT516" i="25"/>
  <c r="CW515" i="25"/>
  <c r="CV515" i="25"/>
  <c r="CU515" i="25"/>
  <c r="CT515" i="25"/>
  <c r="CW514" i="25"/>
  <c r="CV514" i="25"/>
  <c r="CU514" i="25"/>
  <c r="CT514" i="25"/>
  <c r="CW506" i="25"/>
  <c r="CV506" i="25"/>
  <c r="CU506" i="25"/>
  <c r="CT506" i="25"/>
  <c r="CW505" i="25"/>
  <c r="CV505" i="25"/>
  <c r="CU505" i="25"/>
  <c r="CT505" i="25"/>
  <c r="CX504" i="25"/>
  <c r="CW504" i="25"/>
  <c r="CV504" i="25"/>
  <c r="CU504" i="25"/>
  <c r="CT504" i="25"/>
  <c r="CW503" i="25"/>
  <c r="CV503" i="25"/>
  <c r="CU503" i="25"/>
  <c r="CT503" i="25"/>
  <c r="CW502" i="25"/>
  <c r="CV502" i="25"/>
  <c r="CU502" i="25"/>
  <c r="CT502" i="25"/>
  <c r="CW501" i="25"/>
  <c r="CV501" i="25"/>
  <c r="CU501" i="25"/>
  <c r="CT501" i="25"/>
  <c r="CW500" i="25"/>
  <c r="CV500" i="25"/>
  <c r="CU500" i="25"/>
  <c r="CT500" i="25"/>
  <c r="CW499" i="25"/>
  <c r="CV499" i="25"/>
  <c r="CU499" i="25"/>
  <c r="CT499" i="25"/>
  <c r="CW498" i="25"/>
  <c r="CV498" i="25"/>
  <c r="CU498" i="25"/>
  <c r="CT498" i="25"/>
  <c r="CW497" i="25"/>
  <c r="CV497" i="25"/>
  <c r="CU497" i="25"/>
  <c r="CT497" i="25"/>
  <c r="CW496" i="25"/>
  <c r="CV496" i="25"/>
  <c r="CU496" i="25"/>
  <c r="CT496" i="25"/>
  <c r="CW495" i="25"/>
  <c r="CV495" i="25"/>
  <c r="CU495" i="25"/>
  <c r="CT495" i="25"/>
  <c r="CW494" i="25"/>
  <c r="CV494" i="25"/>
  <c r="CU494" i="25"/>
  <c r="CT494" i="25"/>
  <c r="CW493" i="25"/>
  <c r="CV493" i="25"/>
  <c r="CU493" i="25"/>
  <c r="CT493" i="25"/>
  <c r="CW492" i="25"/>
  <c r="CV492" i="25"/>
  <c r="CU492" i="25"/>
  <c r="CT492" i="25"/>
  <c r="CW491" i="25"/>
  <c r="CV491" i="25"/>
  <c r="CU491" i="25"/>
  <c r="CT491" i="25"/>
  <c r="CW490" i="25"/>
  <c r="CV490" i="25"/>
  <c r="CU490" i="25"/>
  <c r="CT490" i="25"/>
  <c r="CW489" i="25"/>
  <c r="CV489" i="25"/>
  <c r="CU489" i="25"/>
  <c r="CT489" i="25"/>
  <c r="CW488" i="25"/>
  <c r="CV488" i="25"/>
  <c r="CU488" i="25"/>
  <c r="CT488" i="25"/>
  <c r="CW487" i="25"/>
  <c r="CV487" i="25"/>
  <c r="CU487" i="25"/>
  <c r="CT487" i="25"/>
  <c r="CW486" i="25"/>
  <c r="CV486" i="25"/>
  <c r="CU486" i="25"/>
  <c r="CT486" i="25"/>
  <c r="CW485" i="25"/>
  <c r="CV485" i="25"/>
  <c r="CU485" i="25"/>
  <c r="CT485" i="25"/>
  <c r="CW484" i="25"/>
  <c r="CV484" i="25"/>
  <c r="CU484" i="25"/>
  <c r="CT484" i="25"/>
  <c r="CW483" i="25"/>
  <c r="CV483" i="25"/>
  <c r="CU483" i="25"/>
  <c r="CT483" i="25"/>
  <c r="CW482" i="25"/>
  <c r="CV482" i="25"/>
  <c r="CU482" i="25"/>
  <c r="CT482" i="25"/>
  <c r="CW481" i="25"/>
  <c r="CV481" i="25"/>
  <c r="CU481" i="25"/>
  <c r="CT481" i="25"/>
  <c r="CW480" i="25"/>
  <c r="CV480" i="25"/>
  <c r="CU480" i="25"/>
  <c r="CT480" i="25"/>
  <c r="CW479" i="25"/>
  <c r="CV479" i="25"/>
  <c r="CU479" i="25"/>
  <c r="CT479" i="25"/>
  <c r="CW478" i="25"/>
  <c r="CV478" i="25"/>
  <c r="CU478" i="25"/>
  <c r="CT478" i="25"/>
  <c r="CW477" i="25"/>
  <c r="CV477" i="25"/>
  <c r="CU477" i="25"/>
  <c r="CT477" i="25"/>
  <c r="CW476" i="25"/>
  <c r="CV476" i="25"/>
  <c r="CU476" i="25"/>
  <c r="CT476" i="25"/>
  <c r="CW475" i="25"/>
  <c r="CV475" i="25"/>
  <c r="CU475" i="25"/>
  <c r="CT475" i="25"/>
  <c r="CW474" i="25"/>
  <c r="CV474" i="25"/>
  <c r="CU474" i="25"/>
  <c r="CT474" i="25"/>
  <c r="CW473" i="25"/>
  <c r="CV473" i="25"/>
  <c r="CU473" i="25"/>
  <c r="CT473" i="25"/>
  <c r="CW464" i="25"/>
  <c r="CV464" i="25"/>
  <c r="CU464" i="25"/>
  <c r="CT464" i="25"/>
  <c r="CW463" i="25"/>
  <c r="CV463" i="25"/>
  <c r="CU463" i="25"/>
  <c r="CT463" i="25"/>
  <c r="CX462" i="25"/>
  <c r="CW462" i="25"/>
  <c r="CV462" i="25"/>
  <c r="CU462" i="25"/>
  <c r="CT462" i="25"/>
  <c r="CW461" i="25"/>
  <c r="CV461" i="25"/>
  <c r="CU461" i="25"/>
  <c r="CT461" i="25"/>
  <c r="CW460" i="25"/>
  <c r="CV460" i="25"/>
  <c r="CU460" i="25"/>
  <c r="CT460" i="25"/>
  <c r="CW459" i="25"/>
  <c r="CV459" i="25"/>
  <c r="CU459" i="25"/>
  <c r="CT459" i="25"/>
  <c r="CW458" i="25"/>
  <c r="CV458" i="25"/>
  <c r="CU458" i="25"/>
  <c r="CT458" i="25"/>
  <c r="CW457" i="25"/>
  <c r="CV457" i="25"/>
  <c r="CU457" i="25"/>
  <c r="CT457" i="25"/>
  <c r="CW456" i="25"/>
  <c r="CV456" i="25"/>
  <c r="CU456" i="25"/>
  <c r="CT456" i="25"/>
  <c r="CW455" i="25"/>
  <c r="CV455" i="25"/>
  <c r="CU455" i="25"/>
  <c r="CT455" i="25"/>
  <c r="CW454" i="25"/>
  <c r="CV454" i="25"/>
  <c r="CU454" i="25"/>
  <c r="CT454" i="25"/>
  <c r="CW453" i="25"/>
  <c r="CV453" i="25"/>
  <c r="CU453" i="25"/>
  <c r="CT453" i="25"/>
  <c r="CW452" i="25"/>
  <c r="CV452" i="25"/>
  <c r="CU452" i="25"/>
  <c r="CT452" i="25"/>
  <c r="CW451" i="25"/>
  <c r="CV451" i="25"/>
  <c r="CU451" i="25"/>
  <c r="CT451" i="25"/>
  <c r="CW450" i="25"/>
  <c r="CV450" i="25"/>
  <c r="CU450" i="25"/>
  <c r="CT450" i="25"/>
  <c r="CW449" i="25"/>
  <c r="CV449" i="25"/>
  <c r="CU449" i="25"/>
  <c r="CT449" i="25"/>
  <c r="CW448" i="25"/>
  <c r="CV448" i="25"/>
  <c r="CU448" i="25"/>
  <c r="CT448" i="25"/>
  <c r="CW447" i="25"/>
  <c r="CV447" i="25"/>
  <c r="CU447" i="25"/>
  <c r="CT447" i="25"/>
  <c r="CW446" i="25"/>
  <c r="CV446" i="25"/>
  <c r="CU446" i="25"/>
  <c r="CT446" i="25"/>
  <c r="CW445" i="25"/>
  <c r="CV445" i="25"/>
  <c r="CU445" i="25"/>
  <c r="CT445" i="25"/>
  <c r="CW444" i="25"/>
  <c r="CV444" i="25"/>
  <c r="CU444" i="25"/>
  <c r="CT444" i="25"/>
  <c r="CW443" i="25"/>
  <c r="CV443" i="25"/>
  <c r="CU443" i="25"/>
  <c r="CT443" i="25"/>
  <c r="CW442" i="25"/>
  <c r="CV442" i="25"/>
  <c r="CU442" i="25"/>
  <c r="CT442" i="25"/>
  <c r="CW441" i="25"/>
  <c r="CV441" i="25"/>
  <c r="CU441" i="25"/>
  <c r="CT441" i="25"/>
  <c r="CW440" i="25"/>
  <c r="CV440" i="25"/>
  <c r="CU440" i="25"/>
  <c r="CT440" i="25"/>
  <c r="CW439" i="25"/>
  <c r="CV439" i="25"/>
  <c r="CU439" i="25"/>
  <c r="CT439" i="25"/>
  <c r="CW438" i="25"/>
  <c r="CV438" i="25"/>
  <c r="CU438" i="25"/>
  <c r="CT438" i="25"/>
  <c r="CW437" i="25"/>
  <c r="CV437" i="25"/>
  <c r="CU437" i="25"/>
  <c r="CT437" i="25"/>
  <c r="CW436" i="25"/>
  <c r="CV436" i="25"/>
  <c r="CU436" i="25"/>
  <c r="CT436" i="25"/>
  <c r="CW435" i="25"/>
  <c r="CV435" i="25"/>
  <c r="CU435" i="25"/>
  <c r="CT435" i="25"/>
  <c r="CW434" i="25"/>
  <c r="CV434" i="25"/>
  <c r="CU434" i="25"/>
  <c r="CT434" i="25"/>
  <c r="CW433" i="25"/>
  <c r="CV433" i="25"/>
  <c r="CU433" i="25"/>
  <c r="CT433" i="25"/>
  <c r="CW432" i="25"/>
  <c r="CV432" i="25"/>
  <c r="CU432" i="25"/>
  <c r="CT432" i="25"/>
  <c r="CW431" i="25"/>
  <c r="CV431" i="25"/>
  <c r="CU431" i="25"/>
  <c r="CT431" i="25"/>
  <c r="CW422" i="25"/>
  <c r="CV422" i="25"/>
  <c r="CU422" i="25"/>
  <c r="CT422" i="25"/>
  <c r="CW421" i="25"/>
  <c r="CV421" i="25"/>
  <c r="CU421" i="25"/>
  <c r="CT421" i="25"/>
  <c r="CX420" i="25"/>
  <c r="CW420" i="25"/>
  <c r="CV420" i="25"/>
  <c r="CU420" i="25"/>
  <c r="CT420" i="25"/>
  <c r="CW419" i="25"/>
  <c r="CV419" i="25"/>
  <c r="CU419" i="25"/>
  <c r="CT419" i="25"/>
  <c r="CW418" i="25"/>
  <c r="CV418" i="25"/>
  <c r="CU418" i="25"/>
  <c r="CT418" i="25"/>
  <c r="CW417" i="25"/>
  <c r="CV417" i="25"/>
  <c r="CU417" i="25"/>
  <c r="CT417" i="25"/>
  <c r="CW416" i="25"/>
  <c r="CV416" i="25"/>
  <c r="CU416" i="25"/>
  <c r="CT416" i="25"/>
  <c r="CW415" i="25"/>
  <c r="CV415" i="25"/>
  <c r="CU415" i="25"/>
  <c r="CT415" i="25"/>
  <c r="CW414" i="25"/>
  <c r="CV414" i="25"/>
  <c r="CU414" i="25"/>
  <c r="CT414" i="25"/>
  <c r="CW413" i="25"/>
  <c r="CV413" i="25"/>
  <c r="CU413" i="25"/>
  <c r="CT413" i="25"/>
  <c r="CW412" i="25"/>
  <c r="CV412" i="25"/>
  <c r="CU412" i="25"/>
  <c r="CT412" i="25"/>
  <c r="CW411" i="25"/>
  <c r="CV411" i="25"/>
  <c r="CU411" i="25"/>
  <c r="CT411" i="25"/>
  <c r="CW410" i="25"/>
  <c r="CV410" i="25"/>
  <c r="CU410" i="25"/>
  <c r="CT410" i="25"/>
  <c r="CW409" i="25"/>
  <c r="CV409" i="25"/>
  <c r="CU409" i="25"/>
  <c r="CT409" i="25"/>
  <c r="CW408" i="25"/>
  <c r="CV408" i="25"/>
  <c r="CU408" i="25"/>
  <c r="CT408" i="25"/>
  <c r="CW407" i="25"/>
  <c r="CV407" i="25"/>
  <c r="CU407" i="25"/>
  <c r="CT407" i="25"/>
  <c r="CW406" i="25"/>
  <c r="CV406" i="25"/>
  <c r="CU406" i="25"/>
  <c r="CT406" i="25"/>
  <c r="CW405" i="25"/>
  <c r="CV405" i="25"/>
  <c r="CU405" i="25"/>
  <c r="CT405" i="25"/>
  <c r="CW404" i="25"/>
  <c r="CV404" i="25"/>
  <c r="CU404" i="25"/>
  <c r="CT404" i="25"/>
  <c r="CW403" i="25"/>
  <c r="CV403" i="25"/>
  <c r="CU403" i="25"/>
  <c r="CT403" i="25"/>
  <c r="CW402" i="25"/>
  <c r="CV402" i="25"/>
  <c r="CU402" i="25"/>
  <c r="CT402" i="25"/>
  <c r="CW401" i="25"/>
  <c r="CV401" i="25"/>
  <c r="CU401" i="25"/>
  <c r="CT401" i="25"/>
  <c r="CW400" i="25"/>
  <c r="CV400" i="25"/>
  <c r="CU400" i="25"/>
  <c r="CT400" i="25"/>
  <c r="CW399" i="25"/>
  <c r="CV399" i="25"/>
  <c r="CU399" i="25"/>
  <c r="CT399" i="25"/>
  <c r="CW398" i="25"/>
  <c r="CV398" i="25"/>
  <c r="CU398" i="25"/>
  <c r="CT398" i="25"/>
  <c r="CW397" i="25"/>
  <c r="CV397" i="25"/>
  <c r="CU397" i="25"/>
  <c r="CT397" i="25"/>
  <c r="CW396" i="25"/>
  <c r="CV396" i="25"/>
  <c r="CU396" i="25"/>
  <c r="CT396" i="25"/>
  <c r="CW395" i="25"/>
  <c r="CV395" i="25"/>
  <c r="CU395" i="25"/>
  <c r="CT395" i="25"/>
  <c r="CW394" i="25"/>
  <c r="CV394" i="25"/>
  <c r="CU394" i="25"/>
  <c r="CT394" i="25"/>
  <c r="CW393" i="25"/>
  <c r="CV393" i="25"/>
  <c r="CU393" i="25"/>
  <c r="CT393" i="25"/>
  <c r="CW392" i="25"/>
  <c r="CV392" i="25"/>
  <c r="CU392" i="25"/>
  <c r="CT392" i="25"/>
  <c r="CW391" i="25"/>
  <c r="CV391" i="25"/>
  <c r="CU391" i="25"/>
  <c r="CT391" i="25"/>
  <c r="CW390" i="25"/>
  <c r="CV390" i="25"/>
  <c r="CU390" i="25"/>
  <c r="CT390" i="25"/>
  <c r="CW389" i="25"/>
  <c r="CV389" i="25"/>
  <c r="CU389" i="25"/>
  <c r="CT389" i="25"/>
  <c r="CW380" i="25"/>
  <c r="CV380" i="25"/>
  <c r="CU380" i="25"/>
  <c r="CT380" i="25"/>
  <c r="CW379" i="25"/>
  <c r="CV379" i="25"/>
  <c r="CU379" i="25"/>
  <c r="CT379" i="25"/>
  <c r="CX378" i="25"/>
  <c r="CW378" i="25"/>
  <c r="CV378" i="25"/>
  <c r="CU378" i="25"/>
  <c r="CT378" i="25"/>
  <c r="CW377" i="25"/>
  <c r="CV377" i="25"/>
  <c r="CU377" i="25"/>
  <c r="CT377" i="25"/>
  <c r="CW376" i="25"/>
  <c r="CV376" i="25"/>
  <c r="CU376" i="25"/>
  <c r="CT376" i="25"/>
  <c r="CW375" i="25"/>
  <c r="CV375" i="25"/>
  <c r="CU375" i="25"/>
  <c r="CT375" i="25"/>
  <c r="CW374" i="25"/>
  <c r="CV374" i="25"/>
  <c r="CU374" i="25"/>
  <c r="CT374" i="25"/>
  <c r="CW373" i="25"/>
  <c r="CV373" i="25"/>
  <c r="CU373" i="25"/>
  <c r="CT373" i="25"/>
  <c r="CW372" i="25"/>
  <c r="CV372" i="25"/>
  <c r="CU372" i="25"/>
  <c r="CT372" i="25"/>
  <c r="CW371" i="25"/>
  <c r="CV371" i="25"/>
  <c r="CU371" i="25"/>
  <c r="CT371" i="25"/>
  <c r="CW370" i="25"/>
  <c r="CV370" i="25"/>
  <c r="CU370" i="25"/>
  <c r="CT370" i="25"/>
  <c r="CW369" i="25"/>
  <c r="CV369" i="25"/>
  <c r="CU369" i="25"/>
  <c r="CT369" i="25"/>
  <c r="CW368" i="25"/>
  <c r="CV368" i="25"/>
  <c r="CU368" i="25"/>
  <c r="CT368" i="25"/>
  <c r="CW367" i="25"/>
  <c r="CV367" i="25"/>
  <c r="CU367" i="25"/>
  <c r="CT367" i="25"/>
  <c r="CW366" i="25"/>
  <c r="CV366" i="25"/>
  <c r="CU366" i="25"/>
  <c r="CT366" i="25"/>
  <c r="CW365" i="25"/>
  <c r="CV365" i="25"/>
  <c r="CU365" i="25"/>
  <c r="CT365" i="25"/>
  <c r="CW364" i="25"/>
  <c r="CV364" i="25"/>
  <c r="CU364" i="25"/>
  <c r="CT364" i="25"/>
  <c r="CW363" i="25"/>
  <c r="CV363" i="25"/>
  <c r="CU363" i="25"/>
  <c r="CT363" i="25"/>
  <c r="CW362" i="25"/>
  <c r="CV362" i="25"/>
  <c r="CU362" i="25"/>
  <c r="CT362" i="25"/>
  <c r="CW361" i="25"/>
  <c r="CV361" i="25"/>
  <c r="CU361" i="25"/>
  <c r="CT361" i="25"/>
  <c r="CW360" i="25"/>
  <c r="CV360" i="25"/>
  <c r="CU360" i="25"/>
  <c r="CT360" i="25"/>
  <c r="CW359" i="25"/>
  <c r="CV359" i="25"/>
  <c r="CU359" i="25"/>
  <c r="CT359" i="25"/>
  <c r="CW358" i="25"/>
  <c r="CV358" i="25"/>
  <c r="CU358" i="25"/>
  <c r="CT358" i="25"/>
  <c r="CW357" i="25"/>
  <c r="CV357" i="25"/>
  <c r="CU357" i="25"/>
  <c r="CT357" i="25"/>
  <c r="CW356" i="25"/>
  <c r="CV356" i="25"/>
  <c r="CU356" i="25"/>
  <c r="CT356" i="25"/>
  <c r="CW355" i="25"/>
  <c r="CV355" i="25"/>
  <c r="CU355" i="25"/>
  <c r="CT355" i="25"/>
  <c r="CW354" i="25"/>
  <c r="CV354" i="25"/>
  <c r="CU354" i="25"/>
  <c r="CT354" i="25"/>
  <c r="CW353" i="25"/>
  <c r="CV353" i="25"/>
  <c r="CU353" i="25"/>
  <c r="CT353" i="25"/>
  <c r="CW352" i="25"/>
  <c r="CV352" i="25"/>
  <c r="CU352" i="25"/>
  <c r="CT352" i="25"/>
  <c r="CW351" i="25"/>
  <c r="CV351" i="25"/>
  <c r="CU351" i="25"/>
  <c r="CT351" i="25"/>
  <c r="CW350" i="25"/>
  <c r="CV350" i="25"/>
  <c r="CU350" i="25"/>
  <c r="CT350" i="25"/>
  <c r="CW349" i="25"/>
  <c r="CV349" i="25"/>
  <c r="CU349" i="25"/>
  <c r="CT349" i="25"/>
  <c r="CW348" i="25"/>
  <c r="CV348" i="25"/>
  <c r="CU348" i="25"/>
  <c r="CT348" i="25"/>
  <c r="CW347" i="25"/>
  <c r="CV347" i="25"/>
  <c r="CU347" i="25"/>
  <c r="CT347" i="25"/>
  <c r="CW339" i="25"/>
  <c r="CV339" i="25"/>
  <c r="CU339" i="25"/>
  <c r="CT339" i="25"/>
  <c r="CW338" i="25"/>
  <c r="CV338" i="25"/>
  <c r="CU338" i="25"/>
  <c r="CT338" i="25"/>
  <c r="CX337" i="25"/>
  <c r="CW337" i="25"/>
  <c r="CV337" i="25"/>
  <c r="CU337" i="25"/>
  <c r="CT337" i="25"/>
  <c r="CW336" i="25"/>
  <c r="CV336" i="25"/>
  <c r="CU336" i="25"/>
  <c r="CT336" i="25"/>
  <c r="CW335" i="25"/>
  <c r="CV335" i="25"/>
  <c r="CU335" i="25"/>
  <c r="CT335" i="25"/>
  <c r="CW334" i="25"/>
  <c r="CV334" i="25"/>
  <c r="CU334" i="25"/>
  <c r="CT334" i="25"/>
  <c r="CW333" i="25"/>
  <c r="CV333" i="25"/>
  <c r="CU333" i="25"/>
  <c r="CT333" i="25"/>
  <c r="CW332" i="25"/>
  <c r="CV332" i="25"/>
  <c r="CU332" i="25"/>
  <c r="CT332" i="25"/>
  <c r="CW331" i="25"/>
  <c r="CV331" i="25"/>
  <c r="CU331" i="25"/>
  <c r="CT331" i="25"/>
  <c r="CW330" i="25"/>
  <c r="CV330" i="25"/>
  <c r="CU330" i="25"/>
  <c r="CT330" i="25"/>
  <c r="CW329" i="25"/>
  <c r="CV329" i="25"/>
  <c r="CU329" i="25"/>
  <c r="CT329" i="25"/>
  <c r="CW328" i="25"/>
  <c r="CV328" i="25"/>
  <c r="CU328" i="25"/>
  <c r="CT328" i="25"/>
  <c r="CW327" i="25"/>
  <c r="CV327" i="25"/>
  <c r="CU327" i="25"/>
  <c r="CT327" i="25"/>
  <c r="CW326" i="25"/>
  <c r="CV326" i="25"/>
  <c r="CU326" i="25"/>
  <c r="CT326" i="25"/>
  <c r="CW325" i="25"/>
  <c r="CV325" i="25"/>
  <c r="CU325" i="25"/>
  <c r="CT325" i="25"/>
  <c r="CW324" i="25"/>
  <c r="CV324" i="25"/>
  <c r="CU324" i="25"/>
  <c r="CT324" i="25"/>
  <c r="CW323" i="25"/>
  <c r="CV323" i="25"/>
  <c r="CU323" i="25"/>
  <c r="CT323" i="25"/>
  <c r="CW322" i="25"/>
  <c r="CV322" i="25"/>
  <c r="CU322" i="25"/>
  <c r="CT322" i="25"/>
  <c r="CW321" i="25"/>
  <c r="CV321" i="25"/>
  <c r="CU321" i="25"/>
  <c r="CT321" i="25"/>
  <c r="CW320" i="25"/>
  <c r="CV320" i="25"/>
  <c r="CU320" i="25"/>
  <c r="CT320" i="25"/>
  <c r="CW319" i="25"/>
  <c r="CV319" i="25"/>
  <c r="CU319" i="25"/>
  <c r="CT319" i="25"/>
  <c r="CW318" i="25"/>
  <c r="CV318" i="25"/>
  <c r="CU318" i="25"/>
  <c r="CT318" i="25"/>
  <c r="CW317" i="25"/>
  <c r="CV317" i="25"/>
  <c r="CU317" i="25"/>
  <c r="CT317" i="25"/>
  <c r="CW316" i="25"/>
  <c r="CV316" i="25"/>
  <c r="CU316" i="25"/>
  <c r="CT316" i="25"/>
  <c r="CW315" i="25"/>
  <c r="CV315" i="25"/>
  <c r="CU315" i="25"/>
  <c r="CT315" i="25"/>
  <c r="CW314" i="25"/>
  <c r="CV314" i="25"/>
  <c r="CU314" i="25"/>
  <c r="CT314" i="25"/>
  <c r="CW313" i="25"/>
  <c r="CV313" i="25"/>
  <c r="CU313" i="25"/>
  <c r="CT313" i="25"/>
  <c r="CW312" i="25"/>
  <c r="CV312" i="25"/>
  <c r="CU312" i="25"/>
  <c r="CT312" i="25"/>
  <c r="CW311" i="25"/>
  <c r="CV311" i="25"/>
  <c r="CU311" i="25"/>
  <c r="CT311" i="25"/>
  <c r="CW310" i="25"/>
  <c r="CV310" i="25"/>
  <c r="CU310" i="25"/>
  <c r="CT310" i="25"/>
  <c r="CW309" i="25"/>
  <c r="CV309" i="25"/>
  <c r="CU309" i="25"/>
  <c r="CT309" i="25"/>
  <c r="CW308" i="25"/>
  <c r="CV308" i="25"/>
  <c r="CU308" i="25"/>
  <c r="CT308" i="25"/>
  <c r="CW307" i="25"/>
  <c r="CV307" i="25"/>
  <c r="CU307" i="25"/>
  <c r="CT307" i="25"/>
  <c r="CW306" i="25"/>
  <c r="CV306" i="25"/>
  <c r="CU306" i="25"/>
  <c r="CT306" i="25"/>
  <c r="CW297" i="25"/>
  <c r="CV297" i="25"/>
  <c r="CU297" i="25"/>
  <c r="CT297" i="25"/>
  <c r="CW296" i="25"/>
  <c r="CV296" i="25"/>
  <c r="CU296" i="25"/>
  <c r="CT296" i="25"/>
  <c r="CX295" i="25"/>
  <c r="CW295" i="25"/>
  <c r="CV295" i="25"/>
  <c r="CU295" i="25"/>
  <c r="CT295" i="25"/>
  <c r="CW294" i="25"/>
  <c r="CV294" i="25"/>
  <c r="CU294" i="25"/>
  <c r="CT294" i="25"/>
  <c r="CW293" i="25"/>
  <c r="CV293" i="25"/>
  <c r="CU293" i="25"/>
  <c r="CT293" i="25"/>
  <c r="CW292" i="25"/>
  <c r="CV292" i="25"/>
  <c r="CU292" i="25"/>
  <c r="CT292" i="25"/>
  <c r="CW291" i="25"/>
  <c r="CV291" i="25"/>
  <c r="CU291" i="25"/>
  <c r="CT291" i="25"/>
  <c r="CW290" i="25"/>
  <c r="CV290" i="25"/>
  <c r="CU290" i="25"/>
  <c r="CT290" i="25"/>
  <c r="CW289" i="25"/>
  <c r="CV289" i="25"/>
  <c r="CU289" i="25"/>
  <c r="CT289" i="25"/>
  <c r="CW288" i="25"/>
  <c r="CV288" i="25"/>
  <c r="CU288" i="25"/>
  <c r="CT288" i="25"/>
  <c r="CW287" i="25"/>
  <c r="CV287" i="25"/>
  <c r="CU287" i="25"/>
  <c r="CT287" i="25"/>
  <c r="CW286" i="25"/>
  <c r="CV286" i="25"/>
  <c r="CU286" i="25"/>
  <c r="CT286" i="25"/>
  <c r="CW285" i="25"/>
  <c r="CV285" i="25"/>
  <c r="CU285" i="25"/>
  <c r="CT285" i="25"/>
  <c r="CW284" i="25"/>
  <c r="CV284" i="25"/>
  <c r="CU284" i="25"/>
  <c r="CT284" i="25"/>
  <c r="CW283" i="25"/>
  <c r="CV283" i="25"/>
  <c r="CU283" i="25"/>
  <c r="CT283" i="25"/>
  <c r="CW282" i="25"/>
  <c r="CV282" i="25"/>
  <c r="CU282" i="25"/>
  <c r="CT282" i="25"/>
  <c r="CW281" i="25"/>
  <c r="CV281" i="25"/>
  <c r="CU281" i="25"/>
  <c r="CT281" i="25"/>
  <c r="CW280" i="25"/>
  <c r="CV280" i="25"/>
  <c r="CU280" i="25"/>
  <c r="CT280" i="25"/>
  <c r="CW279" i="25"/>
  <c r="CV279" i="25"/>
  <c r="CU279" i="25"/>
  <c r="CT279" i="25"/>
  <c r="CW278" i="25"/>
  <c r="CV278" i="25"/>
  <c r="CU278" i="25"/>
  <c r="CT278" i="25"/>
  <c r="CW277" i="25"/>
  <c r="CV277" i="25"/>
  <c r="CU277" i="25"/>
  <c r="CT277" i="25"/>
  <c r="CW276" i="25"/>
  <c r="CV276" i="25"/>
  <c r="CU276" i="25"/>
  <c r="CT276" i="25"/>
  <c r="CW275" i="25"/>
  <c r="CV275" i="25"/>
  <c r="CU275" i="25"/>
  <c r="CT275" i="25"/>
  <c r="CW274" i="25"/>
  <c r="CV274" i="25"/>
  <c r="CU274" i="25"/>
  <c r="CT274" i="25"/>
  <c r="CW273" i="25"/>
  <c r="CV273" i="25"/>
  <c r="CU273" i="25"/>
  <c r="CT273" i="25"/>
  <c r="CW272" i="25"/>
  <c r="CV272" i="25"/>
  <c r="CU272" i="25"/>
  <c r="CT272" i="25"/>
  <c r="CW271" i="25"/>
  <c r="CV271" i="25"/>
  <c r="CU271" i="25"/>
  <c r="CT271" i="25"/>
  <c r="CW270" i="25"/>
  <c r="CV270" i="25"/>
  <c r="CU270" i="25"/>
  <c r="CT270" i="25"/>
  <c r="CW269" i="25"/>
  <c r="CV269" i="25"/>
  <c r="CU269" i="25"/>
  <c r="CT269" i="25"/>
  <c r="CW268" i="25"/>
  <c r="CV268" i="25"/>
  <c r="CU268" i="25"/>
  <c r="CT268" i="25"/>
  <c r="CW267" i="25"/>
  <c r="CV267" i="25"/>
  <c r="CU267" i="25"/>
  <c r="CT267" i="25"/>
  <c r="CW266" i="25"/>
  <c r="CV266" i="25"/>
  <c r="CU266" i="25"/>
  <c r="CT266" i="25"/>
  <c r="CW265" i="25"/>
  <c r="CV265" i="25"/>
  <c r="CU265" i="25"/>
  <c r="CT265" i="25"/>
  <c r="CW264" i="25"/>
  <c r="CV264" i="25"/>
  <c r="CU264" i="25"/>
  <c r="CT264" i="25"/>
  <c r="CW256" i="25"/>
  <c r="CV256" i="25"/>
  <c r="CU256" i="25"/>
  <c r="CT256" i="25"/>
  <c r="CW255" i="25"/>
  <c r="CV255" i="25"/>
  <c r="CU255" i="25"/>
  <c r="CT255" i="25"/>
  <c r="CW254" i="25"/>
  <c r="CV254" i="25"/>
  <c r="CU254" i="25"/>
  <c r="CT254" i="25"/>
  <c r="CW253" i="25"/>
  <c r="CV253" i="25"/>
  <c r="CU253" i="25"/>
  <c r="CT253" i="25"/>
  <c r="CW252" i="25"/>
  <c r="CV252" i="25"/>
  <c r="CU252" i="25"/>
  <c r="CT252" i="25"/>
  <c r="CW251" i="25"/>
  <c r="CV251" i="25"/>
  <c r="CU251" i="25"/>
  <c r="CT251" i="25"/>
  <c r="CW250" i="25"/>
  <c r="CV250" i="25"/>
  <c r="CU250" i="25"/>
  <c r="CT250" i="25"/>
  <c r="CW249" i="25"/>
  <c r="CV249" i="25"/>
  <c r="CU249" i="25"/>
  <c r="CT249" i="25"/>
  <c r="CW248" i="25"/>
  <c r="CV248" i="25"/>
  <c r="CU248" i="25"/>
  <c r="CT248" i="25"/>
  <c r="CW247" i="25"/>
  <c r="CV247" i="25"/>
  <c r="CU247" i="25"/>
  <c r="CT247" i="25"/>
  <c r="CW246" i="25"/>
  <c r="CV246" i="25"/>
  <c r="CU246" i="25"/>
  <c r="CT246" i="25"/>
  <c r="CW245" i="25"/>
  <c r="CV245" i="25"/>
  <c r="CU245" i="25"/>
  <c r="CT245" i="25"/>
  <c r="CW244" i="25"/>
  <c r="CV244" i="25"/>
  <c r="CU244" i="25"/>
  <c r="CT244" i="25"/>
  <c r="CW243" i="25"/>
  <c r="CV243" i="25"/>
  <c r="CU243" i="25"/>
  <c r="CT243" i="25"/>
  <c r="CW242" i="25"/>
  <c r="CV242" i="25"/>
  <c r="CU242" i="25"/>
  <c r="CT242" i="25"/>
  <c r="CW241" i="25"/>
  <c r="CV241" i="25"/>
  <c r="CU241" i="25"/>
  <c r="CT241" i="25"/>
  <c r="CW240" i="25"/>
  <c r="CV240" i="25"/>
  <c r="CU240" i="25"/>
  <c r="CT240" i="25"/>
  <c r="CW239" i="25"/>
  <c r="CV239" i="25"/>
  <c r="CU239" i="25"/>
  <c r="CT239" i="25"/>
  <c r="CW238" i="25"/>
  <c r="CV238" i="25"/>
  <c r="CU238" i="25"/>
  <c r="CT238" i="25"/>
  <c r="CW237" i="25"/>
  <c r="CV237" i="25"/>
  <c r="CU237" i="25"/>
  <c r="CT237" i="25"/>
  <c r="CW236" i="25"/>
  <c r="CV236" i="25"/>
  <c r="CU236" i="25"/>
  <c r="CT236" i="25"/>
  <c r="CW235" i="25"/>
  <c r="CV235" i="25"/>
  <c r="CU235" i="25"/>
  <c r="CT235" i="25"/>
  <c r="CW234" i="25"/>
  <c r="CV234" i="25"/>
  <c r="CU234" i="25"/>
  <c r="CT234" i="25"/>
  <c r="CW233" i="25"/>
  <c r="CV233" i="25"/>
  <c r="CU233" i="25"/>
  <c r="CT233" i="25"/>
  <c r="CW232" i="25"/>
  <c r="CV232" i="25"/>
  <c r="CU232" i="25"/>
  <c r="CT232" i="25"/>
  <c r="CW231" i="25"/>
  <c r="CV231" i="25"/>
  <c r="CU231" i="25"/>
  <c r="CT231" i="25"/>
  <c r="CW230" i="25"/>
  <c r="CV230" i="25"/>
  <c r="CU230" i="25"/>
  <c r="CT230" i="25"/>
  <c r="CW229" i="25"/>
  <c r="CV229" i="25"/>
  <c r="CU229" i="25"/>
  <c r="CT229" i="25"/>
  <c r="CW228" i="25"/>
  <c r="CV228" i="25"/>
  <c r="CU228" i="25"/>
  <c r="CT228" i="25"/>
  <c r="CW227" i="25"/>
  <c r="CV227" i="25"/>
  <c r="CU227" i="25"/>
  <c r="CT227" i="25"/>
  <c r="CW226" i="25"/>
  <c r="CV226" i="25"/>
  <c r="CU226" i="25"/>
  <c r="CT226" i="25"/>
  <c r="CW225" i="25"/>
  <c r="CV225" i="25"/>
  <c r="CU225" i="25"/>
  <c r="CT225" i="25"/>
  <c r="CW224" i="25"/>
  <c r="CV224" i="25"/>
  <c r="CU224" i="25"/>
  <c r="CT224" i="25"/>
  <c r="CW223" i="25"/>
  <c r="CV223" i="25"/>
  <c r="CU223" i="25"/>
  <c r="CT223" i="25"/>
  <c r="CW215" i="25"/>
  <c r="CV215" i="25"/>
  <c r="CU215" i="25"/>
  <c r="CT215" i="25"/>
  <c r="CW214" i="25"/>
  <c r="CV214" i="25"/>
  <c r="CU214" i="25"/>
  <c r="CT214" i="25"/>
  <c r="CX213" i="25"/>
  <c r="CW213" i="25"/>
  <c r="CV213" i="25"/>
  <c r="CU213" i="25"/>
  <c r="CT213" i="25"/>
  <c r="CW212" i="25"/>
  <c r="CV212" i="25"/>
  <c r="CU212" i="25"/>
  <c r="CT212" i="25"/>
  <c r="CW211" i="25"/>
  <c r="CV211" i="25"/>
  <c r="CU211" i="25"/>
  <c r="CT211" i="25"/>
  <c r="CW210" i="25"/>
  <c r="CV210" i="25"/>
  <c r="CU210" i="25"/>
  <c r="CT210" i="25"/>
  <c r="CW209" i="25"/>
  <c r="CV209" i="25"/>
  <c r="CU209" i="25"/>
  <c r="CT209" i="25"/>
  <c r="CW208" i="25"/>
  <c r="CV208" i="25"/>
  <c r="CU208" i="25"/>
  <c r="CT208" i="25"/>
  <c r="CW207" i="25"/>
  <c r="CV207" i="25"/>
  <c r="CU207" i="25"/>
  <c r="CT207" i="25"/>
  <c r="CW206" i="25"/>
  <c r="CV206" i="25"/>
  <c r="CU206" i="25"/>
  <c r="CT206" i="25"/>
  <c r="CW205" i="25"/>
  <c r="CV205" i="25"/>
  <c r="CU205" i="25"/>
  <c r="CT205" i="25"/>
  <c r="CW204" i="25"/>
  <c r="CV204" i="25"/>
  <c r="CU204" i="25"/>
  <c r="CT204" i="25"/>
  <c r="CW203" i="25"/>
  <c r="CV203" i="25"/>
  <c r="CU203" i="25"/>
  <c r="CT203" i="25"/>
  <c r="CW202" i="25"/>
  <c r="CV202" i="25"/>
  <c r="CU202" i="25"/>
  <c r="CT202" i="25"/>
  <c r="CW201" i="25"/>
  <c r="CV201" i="25"/>
  <c r="CU201" i="25"/>
  <c r="CT201" i="25"/>
  <c r="CW200" i="25"/>
  <c r="CV200" i="25"/>
  <c r="CU200" i="25"/>
  <c r="CT200" i="25"/>
  <c r="CW199" i="25"/>
  <c r="CV199" i="25"/>
  <c r="CU199" i="25"/>
  <c r="CT199" i="25"/>
  <c r="CW198" i="25"/>
  <c r="CV198" i="25"/>
  <c r="CU198" i="25"/>
  <c r="CT198" i="25"/>
  <c r="CW197" i="25"/>
  <c r="CV197" i="25"/>
  <c r="CU197" i="25"/>
  <c r="CT197" i="25"/>
  <c r="CW196" i="25"/>
  <c r="CV196" i="25"/>
  <c r="CU196" i="25"/>
  <c r="CT196" i="25"/>
  <c r="CW195" i="25"/>
  <c r="CV195" i="25"/>
  <c r="CU195" i="25"/>
  <c r="CT195" i="25"/>
  <c r="CW194" i="25"/>
  <c r="CV194" i="25"/>
  <c r="CU194" i="25"/>
  <c r="CT194" i="25"/>
  <c r="CW193" i="25"/>
  <c r="CV193" i="25"/>
  <c r="CU193" i="25"/>
  <c r="CT193" i="25"/>
  <c r="CW192" i="25"/>
  <c r="CV192" i="25"/>
  <c r="CU192" i="25"/>
  <c r="CT192" i="25"/>
  <c r="CW191" i="25"/>
  <c r="CV191" i="25"/>
  <c r="CU191" i="25"/>
  <c r="CT191" i="25"/>
  <c r="CW190" i="25"/>
  <c r="CV190" i="25"/>
  <c r="CU190" i="25"/>
  <c r="CT190" i="25"/>
  <c r="CW189" i="25"/>
  <c r="CV189" i="25"/>
  <c r="CU189" i="25"/>
  <c r="CT189" i="25"/>
  <c r="CW188" i="25"/>
  <c r="CV188" i="25"/>
  <c r="CU188" i="25"/>
  <c r="CT188" i="25"/>
  <c r="CW187" i="25"/>
  <c r="CV187" i="25"/>
  <c r="CU187" i="25"/>
  <c r="CT187" i="25"/>
  <c r="CW186" i="25"/>
  <c r="CV186" i="25"/>
  <c r="CU186" i="25"/>
  <c r="CT186" i="25"/>
  <c r="CW185" i="25"/>
  <c r="CV185" i="25"/>
  <c r="CU185" i="25"/>
  <c r="CT185" i="25"/>
  <c r="CW184" i="25"/>
  <c r="CV184" i="25"/>
  <c r="CU184" i="25"/>
  <c r="CT184" i="25"/>
  <c r="CW183" i="25"/>
  <c r="CV183" i="25"/>
  <c r="CU183" i="25"/>
  <c r="CT183" i="25"/>
  <c r="CW182" i="25"/>
  <c r="CV182" i="25"/>
  <c r="CU182" i="25"/>
  <c r="CT182" i="25"/>
  <c r="CW173" i="25"/>
  <c r="CV173" i="25"/>
  <c r="CU173" i="25"/>
  <c r="CT173" i="25"/>
  <c r="CW172" i="25"/>
  <c r="CV172" i="25"/>
  <c r="CU172" i="25"/>
  <c r="CT172" i="25"/>
  <c r="CX171" i="25"/>
  <c r="CW171" i="25"/>
  <c r="CV171" i="25"/>
  <c r="CU171" i="25"/>
  <c r="CT171" i="25"/>
  <c r="CW170" i="25"/>
  <c r="CV170" i="25"/>
  <c r="CU170" i="25"/>
  <c r="CT170" i="25"/>
  <c r="CW169" i="25"/>
  <c r="CV169" i="25"/>
  <c r="CU169" i="25"/>
  <c r="CT169" i="25"/>
  <c r="CW168" i="25"/>
  <c r="CV168" i="25"/>
  <c r="CU168" i="25"/>
  <c r="CT168" i="25"/>
  <c r="CW167" i="25"/>
  <c r="CV167" i="25"/>
  <c r="CU167" i="25"/>
  <c r="CT167" i="25"/>
  <c r="CW166" i="25"/>
  <c r="CV166" i="25"/>
  <c r="CU166" i="25"/>
  <c r="CT166" i="25"/>
  <c r="CW165" i="25"/>
  <c r="CV165" i="25"/>
  <c r="CU165" i="25"/>
  <c r="CT165" i="25"/>
  <c r="CW164" i="25"/>
  <c r="CV164" i="25"/>
  <c r="CU164" i="25"/>
  <c r="CT164" i="25"/>
  <c r="CW163" i="25"/>
  <c r="CV163" i="25"/>
  <c r="CU163" i="25"/>
  <c r="CT163" i="25"/>
  <c r="CW162" i="25"/>
  <c r="CV162" i="25"/>
  <c r="CU162" i="25"/>
  <c r="CT162" i="25"/>
  <c r="CW161" i="25"/>
  <c r="CV161" i="25"/>
  <c r="CU161" i="25"/>
  <c r="CT161" i="25"/>
  <c r="CW160" i="25"/>
  <c r="CV160" i="25"/>
  <c r="CU160" i="25"/>
  <c r="CT160" i="25"/>
  <c r="CW159" i="25"/>
  <c r="CV159" i="25"/>
  <c r="CU159" i="25"/>
  <c r="CT159" i="25"/>
  <c r="CW158" i="25"/>
  <c r="CV158" i="25"/>
  <c r="CU158" i="25"/>
  <c r="CT158" i="25"/>
  <c r="CW157" i="25"/>
  <c r="CV157" i="25"/>
  <c r="CU157" i="25"/>
  <c r="CT157" i="25"/>
  <c r="CW156" i="25"/>
  <c r="CV156" i="25"/>
  <c r="CU156" i="25"/>
  <c r="CT156" i="25"/>
  <c r="CW155" i="25"/>
  <c r="CV155" i="25"/>
  <c r="CU155" i="25"/>
  <c r="CT155" i="25"/>
  <c r="CW154" i="25"/>
  <c r="CV154" i="25"/>
  <c r="CU154" i="25"/>
  <c r="CT154" i="25"/>
  <c r="CW153" i="25"/>
  <c r="CV153" i="25"/>
  <c r="CU153" i="25"/>
  <c r="CT153" i="25"/>
  <c r="CW152" i="25"/>
  <c r="CV152" i="25"/>
  <c r="CU152" i="25"/>
  <c r="CT152" i="25"/>
  <c r="CW151" i="25"/>
  <c r="CV151" i="25"/>
  <c r="CU151" i="25"/>
  <c r="CT151" i="25"/>
  <c r="CW150" i="25"/>
  <c r="CV150" i="25"/>
  <c r="CU150" i="25"/>
  <c r="CT150" i="25"/>
  <c r="CW149" i="25"/>
  <c r="CV149" i="25"/>
  <c r="CU149" i="25"/>
  <c r="CT149" i="25"/>
  <c r="CW148" i="25"/>
  <c r="CV148" i="25"/>
  <c r="CU148" i="25"/>
  <c r="CT148" i="25"/>
  <c r="CW147" i="25"/>
  <c r="CV147" i="25"/>
  <c r="CU147" i="25"/>
  <c r="CT147" i="25"/>
  <c r="CW146" i="25"/>
  <c r="CV146" i="25"/>
  <c r="CU146" i="25"/>
  <c r="CT146" i="25"/>
  <c r="CW145" i="25"/>
  <c r="CV145" i="25"/>
  <c r="CU145" i="25"/>
  <c r="CT145" i="25"/>
  <c r="CW144" i="25"/>
  <c r="CV144" i="25"/>
  <c r="CU144" i="25"/>
  <c r="CT144" i="25"/>
  <c r="CW143" i="25"/>
  <c r="CV143" i="25"/>
  <c r="CU143" i="25"/>
  <c r="CT143" i="25"/>
  <c r="CW142" i="25"/>
  <c r="CV142" i="25"/>
  <c r="CU142" i="25"/>
  <c r="CT142" i="25"/>
  <c r="CW141" i="25"/>
  <c r="CV141" i="25"/>
  <c r="CU141" i="25"/>
  <c r="CT141" i="25"/>
  <c r="CW140" i="25"/>
  <c r="CV140" i="25"/>
  <c r="CU140" i="25"/>
  <c r="CT140" i="25"/>
  <c r="CW132" i="25"/>
  <c r="CV132" i="25"/>
  <c r="CU132" i="25"/>
  <c r="CT132" i="25"/>
  <c r="CW131" i="25"/>
  <c r="CV131" i="25"/>
  <c r="CU131" i="25"/>
  <c r="CT131" i="25"/>
  <c r="CX130" i="25"/>
  <c r="CW130" i="25"/>
  <c r="CV130" i="25"/>
  <c r="CU130" i="25"/>
  <c r="CT130" i="25"/>
  <c r="CW129" i="25"/>
  <c r="CV129" i="25"/>
  <c r="CU129" i="25"/>
  <c r="CT129" i="25"/>
  <c r="CW128" i="25"/>
  <c r="CV128" i="25"/>
  <c r="CU128" i="25"/>
  <c r="CT128" i="25"/>
  <c r="CW127" i="25"/>
  <c r="CV127" i="25"/>
  <c r="CU127" i="25"/>
  <c r="CT127" i="25"/>
  <c r="CW126" i="25"/>
  <c r="CV126" i="25"/>
  <c r="CU126" i="25"/>
  <c r="CT126" i="25"/>
  <c r="CW125" i="25"/>
  <c r="CV125" i="25"/>
  <c r="CU125" i="25"/>
  <c r="CT125" i="25"/>
  <c r="CW124" i="25"/>
  <c r="CV124" i="25"/>
  <c r="CU124" i="25"/>
  <c r="CT124" i="25"/>
  <c r="CW123" i="25"/>
  <c r="CV123" i="25"/>
  <c r="CU123" i="25"/>
  <c r="CT123" i="25"/>
  <c r="CW122" i="25"/>
  <c r="CV122" i="25"/>
  <c r="CU122" i="25"/>
  <c r="CT122" i="25"/>
  <c r="CW121" i="25"/>
  <c r="CV121" i="25"/>
  <c r="CU121" i="25"/>
  <c r="CT121" i="25"/>
  <c r="CW120" i="25"/>
  <c r="CV120" i="25"/>
  <c r="CU120" i="25"/>
  <c r="CT120" i="25"/>
  <c r="CW119" i="25"/>
  <c r="CV119" i="25"/>
  <c r="CU119" i="25"/>
  <c r="CT119" i="25"/>
  <c r="CW118" i="25"/>
  <c r="CV118" i="25"/>
  <c r="CU118" i="25"/>
  <c r="CT118" i="25"/>
  <c r="CW117" i="25"/>
  <c r="CV117" i="25"/>
  <c r="CU117" i="25"/>
  <c r="CT117" i="25"/>
  <c r="CW116" i="25"/>
  <c r="CV116" i="25"/>
  <c r="CU116" i="25"/>
  <c r="CT116" i="25"/>
  <c r="CW115" i="25"/>
  <c r="CV115" i="25"/>
  <c r="CU115" i="25"/>
  <c r="CT115" i="25"/>
  <c r="CW114" i="25"/>
  <c r="CV114" i="25"/>
  <c r="CU114" i="25"/>
  <c r="CT114" i="25"/>
  <c r="CW113" i="25"/>
  <c r="CV113" i="25"/>
  <c r="CU113" i="25"/>
  <c r="CT113" i="25"/>
  <c r="CW112" i="25"/>
  <c r="CV112" i="25"/>
  <c r="CU112" i="25"/>
  <c r="CT112" i="25"/>
  <c r="CW111" i="25"/>
  <c r="CV111" i="25"/>
  <c r="CU111" i="25"/>
  <c r="CT111" i="25"/>
  <c r="CW110" i="25"/>
  <c r="CV110" i="25"/>
  <c r="CU110" i="25"/>
  <c r="CT110" i="25"/>
  <c r="CW109" i="25"/>
  <c r="CV109" i="25"/>
  <c r="CU109" i="25"/>
  <c r="CT109" i="25"/>
  <c r="CW108" i="25"/>
  <c r="CV108" i="25"/>
  <c r="CU108" i="25"/>
  <c r="CT108" i="25"/>
  <c r="CW107" i="25"/>
  <c r="CV107" i="25"/>
  <c r="CU107" i="25"/>
  <c r="CT107" i="25"/>
  <c r="CW106" i="25"/>
  <c r="CV106" i="25"/>
  <c r="CU106" i="25"/>
  <c r="CT106" i="25"/>
  <c r="CW105" i="25"/>
  <c r="CV105" i="25"/>
  <c r="CU105" i="25"/>
  <c r="CT105" i="25"/>
  <c r="CW104" i="25"/>
  <c r="CV104" i="25"/>
  <c r="CU104" i="25"/>
  <c r="CT104" i="25"/>
  <c r="CW103" i="25"/>
  <c r="CV103" i="25"/>
  <c r="CU103" i="25"/>
  <c r="CT103" i="25"/>
  <c r="CW102" i="25"/>
  <c r="CV102" i="25"/>
  <c r="CU102" i="25"/>
  <c r="CT102" i="25"/>
  <c r="CW101" i="25"/>
  <c r="CV101" i="25"/>
  <c r="CU101" i="25"/>
  <c r="CT101" i="25"/>
  <c r="CW100" i="25"/>
  <c r="CV100" i="25"/>
  <c r="CU100" i="25"/>
  <c r="CT100" i="25"/>
  <c r="CX99" i="25"/>
  <c r="CW99" i="25"/>
  <c r="CV99" i="25"/>
  <c r="CU99" i="25"/>
  <c r="CT99" i="25"/>
  <c r="CW90" i="25"/>
  <c r="CV90" i="25"/>
  <c r="CU90" i="25"/>
  <c r="CT90" i="25"/>
  <c r="CW89" i="25"/>
  <c r="CV89" i="25"/>
  <c r="CU89" i="25"/>
  <c r="CT89" i="25"/>
  <c r="CX88" i="25"/>
  <c r="CW88" i="25"/>
  <c r="CV88" i="25"/>
  <c r="CU88" i="25"/>
  <c r="CT88" i="25"/>
  <c r="CW87" i="25"/>
  <c r="CV87" i="25"/>
  <c r="CU87" i="25"/>
  <c r="CT87" i="25"/>
  <c r="CW86" i="25"/>
  <c r="CV86" i="25"/>
  <c r="CU86" i="25"/>
  <c r="CT86" i="25"/>
  <c r="CW85" i="25"/>
  <c r="CV85" i="25"/>
  <c r="CU85" i="25"/>
  <c r="CT85" i="25"/>
  <c r="CW84" i="25"/>
  <c r="CV84" i="25"/>
  <c r="CU84" i="25"/>
  <c r="CT84" i="25"/>
  <c r="CW83" i="25"/>
  <c r="CV83" i="25"/>
  <c r="CU83" i="25"/>
  <c r="CT83" i="25"/>
  <c r="CW82" i="25"/>
  <c r="CV82" i="25"/>
  <c r="CU82" i="25"/>
  <c r="CT82" i="25"/>
  <c r="CW81" i="25"/>
  <c r="CV81" i="25"/>
  <c r="CU81" i="25"/>
  <c r="CT81" i="25"/>
  <c r="CW80" i="25"/>
  <c r="CV80" i="25"/>
  <c r="CU80" i="25"/>
  <c r="CT80" i="25"/>
  <c r="CW79" i="25"/>
  <c r="CV79" i="25"/>
  <c r="CU79" i="25"/>
  <c r="CT79" i="25"/>
  <c r="CW78" i="25"/>
  <c r="CV78" i="25"/>
  <c r="CU78" i="25"/>
  <c r="CT78" i="25"/>
  <c r="CW77" i="25"/>
  <c r="CV77" i="25"/>
  <c r="CU77" i="25"/>
  <c r="CT77" i="25"/>
  <c r="CW76" i="25"/>
  <c r="CV76" i="25"/>
  <c r="CU76" i="25"/>
  <c r="CT76" i="25"/>
  <c r="CW75" i="25"/>
  <c r="CV75" i="25"/>
  <c r="CU75" i="25"/>
  <c r="CT75" i="25"/>
  <c r="CW74" i="25"/>
  <c r="CV74" i="25"/>
  <c r="CU74" i="25"/>
  <c r="CT74" i="25"/>
  <c r="CW73" i="25"/>
  <c r="CV73" i="25"/>
  <c r="CU73" i="25"/>
  <c r="CT73" i="25"/>
  <c r="CW72" i="25"/>
  <c r="CV72" i="25"/>
  <c r="CU72" i="25"/>
  <c r="CT72" i="25"/>
  <c r="CW71" i="25"/>
  <c r="CV71" i="25"/>
  <c r="CU71" i="25"/>
  <c r="CT71" i="25"/>
  <c r="CW70" i="25"/>
  <c r="CV70" i="25"/>
  <c r="CU70" i="25"/>
  <c r="CT70" i="25"/>
  <c r="CW69" i="25"/>
  <c r="CV69" i="25"/>
  <c r="CU69" i="25"/>
  <c r="CT69" i="25"/>
  <c r="CW68" i="25"/>
  <c r="CV68" i="25"/>
  <c r="CU68" i="25"/>
  <c r="CT68" i="25"/>
  <c r="CW67" i="25"/>
  <c r="CV67" i="25"/>
  <c r="CU67" i="25"/>
  <c r="CT67" i="25"/>
  <c r="CW66" i="25"/>
  <c r="CV66" i="25"/>
  <c r="CU66" i="25"/>
  <c r="CT66" i="25"/>
  <c r="CW65" i="25"/>
  <c r="CV65" i="25"/>
  <c r="CU65" i="25"/>
  <c r="CT65" i="25"/>
  <c r="CW64" i="25"/>
  <c r="CV64" i="25"/>
  <c r="CU64" i="25"/>
  <c r="CT64" i="25"/>
  <c r="CW63" i="25"/>
  <c r="CV63" i="25"/>
  <c r="CU63" i="25"/>
  <c r="CT63" i="25"/>
  <c r="CW62" i="25"/>
  <c r="CV62" i="25"/>
  <c r="CU62" i="25"/>
  <c r="CT62" i="25"/>
  <c r="CW61" i="25"/>
  <c r="CV61" i="25"/>
  <c r="CU61" i="25"/>
  <c r="CT61" i="25"/>
  <c r="CW60" i="25"/>
  <c r="CV60" i="25"/>
  <c r="CU60" i="25"/>
  <c r="CT60" i="25"/>
  <c r="CW59" i="25"/>
  <c r="CV59" i="25"/>
  <c r="CU59" i="25"/>
  <c r="CT59" i="25"/>
  <c r="CW58" i="25"/>
  <c r="CV58" i="25"/>
  <c r="CU58" i="25"/>
  <c r="CT58" i="25"/>
  <c r="CX57" i="25"/>
  <c r="CW57" i="25"/>
  <c r="CV57" i="25"/>
  <c r="CU57" i="25"/>
  <c r="CT57" i="25"/>
  <c r="CW46" i="25"/>
  <c r="CV46" i="25"/>
  <c r="CU46" i="25"/>
  <c r="CT46" i="25"/>
  <c r="CW45" i="25"/>
  <c r="CV45" i="25"/>
  <c r="CU45" i="25"/>
  <c r="CT45" i="25"/>
  <c r="CX44" i="25"/>
  <c r="CW44" i="25"/>
  <c r="CV44" i="25"/>
  <c r="CU44" i="25"/>
  <c r="CT44" i="25"/>
  <c r="CW43" i="25"/>
  <c r="CV43" i="25"/>
  <c r="CU43" i="25"/>
  <c r="CT43" i="25"/>
  <c r="CW42" i="25"/>
  <c r="CV42" i="25"/>
  <c r="CU42" i="25"/>
  <c r="CT42" i="25"/>
  <c r="CW41" i="25"/>
  <c r="CV41" i="25"/>
  <c r="CU41" i="25"/>
  <c r="CT41" i="25"/>
  <c r="CW40" i="25"/>
  <c r="CV40" i="25"/>
  <c r="CU40" i="25"/>
  <c r="CT40" i="25"/>
  <c r="CW39" i="25"/>
  <c r="CV39" i="25"/>
  <c r="CU39" i="25"/>
  <c r="CT39" i="25"/>
  <c r="CW38" i="25"/>
  <c r="CV38" i="25"/>
  <c r="CU38" i="25"/>
  <c r="CT38" i="25"/>
  <c r="CW37" i="25"/>
  <c r="CV37" i="25"/>
  <c r="CU37" i="25"/>
  <c r="CT37" i="25"/>
  <c r="CW36" i="25"/>
  <c r="CV36" i="25"/>
  <c r="CU36" i="25"/>
  <c r="CT36" i="25"/>
  <c r="CW35" i="25"/>
  <c r="CV35" i="25"/>
  <c r="CU35" i="25"/>
  <c r="CT35" i="25"/>
  <c r="CW34" i="25"/>
  <c r="CV34" i="25"/>
  <c r="CU34" i="25"/>
  <c r="CT34" i="25"/>
  <c r="CW33" i="25"/>
  <c r="CV33" i="25"/>
  <c r="CU33" i="25"/>
  <c r="CT33" i="25"/>
  <c r="CW32" i="25"/>
  <c r="CV32" i="25"/>
  <c r="CU32" i="25"/>
  <c r="CT32" i="25"/>
  <c r="CW31" i="25"/>
  <c r="CV31" i="25"/>
  <c r="CU31" i="25"/>
  <c r="CT31" i="25"/>
  <c r="CW30" i="25"/>
  <c r="CV30" i="25"/>
  <c r="CU30" i="25"/>
  <c r="CT30" i="25"/>
  <c r="CW29" i="25"/>
  <c r="CV29" i="25"/>
  <c r="CU29" i="25"/>
  <c r="CT29" i="25"/>
  <c r="CW28" i="25"/>
  <c r="CV28" i="25"/>
  <c r="CU28" i="25"/>
  <c r="CT28" i="25"/>
  <c r="CW27" i="25"/>
  <c r="CV27" i="25"/>
  <c r="CU27" i="25"/>
  <c r="CT27" i="25"/>
  <c r="CW26" i="25"/>
  <c r="CV26" i="25"/>
  <c r="CU26" i="25"/>
  <c r="CT26" i="25"/>
  <c r="CW25" i="25"/>
  <c r="CV25" i="25"/>
  <c r="CU25" i="25"/>
  <c r="CT25" i="25"/>
  <c r="CW24" i="25"/>
  <c r="CV24" i="25"/>
  <c r="CU24" i="25"/>
  <c r="CT24" i="25"/>
  <c r="CW23" i="25"/>
  <c r="CV23" i="25"/>
  <c r="CU23" i="25"/>
  <c r="CT23" i="25"/>
  <c r="CW22" i="25"/>
  <c r="CV22" i="25"/>
  <c r="CU22" i="25"/>
  <c r="CT22" i="25"/>
  <c r="CW21" i="25"/>
  <c r="CV21" i="25"/>
  <c r="CU21" i="25"/>
  <c r="CT21" i="25"/>
  <c r="CW20" i="25"/>
  <c r="CV20" i="25"/>
  <c r="CU20" i="25"/>
  <c r="CT20" i="25"/>
  <c r="CW19" i="25"/>
  <c r="CV19" i="25"/>
  <c r="CU19" i="25"/>
  <c r="CT19" i="25"/>
  <c r="CW18" i="25"/>
  <c r="CV18" i="25"/>
  <c r="CU18" i="25"/>
  <c r="CT18" i="25"/>
  <c r="CW17" i="25"/>
  <c r="CV17" i="25"/>
  <c r="CU17" i="25"/>
  <c r="CT17" i="25"/>
  <c r="CW16" i="25"/>
  <c r="CV16" i="25"/>
  <c r="CU16" i="25"/>
  <c r="CT16" i="25"/>
  <c r="CW15" i="25"/>
  <c r="CV15" i="25"/>
  <c r="CU15" i="25"/>
  <c r="CT15" i="25"/>
  <c r="CW14" i="25"/>
  <c r="CV14" i="25"/>
  <c r="CU14" i="25"/>
  <c r="CT14" i="25"/>
  <c r="CX13" i="25"/>
  <c r="CT13" i="25"/>
  <c r="CQ1044" i="25"/>
  <c r="CP1044" i="25"/>
  <c r="CO1044" i="25"/>
  <c r="CN1044" i="25"/>
  <c r="CQ1043" i="25"/>
  <c r="CP1043" i="25"/>
  <c r="CO1043" i="25"/>
  <c r="CN1043" i="25"/>
  <c r="CQ1042" i="25"/>
  <c r="CP1042" i="25"/>
  <c r="CO1042" i="25"/>
  <c r="CN1042" i="25"/>
  <c r="CQ1041" i="25"/>
  <c r="CP1041" i="25"/>
  <c r="CO1041" i="25"/>
  <c r="CN1041" i="25"/>
  <c r="CQ1040" i="25"/>
  <c r="CP1040" i="25"/>
  <c r="CO1040" i="25"/>
  <c r="CN1040" i="25"/>
  <c r="CQ1039" i="25"/>
  <c r="CP1039" i="25"/>
  <c r="CO1039" i="25"/>
  <c r="CN1039" i="25"/>
  <c r="CQ1038" i="25"/>
  <c r="CP1038" i="25"/>
  <c r="CO1038" i="25"/>
  <c r="CN1038" i="25"/>
  <c r="CQ1037" i="25"/>
  <c r="CP1037" i="25"/>
  <c r="CO1037" i="25"/>
  <c r="CN1037" i="25"/>
  <c r="CQ1036" i="25"/>
  <c r="CP1036" i="25"/>
  <c r="CO1036" i="25"/>
  <c r="CN1036" i="25"/>
  <c r="CQ1035" i="25"/>
  <c r="CP1035" i="25"/>
  <c r="CO1035" i="25"/>
  <c r="CN1035" i="25"/>
  <c r="CQ1034" i="25"/>
  <c r="CP1034" i="25"/>
  <c r="CO1034" i="25"/>
  <c r="CN1034" i="25"/>
  <c r="CQ1033" i="25"/>
  <c r="CP1033" i="25"/>
  <c r="CO1033" i="25"/>
  <c r="CN1033" i="25"/>
  <c r="CQ1032" i="25"/>
  <c r="CP1032" i="25"/>
  <c r="CO1032" i="25"/>
  <c r="CN1032" i="25"/>
  <c r="CQ1031" i="25"/>
  <c r="CP1031" i="25"/>
  <c r="CO1031" i="25"/>
  <c r="CN1031" i="25"/>
  <c r="CQ1030" i="25"/>
  <c r="CP1030" i="25"/>
  <c r="CO1030" i="25"/>
  <c r="CN1030" i="25"/>
  <c r="CQ1029" i="25"/>
  <c r="CP1029" i="25"/>
  <c r="CO1029" i="25"/>
  <c r="CN1029" i="25"/>
  <c r="CQ1028" i="25"/>
  <c r="CP1028" i="25"/>
  <c r="CO1028" i="25"/>
  <c r="CN1028" i="25"/>
  <c r="CQ1027" i="25"/>
  <c r="CP1027" i="25"/>
  <c r="CO1027" i="25"/>
  <c r="CN1027" i="25"/>
  <c r="CQ1026" i="25"/>
  <c r="CP1026" i="25"/>
  <c r="CO1026" i="25"/>
  <c r="CN1026" i="25"/>
  <c r="CQ1025" i="25"/>
  <c r="CP1025" i="25"/>
  <c r="CO1025" i="25"/>
  <c r="CN1025" i="25"/>
  <c r="CQ1024" i="25"/>
  <c r="CP1024" i="25"/>
  <c r="CO1024" i="25"/>
  <c r="CN1024" i="25"/>
  <c r="CQ1023" i="25"/>
  <c r="CP1023" i="25"/>
  <c r="CO1023" i="25"/>
  <c r="CN1023" i="25"/>
  <c r="CQ1022" i="25"/>
  <c r="CP1022" i="25"/>
  <c r="CO1022" i="25"/>
  <c r="CN1022" i="25"/>
  <c r="CQ1021" i="25"/>
  <c r="CP1021" i="25"/>
  <c r="CO1021" i="25"/>
  <c r="CN1021" i="25"/>
  <c r="CQ1020" i="25"/>
  <c r="CP1020" i="25"/>
  <c r="CO1020" i="25"/>
  <c r="CN1020" i="25"/>
  <c r="CQ1019" i="25"/>
  <c r="CP1019" i="25"/>
  <c r="CO1019" i="25"/>
  <c r="CN1019" i="25"/>
  <c r="CQ1018" i="25"/>
  <c r="CP1018" i="25"/>
  <c r="CO1018" i="25"/>
  <c r="CN1018" i="25"/>
  <c r="CQ1017" i="25"/>
  <c r="CP1017" i="25"/>
  <c r="CO1017" i="25"/>
  <c r="CN1017" i="25"/>
  <c r="CQ1016" i="25"/>
  <c r="CP1016" i="25"/>
  <c r="CO1016" i="25"/>
  <c r="CN1016" i="25"/>
  <c r="CQ1015" i="25"/>
  <c r="CP1015" i="25"/>
  <c r="CO1015" i="25"/>
  <c r="CN1015" i="25"/>
  <c r="CQ1014" i="25"/>
  <c r="CP1014" i="25"/>
  <c r="CO1014" i="25"/>
  <c r="CN1014" i="25"/>
  <c r="CQ1013" i="25"/>
  <c r="CP1013" i="25"/>
  <c r="CO1013" i="25"/>
  <c r="CN1013" i="25"/>
  <c r="CQ1012" i="25"/>
  <c r="CP1012" i="25"/>
  <c r="CO1012" i="25"/>
  <c r="CN1012" i="25"/>
  <c r="CQ1011" i="25"/>
  <c r="CP1011" i="25"/>
  <c r="CO1011" i="25"/>
  <c r="CN1011" i="25"/>
  <c r="CQ1003" i="25"/>
  <c r="CP1003" i="25"/>
  <c r="CO1003" i="25"/>
  <c r="CN1003" i="25"/>
  <c r="CQ1002" i="25"/>
  <c r="CP1002" i="25"/>
  <c r="CO1002" i="25"/>
  <c r="CN1002" i="25"/>
  <c r="CQ1001" i="25"/>
  <c r="CP1001" i="25"/>
  <c r="CO1001" i="25"/>
  <c r="CN1001" i="25"/>
  <c r="CQ1000" i="25"/>
  <c r="CP1000" i="25"/>
  <c r="CO1000" i="25"/>
  <c r="CN1000" i="25"/>
  <c r="CQ999" i="25"/>
  <c r="CP999" i="25"/>
  <c r="CO999" i="25"/>
  <c r="CN999" i="25"/>
  <c r="CQ998" i="25"/>
  <c r="CP998" i="25"/>
  <c r="CO998" i="25"/>
  <c r="CN998" i="25"/>
  <c r="CQ997" i="25"/>
  <c r="CP997" i="25"/>
  <c r="CO997" i="25"/>
  <c r="CN997" i="25"/>
  <c r="CQ996" i="25"/>
  <c r="CP996" i="25"/>
  <c r="CO996" i="25"/>
  <c r="CN996" i="25"/>
  <c r="CQ995" i="25"/>
  <c r="CP995" i="25"/>
  <c r="CO995" i="25"/>
  <c r="CN995" i="25"/>
  <c r="CQ994" i="25"/>
  <c r="CP994" i="25"/>
  <c r="CO994" i="25"/>
  <c r="CN994" i="25"/>
  <c r="CQ993" i="25"/>
  <c r="CP993" i="25"/>
  <c r="CO993" i="25"/>
  <c r="CN993" i="25"/>
  <c r="CQ992" i="25"/>
  <c r="CP992" i="25"/>
  <c r="CO992" i="25"/>
  <c r="CN992" i="25"/>
  <c r="CQ991" i="25"/>
  <c r="CP991" i="25"/>
  <c r="CO991" i="25"/>
  <c r="CN991" i="25"/>
  <c r="CQ990" i="25"/>
  <c r="CP990" i="25"/>
  <c r="CO990" i="25"/>
  <c r="CN990" i="25"/>
  <c r="CQ989" i="25"/>
  <c r="CP989" i="25"/>
  <c r="CO989" i="25"/>
  <c r="CN989" i="25"/>
  <c r="CQ988" i="25"/>
  <c r="CP988" i="25"/>
  <c r="CO988" i="25"/>
  <c r="CN988" i="25"/>
  <c r="CQ987" i="25"/>
  <c r="CP987" i="25"/>
  <c r="CO987" i="25"/>
  <c r="CN987" i="25"/>
  <c r="CQ986" i="25"/>
  <c r="CP986" i="25"/>
  <c r="CO986" i="25"/>
  <c r="CN986" i="25"/>
  <c r="CQ985" i="25"/>
  <c r="CP985" i="25"/>
  <c r="CO985" i="25"/>
  <c r="CN985" i="25"/>
  <c r="CQ984" i="25"/>
  <c r="CP984" i="25"/>
  <c r="CO984" i="25"/>
  <c r="CN984" i="25"/>
  <c r="CQ983" i="25"/>
  <c r="CP983" i="25"/>
  <c r="CO983" i="25"/>
  <c r="CN983" i="25"/>
  <c r="CQ982" i="25"/>
  <c r="CP982" i="25"/>
  <c r="CO982" i="25"/>
  <c r="CN982" i="25"/>
  <c r="CQ981" i="25"/>
  <c r="CP981" i="25"/>
  <c r="CO981" i="25"/>
  <c r="CN981" i="25"/>
  <c r="CQ980" i="25"/>
  <c r="CP980" i="25"/>
  <c r="CO980" i="25"/>
  <c r="CN980" i="25"/>
  <c r="CQ979" i="25"/>
  <c r="CP979" i="25"/>
  <c r="CO979" i="25"/>
  <c r="CN979" i="25"/>
  <c r="CQ978" i="25"/>
  <c r="CP978" i="25"/>
  <c r="CO978" i="25"/>
  <c r="CN978" i="25"/>
  <c r="CQ977" i="25"/>
  <c r="CP977" i="25"/>
  <c r="CO977" i="25"/>
  <c r="CN977" i="25"/>
  <c r="CQ976" i="25"/>
  <c r="CP976" i="25"/>
  <c r="CO976" i="25"/>
  <c r="CN976" i="25"/>
  <c r="CQ975" i="25"/>
  <c r="CP975" i="25"/>
  <c r="CO975" i="25"/>
  <c r="CN975" i="25"/>
  <c r="CQ974" i="25"/>
  <c r="CP974" i="25"/>
  <c r="CO974" i="25"/>
  <c r="CN974" i="25"/>
  <c r="CQ973" i="25"/>
  <c r="CP973" i="25"/>
  <c r="CO973" i="25"/>
  <c r="CN973" i="25"/>
  <c r="CQ972" i="25"/>
  <c r="CP972" i="25"/>
  <c r="CO972" i="25"/>
  <c r="CN972" i="25"/>
  <c r="CQ971" i="25"/>
  <c r="CP971" i="25"/>
  <c r="CO971" i="25"/>
  <c r="CN971" i="25"/>
  <c r="CQ970" i="25"/>
  <c r="CP970" i="25"/>
  <c r="CO970" i="25"/>
  <c r="CN970" i="25"/>
  <c r="CQ961" i="25"/>
  <c r="CP961" i="25"/>
  <c r="CO961" i="25"/>
  <c r="CN961" i="25"/>
  <c r="CQ960" i="25"/>
  <c r="CP960" i="25"/>
  <c r="CO960" i="25"/>
  <c r="CN960" i="25"/>
  <c r="CQ959" i="25"/>
  <c r="CP959" i="25"/>
  <c r="CO959" i="25"/>
  <c r="CN959" i="25"/>
  <c r="CQ958" i="25"/>
  <c r="CP958" i="25"/>
  <c r="CO958" i="25"/>
  <c r="CN958" i="25"/>
  <c r="CQ957" i="25"/>
  <c r="CP957" i="25"/>
  <c r="CO957" i="25"/>
  <c r="CN957" i="25"/>
  <c r="CQ956" i="25"/>
  <c r="CP956" i="25"/>
  <c r="CO956" i="25"/>
  <c r="CN956" i="25"/>
  <c r="CQ955" i="25"/>
  <c r="CP955" i="25"/>
  <c r="CO955" i="25"/>
  <c r="CN955" i="25"/>
  <c r="CQ954" i="25"/>
  <c r="CP954" i="25"/>
  <c r="CO954" i="25"/>
  <c r="CN954" i="25"/>
  <c r="CQ953" i="25"/>
  <c r="CP953" i="25"/>
  <c r="CO953" i="25"/>
  <c r="CN953" i="25"/>
  <c r="CQ952" i="25"/>
  <c r="CP952" i="25"/>
  <c r="CO952" i="25"/>
  <c r="CN952" i="25"/>
  <c r="CQ951" i="25"/>
  <c r="CP951" i="25"/>
  <c r="CO951" i="25"/>
  <c r="CN951" i="25"/>
  <c r="CQ950" i="25"/>
  <c r="CP950" i="25"/>
  <c r="CO950" i="25"/>
  <c r="CN950" i="25"/>
  <c r="CQ949" i="25"/>
  <c r="CP949" i="25"/>
  <c r="CO949" i="25"/>
  <c r="CN949" i="25"/>
  <c r="CQ948" i="25"/>
  <c r="CP948" i="25"/>
  <c r="CO948" i="25"/>
  <c r="CN948" i="25"/>
  <c r="CQ947" i="25"/>
  <c r="CP947" i="25"/>
  <c r="CO947" i="25"/>
  <c r="CN947" i="25"/>
  <c r="CQ946" i="25"/>
  <c r="CP946" i="25"/>
  <c r="CO946" i="25"/>
  <c r="CN946" i="25"/>
  <c r="CQ945" i="25"/>
  <c r="CP945" i="25"/>
  <c r="CO945" i="25"/>
  <c r="CN945" i="25"/>
  <c r="CQ944" i="25"/>
  <c r="CP944" i="25"/>
  <c r="CO944" i="25"/>
  <c r="CN944" i="25"/>
  <c r="CQ943" i="25"/>
  <c r="CP943" i="25"/>
  <c r="CO943" i="25"/>
  <c r="CN943" i="25"/>
  <c r="CQ942" i="25"/>
  <c r="CP942" i="25"/>
  <c r="CO942" i="25"/>
  <c r="CN942" i="25"/>
  <c r="CQ941" i="25"/>
  <c r="CP941" i="25"/>
  <c r="CO941" i="25"/>
  <c r="CN941" i="25"/>
  <c r="CQ940" i="25"/>
  <c r="CP940" i="25"/>
  <c r="CO940" i="25"/>
  <c r="CN940" i="25"/>
  <c r="CQ939" i="25"/>
  <c r="CP939" i="25"/>
  <c r="CO939" i="25"/>
  <c r="CN939" i="25"/>
  <c r="CQ938" i="25"/>
  <c r="CP938" i="25"/>
  <c r="CO938" i="25"/>
  <c r="CN938" i="25"/>
  <c r="CQ937" i="25"/>
  <c r="CP937" i="25"/>
  <c r="CO937" i="25"/>
  <c r="CN937" i="25"/>
  <c r="CQ936" i="25"/>
  <c r="CP936" i="25"/>
  <c r="CO936" i="25"/>
  <c r="CN936" i="25"/>
  <c r="CQ935" i="25"/>
  <c r="CP935" i="25"/>
  <c r="CO935" i="25"/>
  <c r="CN935" i="25"/>
  <c r="CQ934" i="25"/>
  <c r="CP934" i="25"/>
  <c r="CO934" i="25"/>
  <c r="CN934" i="25"/>
  <c r="CQ933" i="25"/>
  <c r="CP933" i="25"/>
  <c r="CO933" i="25"/>
  <c r="CN933" i="25"/>
  <c r="CQ932" i="25"/>
  <c r="CP932" i="25"/>
  <c r="CO932" i="25"/>
  <c r="CN932" i="25"/>
  <c r="CQ931" i="25"/>
  <c r="CP931" i="25"/>
  <c r="CO931" i="25"/>
  <c r="CN931" i="25"/>
  <c r="CQ930" i="25"/>
  <c r="CP930" i="25"/>
  <c r="CO930" i="25"/>
  <c r="CN930" i="25"/>
  <c r="CQ929" i="25"/>
  <c r="CP929" i="25"/>
  <c r="CO929" i="25"/>
  <c r="CN929" i="25"/>
  <c r="CQ928" i="25"/>
  <c r="CP928" i="25"/>
  <c r="CO928" i="25"/>
  <c r="CN928" i="25"/>
  <c r="CQ920" i="25"/>
  <c r="CP920" i="25"/>
  <c r="CO920" i="25"/>
  <c r="CN920" i="25"/>
  <c r="CQ919" i="25"/>
  <c r="CP919" i="25"/>
  <c r="CO919" i="25"/>
  <c r="CN919" i="25"/>
  <c r="CS918" i="25"/>
  <c r="CQ918" i="25"/>
  <c r="CP918" i="25"/>
  <c r="CO918" i="25"/>
  <c r="CN918" i="25"/>
  <c r="CQ917" i="25"/>
  <c r="CP917" i="25"/>
  <c r="CO917" i="25"/>
  <c r="CN917" i="25"/>
  <c r="CQ916" i="25"/>
  <c r="CP916" i="25"/>
  <c r="CO916" i="25"/>
  <c r="CN916" i="25"/>
  <c r="CQ915" i="25"/>
  <c r="CP915" i="25"/>
  <c r="CO915" i="25"/>
  <c r="CN915" i="25"/>
  <c r="CQ914" i="25"/>
  <c r="CP914" i="25"/>
  <c r="CO914" i="25"/>
  <c r="CN914" i="25"/>
  <c r="CQ913" i="25"/>
  <c r="CP913" i="25"/>
  <c r="CO913" i="25"/>
  <c r="CN913" i="25"/>
  <c r="CQ912" i="25"/>
  <c r="CP912" i="25"/>
  <c r="CO912" i="25"/>
  <c r="CN912" i="25"/>
  <c r="CQ911" i="25"/>
  <c r="CP911" i="25"/>
  <c r="CO911" i="25"/>
  <c r="CN911" i="25"/>
  <c r="CQ910" i="25"/>
  <c r="CP910" i="25"/>
  <c r="CO910" i="25"/>
  <c r="CN910" i="25"/>
  <c r="CQ909" i="25"/>
  <c r="CP909" i="25"/>
  <c r="CO909" i="25"/>
  <c r="CN909" i="25"/>
  <c r="CQ908" i="25"/>
  <c r="CP908" i="25"/>
  <c r="CO908" i="25"/>
  <c r="CN908" i="25"/>
  <c r="CQ907" i="25"/>
  <c r="CP907" i="25"/>
  <c r="CO907" i="25"/>
  <c r="CN907" i="25"/>
  <c r="CQ906" i="25"/>
  <c r="CP906" i="25"/>
  <c r="CO906" i="25"/>
  <c r="CN906" i="25"/>
  <c r="CQ905" i="25"/>
  <c r="CP905" i="25"/>
  <c r="CO905" i="25"/>
  <c r="CN905" i="25"/>
  <c r="CQ904" i="25"/>
  <c r="CP904" i="25"/>
  <c r="CO904" i="25"/>
  <c r="CN904" i="25"/>
  <c r="CQ903" i="25"/>
  <c r="CP903" i="25"/>
  <c r="CO903" i="25"/>
  <c r="CN903" i="25"/>
  <c r="CQ902" i="25"/>
  <c r="CP902" i="25"/>
  <c r="CO902" i="25"/>
  <c r="CN902" i="25"/>
  <c r="CQ901" i="25"/>
  <c r="CP901" i="25"/>
  <c r="CO901" i="25"/>
  <c r="CN901" i="25"/>
  <c r="CQ900" i="25"/>
  <c r="CP900" i="25"/>
  <c r="CO900" i="25"/>
  <c r="CN900" i="25"/>
  <c r="CQ899" i="25"/>
  <c r="CP899" i="25"/>
  <c r="CO899" i="25"/>
  <c r="CN899" i="25"/>
  <c r="CQ898" i="25"/>
  <c r="CP898" i="25"/>
  <c r="CO898" i="25"/>
  <c r="CN898" i="25"/>
  <c r="CQ897" i="25"/>
  <c r="CP897" i="25"/>
  <c r="CO897" i="25"/>
  <c r="CN897" i="25"/>
  <c r="CQ896" i="25"/>
  <c r="CP896" i="25"/>
  <c r="CO896" i="25"/>
  <c r="CN896" i="25"/>
  <c r="CQ895" i="25"/>
  <c r="CP895" i="25"/>
  <c r="CO895" i="25"/>
  <c r="CN895" i="25"/>
  <c r="CQ894" i="25"/>
  <c r="CP894" i="25"/>
  <c r="CO894" i="25"/>
  <c r="CN894" i="25"/>
  <c r="CQ893" i="25"/>
  <c r="CP893" i="25"/>
  <c r="CO893" i="25"/>
  <c r="CN893" i="25"/>
  <c r="CQ892" i="25"/>
  <c r="CP892" i="25"/>
  <c r="CO892" i="25"/>
  <c r="CN892" i="25"/>
  <c r="CQ891" i="25"/>
  <c r="CP891" i="25"/>
  <c r="CO891" i="25"/>
  <c r="CN891" i="25"/>
  <c r="CQ890" i="25"/>
  <c r="CP890" i="25"/>
  <c r="CO890" i="25"/>
  <c r="CN890" i="25"/>
  <c r="CQ889" i="25"/>
  <c r="CP889" i="25"/>
  <c r="CO889" i="25"/>
  <c r="CN889" i="25"/>
  <c r="CQ888" i="25"/>
  <c r="CP888" i="25"/>
  <c r="CO888" i="25"/>
  <c r="CN888" i="25"/>
  <c r="CS887" i="25"/>
  <c r="CQ887" i="25"/>
  <c r="CP887" i="25"/>
  <c r="CO887" i="25"/>
  <c r="CN887" i="25"/>
  <c r="CQ878" i="25"/>
  <c r="CP878" i="25"/>
  <c r="CO878" i="25"/>
  <c r="CN878" i="25"/>
  <c r="CQ877" i="25"/>
  <c r="CP877" i="25"/>
  <c r="CO877" i="25"/>
  <c r="CN877" i="25"/>
  <c r="CS876" i="25"/>
  <c r="CQ876" i="25"/>
  <c r="CP876" i="25"/>
  <c r="CO876" i="25"/>
  <c r="CN876" i="25"/>
  <c r="CQ875" i="25"/>
  <c r="CP875" i="25"/>
  <c r="CO875" i="25"/>
  <c r="CN875" i="25"/>
  <c r="CQ874" i="25"/>
  <c r="CP874" i="25"/>
  <c r="CO874" i="25"/>
  <c r="CN874" i="25"/>
  <c r="CQ873" i="25"/>
  <c r="CP873" i="25"/>
  <c r="CO873" i="25"/>
  <c r="CN873" i="25"/>
  <c r="CQ872" i="25"/>
  <c r="CP872" i="25"/>
  <c r="CO872" i="25"/>
  <c r="CN872" i="25"/>
  <c r="CQ871" i="25"/>
  <c r="CP871" i="25"/>
  <c r="CO871" i="25"/>
  <c r="CN871" i="25"/>
  <c r="CQ870" i="25"/>
  <c r="CP870" i="25"/>
  <c r="CO870" i="25"/>
  <c r="CN870" i="25"/>
  <c r="CQ869" i="25"/>
  <c r="CP869" i="25"/>
  <c r="CO869" i="25"/>
  <c r="CN869" i="25"/>
  <c r="CQ868" i="25"/>
  <c r="CP868" i="25"/>
  <c r="CO868" i="25"/>
  <c r="CN868" i="25"/>
  <c r="CQ867" i="25"/>
  <c r="CP867" i="25"/>
  <c r="CO867" i="25"/>
  <c r="CN867" i="25"/>
  <c r="CQ866" i="25"/>
  <c r="CP866" i="25"/>
  <c r="CO866" i="25"/>
  <c r="CN866" i="25"/>
  <c r="CQ865" i="25"/>
  <c r="CP865" i="25"/>
  <c r="CO865" i="25"/>
  <c r="CN865" i="25"/>
  <c r="CQ864" i="25"/>
  <c r="CP864" i="25"/>
  <c r="CO864" i="25"/>
  <c r="CN864" i="25"/>
  <c r="CQ863" i="25"/>
  <c r="CP863" i="25"/>
  <c r="CO863" i="25"/>
  <c r="CN863" i="25"/>
  <c r="CQ862" i="25"/>
  <c r="CP862" i="25"/>
  <c r="CO862" i="25"/>
  <c r="CN862" i="25"/>
  <c r="CQ861" i="25"/>
  <c r="CP861" i="25"/>
  <c r="CO861" i="25"/>
  <c r="CN861" i="25"/>
  <c r="CQ860" i="25"/>
  <c r="CP860" i="25"/>
  <c r="CO860" i="25"/>
  <c r="CN860" i="25"/>
  <c r="CQ859" i="25"/>
  <c r="CP859" i="25"/>
  <c r="CO859" i="25"/>
  <c r="CN859" i="25"/>
  <c r="CQ858" i="25"/>
  <c r="CP858" i="25"/>
  <c r="CO858" i="25"/>
  <c r="CN858" i="25"/>
  <c r="CQ857" i="25"/>
  <c r="CP857" i="25"/>
  <c r="CO857" i="25"/>
  <c r="CN857" i="25"/>
  <c r="CQ856" i="25"/>
  <c r="CP856" i="25"/>
  <c r="CO856" i="25"/>
  <c r="CN856" i="25"/>
  <c r="CQ855" i="25"/>
  <c r="CP855" i="25"/>
  <c r="CO855" i="25"/>
  <c r="CN855" i="25"/>
  <c r="CQ854" i="25"/>
  <c r="CP854" i="25"/>
  <c r="CO854" i="25"/>
  <c r="CN854" i="25"/>
  <c r="CQ853" i="25"/>
  <c r="CP853" i="25"/>
  <c r="CO853" i="25"/>
  <c r="CN853" i="25"/>
  <c r="CQ852" i="25"/>
  <c r="CP852" i="25"/>
  <c r="CO852" i="25"/>
  <c r="CN852" i="25"/>
  <c r="CQ851" i="25"/>
  <c r="CP851" i="25"/>
  <c r="CO851" i="25"/>
  <c r="CN851" i="25"/>
  <c r="CQ850" i="25"/>
  <c r="CP850" i="25"/>
  <c r="CO850" i="25"/>
  <c r="CN850" i="25"/>
  <c r="CQ849" i="25"/>
  <c r="CP849" i="25"/>
  <c r="CO849" i="25"/>
  <c r="CN849" i="25"/>
  <c r="CQ848" i="25"/>
  <c r="CP848" i="25"/>
  <c r="CO848" i="25"/>
  <c r="CN848" i="25"/>
  <c r="CQ847" i="25"/>
  <c r="CP847" i="25"/>
  <c r="CO847" i="25"/>
  <c r="CN847" i="25"/>
  <c r="CQ846" i="25"/>
  <c r="CP846" i="25"/>
  <c r="CO846" i="25"/>
  <c r="CN846" i="25"/>
  <c r="CQ845" i="25"/>
  <c r="CP845" i="25"/>
  <c r="CO845" i="25"/>
  <c r="CN845" i="25"/>
  <c r="CQ836" i="25"/>
  <c r="CP836" i="25"/>
  <c r="CO836" i="25"/>
  <c r="CN836" i="25"/>
  <c r="CQ835" i="25"/>
  <c r="CP835" i="25"/>
  <c r="CO835" i="25"/>
  <c r="CN835" i="25"/>
  <c r="CS834" i="25"/>
  <c r="CQ834" i="25"/>
  <c r="CP834" i="25"/>
  <c r="CO834" i="25"/>
  <c r="CN834" i="25"/>
  <c r="CQ833" i="25"/>
  <c r="CP833" i="25"/>
  <c r="CO833" i="25"/>
  <c r="CN833" i="25"/>
  <c r="CQ832" i="25"/>
  <c r="CP832" i="25"/>
  <c r="CO832" i="25"/>
  <c r="CN832" i="25"/>
  <c r="CQ831" i="25"/>
  <c r="CP831" i="25"/>
  <c r="CO831" i="25"/>
  <c r="CN831" i="25"/>
  <c r="CQ830" i="25"/>
  <c r="CP830" i="25"/>
  <c r="CO830" i="25"/>
  <c r="CN830" i="25"/>
  <c r="CQ829" i="25"/>
  <c r="CP829" i="25"/>
  <c r="CO829" i="25"/>
  <c r="CN829" i="25"/>
  <c r="CQ828" i="25"/>
  <c r="CP828" i="25"/>
  <c r="CO828" i="25"/>
  <c r="CN828" i="25"/>
  <c r="CQ827" i="25"/>
  <c r="CP827" i="25"/>
  <c r="CO827" i="25"/>
  <c r="CN827" i="25"/>
  <c r="CQ826" i="25"/>
  <c r="CP826" i="25"/>
  <c r="CO826" i="25"/>
  <c r="CN826" i="25"/>
  <c r="CQ825" i="25"/>
  <c r="CP825" i="25"/>
  <c r="CO825" i="25"/>
  <c r="CN825" i="25"/>
  <c r="CQ824" i="25"/>
  <c r="CP824" i="25"/>
  <c r="CO824" i="25"/>
  <c r="CN824" i="25"/>
  <c r="CQ823" i="25"/>
  <c r="CP823" i="25"/>
  <c r="CO823" i="25"/>
  <c r="CN823" i="25"/>
  <c r="CQ822" i="25"/>
  <c r="CP822" i="25"/>
  <c r="CO822" i="25"/>
  <c r="CN822" i="25"/>
  <c r="CQ821" i="25"/>
  <c r="CP821" i="25"/>
  <c r="CO821" i="25"/>
  <c r="CN821" i="25"/>
  <c r="CQ820" i="25"/>
  <c r="CP820" i="25"/>
  <c r="CO820" i="25"/>
  <c r="CN820" i="25"/>
  <c r="CQ819" i="25"/>
  <c r="CP819" i="25"/>
  <c r="CO819" i="25"/>
  <c r="CN819" i="25"/>
  <c r="CQ818" i="25"/>
  <c r="CP818" i="25"/>
  <c r="CO818" i="25"/>
  <c r="CN818" i="25"/>
  <c r="CQ817" i="25"/>
  <c r="CP817" i="25"/>
  <c r="CO817" i="25"/>
  <c r="CN817" i="25"/>
  <c r="CQ816" i="25"/>
  <c r="CP816" i="25"/>
  <c r="CO816" i="25"/>
  <c r="CN816" i="25"/>
  <c r="CQ815" i="25"/>
  <c r="CP815" i="25"/>
  <c r="CO815" i="25"/>
  <c r="CN815" i="25"/>
  <c r="CQ814" i="25"/>
  <c r="CP814" i="25"/>
  <c r="CO814" i="25"/>
  <c r="CN814" i="25"/>
  <c r="CQ813" i="25"/>
  <c r="CP813" i="25"/>
  <c r="CO813" i="25"/>
  <c r="CN813" i="25"/>
  <c r="CQ812" i="25"/>
  <c r="CP812" i="25"/>
  <c r="CO812" i="25"/>
  <c r="CN812" i="25"/>
  <c r="CQ811" i="25"/>
  <c r="CP811" i="25"/>
  <c r="CO811" i="25"/>
  <c r="CN811" i="25"/>
  <c r="CQ810" i="25"/>
  <c r="CP810" i="25"/>
  <c r="CO810" i="25"/>
  <c r="CN810" i="25"/>
  <c r="CQ809" i="25"/>
  <c r="CP809" i="25"/>
  <c r="CO809" i="25"/>
  <c r="CN809" i="25"/>
  <c r="CQ808" i="25"/>
  <c r="CP808" i="25"/>
  <c r="CO808" i="25"/>
  <c r="CN808" i="25"/>
  <c r="CQ807" i="25"/>
  <c r="CP807" i="25"/>
  <c r="CO807" i="25"/>
  <c r="CN807" i="25"/>
  <c r="CQ806" i="25"/>
  <c r="CP806" i="25"/>
  <c r="CO806" i="25"/>
  <c r="CN806" i="25"/>
  <c r="CQ805" i="25"/>
  <c r="CP805" i="25"/>
  <c r="CO805" i="25"/>
  <c r="CN805" i="25"/>
  <c r="CQ804" i="25"/>
  <c r="CP804" i="25"/>
  <c r="CO804" i="25"/>
  <c r="CN804" i="25"/>
  <c r="CQ803" i="25"/>
  <c r="CP803" i="25"/>
  <c r="CO803" i="25"/>
  <c r="CN803" i="25"/>
  <c r="CQ795" i="25"/>
  <c r="CP795" i="25"/>
  <c r="CO795" i="25"/>
  <c r="CN795" i="25"/>
  <c r="CQ794" i="25"/>
  <c r="CP794" i="25"/>
  <c r="CO794" i="25"/>
  <c r="CN794" i="25"/>
  <c r="CS793" i="25"/>
  <c r="CQ793" i="25"/>
  <c r="CP793" i="25"/>
  <c r="CO793" i="25"/>
  <c r="CN793" i="25"/>
  <c r="CQ792" i="25"/>
  <c r="CP792" i="25"/>
  <c r="CO792" i="25"/>
  <c r="CN792" i="25"/>
  <c r="CQ791" i="25"/>
  <c r="CP791" i="25"/>
  <c r="CO791" i="25"/>
  <c r="CN791" i="25"/>
  <c r="CQ790" i="25"/>
  <c r="CP790" i="25"/>
  <c r="CO790" i="25"/>
  <c r="CN790" i="25"/>
  <c r="CQ789" i="25"/>
  <c r="CP789" i="25"/>
  <c r="CO789" i="25"/>
  <c r="CN789" i="25"/>
  <c r="CQ788" i="25"/>
  <c r="CP788" i="25"/>
  <c r="CO788" i="25"/>
  <c r="CN788" i="25"/>
  <c r="CQ787" i="25"/>
  <c r="CP787" i="25"/>
  <c r="CO787" i="25"/>
  <c r="CN787" i="25"/>
  <c r="CQ786" i="25"/>
  <c r="CP786" i="25"/>
  <c r="CO786" i="25"/>
  <c r="CN786" i="25"/>
  <c r="CQ785" i="25"/>
  <c r="CP785" i="25"/>
  <c r="CO785" i="25"/>
  <c r="CN785" i="25"/>
  <c r="CQ784" i="25"/>
  <c r="CP784" i="25"/>
  <c r="CO784" i="25"/>
  <c r="CN784" i="25"/>
  <c r="CQ783" i="25"/>
  <c r="CP783" i="25"/>
  <c r="CO783" i="25"/>
  <c r="CN783" i="25"/>
  <c r="CQ782" i="25"/>
  <c r="CP782" i="25"/>
  <c r="CO782" i="25"/>
  <c r="CN782" i="25"/>
  <c r="CQ781" i="25"/>
  <c r="CP781" i="25"/>
  <c r="CO781" i="25"/>
  <c r="CN781" i="25"/>
  <c r="CQ780" i="25"/>
  <c r="CP780" i="25"/>
  <c r="CO780" i="25"/>
  <c r="CN780" i="25"/>
  <c r="CQ779" i="25"/>
  <c r="CP779" i="25"/>
  <c r="CO779" i="25"/>
  <c r="CN779" i="25"/>
  <c r="CQ778" i="25"/>
  <c r="CP778" i="25"/>
  <c r="CO778" i="25"/>
  <c r="CN778" i="25"/>
  <c r="CQ777" i="25"/>
  <c r="CP777" i="25"/>
  <c r="CO777" i="25"/>
  <c r="CN777" i="25"/>
  <c r="CQ776" i="25"/>
  <c r="CP776" i="25"/>
  <c r="CO776" i="25"/>
  <c r="CN776" i="25"/>
  <c r="CQ775" i="25"/>
  <c r="CP775" i="25"/>
  <c r="CO775" i="25"/>
  <c r="CN775" i="25"/>
  <c r="CQ774" i="25"/>
  <c r="CP774" i="25"/>
  <c r="CO774" i="25"/>
  <c r="CN774" i="25"/>
  <c r="CQ773" i="25"/>
  <c r="CP773" i="25"/>
  <c r="CO773" i="25"/>
  <c r="CN773" i="25"/>
  <c r="CQ772" i="25"/>
  <c r="CP772" i="25"/>
  <c r="CO772" i="25"/>
  <c r="CN772" i="25"/>
  <c r="CQ771" i="25"/>
  <c r="CP771" i="25"/>
  <c r="CO771" i="25"/>
  <c r="CN771" i="25"/>
  <c r="CQ770" i="25"/>
  <c r="CP770" i="25"/>
  <c r="CO770" i="25"/>
  <c r="CN770" i="25"/>
  <c r="CQ769" i="25"/>
  <c r="CP769" i="25"/>
  <c r="CO769" i="25"/>
  <c r="CN769" i="25"/>
  <c r="CQ768" i="25"/>
  <c r="CP768" i="25"/>
  <c r="CO768" i="25"/>
  <c r="CN768" i="25"/>
  <c r="CQ767" i="25"/>
  <c r="CP767" i="25"/>
  <c r="CO767" i="25"/>
  <c r="CN767" i="25"/>
  <c r="CQ766" i="25"/>
  <c r="CP766" i="25"/>
  <c r="CO766" i="25"/>
  <c r="CN766" i="25"/>
  <c r="CQ765" i="25"/>
  <c r="CP765" i="25"/>
  <c r="CO765" i="25"/>
  <c r="CN765" i="25"/>
  <c r="CQ764" i="25"/>
  <c r="CP764" i="25"/>
  <c r="CO764" i="25"/>
  <c r="CN764" i="25"/>
  <c r="CQ763" i="25"/>
  <c r="CP763" i="25"/>
  <c r="CO763" i="25"/>
  <c r="CN763" i="25"/>
  <c r="CQ762" i="25"/>
  <c r="CP762" i="25"/>
  <c r="CO762" i="25"/>
  <c r="CN762" i="25"/>
  <c r="CQ754" i="25"/>
  <c r="CP754" i="25"/>
  <c r="CO754" i="25"/>
  <c r="CN754" i="25"/>
  <c r="CQ753" i="25"/>
  <c r="CP753" i="25"/>
  <c r="CO753" i="25"/>
  <c r="CN753" i="25"/>
  <c r="CS752" i="25"/>
  <c r="CQ752" i="25"/>
  <c r="CP752" i="25"/>
  <c r="CO752" i="25"/>
  <c r="CN752" i="25"/>
  <c r="CQ751" i="25"/>
  <c r="CP751" i="25"/>
  <c r="CO751" i="25"/>
  <c r="CN751" i="25"/>
  <c r="CQ750" i="25"/>
  <c r="CP750" i="25"/>
  <c r="CO750" i="25"/>
  <c r="CN750" i="25"/>
  <c r="CQ749" i="25"/>
  <c r="CP749" i="25"/>
  <c r="CO749" i="25"/>
  <c r="CN749" i="25"/>
  <c r="CQ748" i="25"/>
  <c r="CP748" i="25"/>
  <c r="CO748" i="25"/>
  <c r="CN748" i="25"/>
  <c r="CQ747" i="25"/>
  <c r="CP747" i="25"/>
  <c r="CO747" i="25"/>
  <c r="CN747" i="25"/>
  <c r="CQ746" i="25"/>
  <c r="CP746" i="25"/>
  <c r="CO746" i="25"/>
  <c r="CN746" i="25"/>
  <c r="CQ745" i="25"/>
  <c r="CP745" i="25"/>
  <c r="CO745" i="25"/>
  <c r="CN745" i="25"/>
  <c r="CQ744" i="25"/>
  <c r="CP744" i="25"/>
  <c r="CO744" i="25"/>
  <c r="CN744" i="25"/>
  <c r="CQ743" i="25"/>
  <c r="CP743" i="25"/>
  <c r="CO743" i="25"/>
  <c r="CN743" i="25"/>
  <c r="CQ742" i="25"/>
  <c r="CP742" i="25"/>
  <c r="CO742" i="25"/>
  <c r="CN742" i="25"/>
  <c r="CQ741" i="25"/>
  <c r="CP741" i="25"/>
  <c r="CO741" i="25"/>
  <c r="CN741" i="25"/>
  <c r="CQ740" i="25"/>
  <c r="CP740" i="25"/>
  <c r="CO740" i="25"/>
  <c r="CN740" i="25"/>
  <c r="CQ739" i="25"/>
  <c r="CP739" i="25"/>
  <c r="CO739" i="25"/>
  <c r="CN739" i="25"/>
  <c r="CQ738" i="25"/>
  <c r="CP738" i="25"/>
  <c r="CO738" i="25"/>
  <c r="CN738" i="25"/>
  <c r="CQ737" i="25"/>
  <c r="CP737" i="25"/>
  <c r="CO737" i="25"/>
  <c r="CN737" i="25"/>
  <c r="CQ736" i="25"/>
  <c r="CP736" i="25"/>
  <c r="CO736" i="25"/>
  <c r="CN736" i="25"/>
  <c r="CQ735" i="25"/>
  <c r="CP735" i="25"/>
  <c r="CO735" i="25"/>
  <c r="CN735" i="25"/>
  <c r="CQ734" i="25"/>
  <c r="CP734" i="25"/>
  <c r="CO734" i="25"/>
  <c r="CN734" i="25"/>
  <c r="CQ733" i="25"/>
  <c r="CP733" i="25"/>
  <c r="CO733" i="25"/>
  <c r="CN733" i="25"/>
  <c r="CQ732" i="25"/>
  <c r="CP732" i="25"/>
  <c r="CO732" i="25"/>
  <c r="CN732" i="25"/>
  <c r="CQ731" i="25"/>
  <c r="CP731" i="25"/>
  <c r="CO731" i="25"/>
  <c r="CN731" i="25"/>
  <c r="CQ730" i="25"/>
  <c r="CP730" i="25"/>
  <c r="CO730" i="25"/>
  <c r="CN730" i="25"/>
  <c r="CQ729" i="25"/>
  <c r="CP729" i="25"/>
  <c r="CO729" i="25"/>
  <c r="CN729" i="25"/>
  <c r="CQ728" i="25"/>
  <c r="CP728" i="25"/>
  <c r="CO728" i="25"/>
  <c r="CN728" i="25"/>
  <c r="CQ727" i="25"/>
  <c r="CP727" i="25"/>
  <c r="CO727" i="25"/>
  <c r="CN727" i="25"/>
  <c r="CQ726" i="25"/>
  <c r="CP726" i="25"/>
  <c r="CO726" i="25"/>
  <c r="CN726" i="25"/>
  <c r="CQ725" i="25"/>
  <c r="CP725" i="25"/>
  <c r="CO725" i="25"/>
  <c r="CN725" i="25"/>
  <c r="CQ724" i="25"/>
  <c r="CP724" i="25"/>
  <c r="CO724" i="25"/>
  <c r="CN724" i="25"/>
  <c r="CQ723" i="25"/>
  <c r="CP723" i="25"/>
  <c r="CO723" i="25"/>
  <c r="CN723" i="25"/>
  <c r="CQ722" i="25"/>
  <c r="CP722" i="25"/>
  <c r="CO722" i="25"/>
  <c r="CN722" i="25"/>
  <c r="CQ721" i="25"/>
  <c r="CP721" i="25"/>
  <c r="CO721" i="25"/>
  <c r="CN721" i="25"/>
  <c r="CQ713" i="25"/>
  <c r="CP713" i="25"/>
  <c r="CO713" i="25"/>
  <c r="CN713" i="25"/>
  <c r="CQ712" i="25"/>
  <c r="CP712" i="25"/>
  <c r="CO712" i="25"/>
  <c r="CN712" i="25"/>
  <c r="CS711" i="25"/>
  <c r="CQ711" i="25"/>
  <c r="CP711" i="25"/>
  <c r="CO711" i="25"/>
  <c r="CN711" i="25"/>
  <c r="CQ710" i="25"/>
  <c r="CP710" i="25"/>
  <c r="CO710" i="25"/>
  <c r="CN710" i="25"/>
  <c r="CQ709" i="25"/>
  <c r="CP709" i="25"/>
  <c r="CO709" i="25"/>
  <c r="CN709" i="25"/>
  <c r="CQ708" i="25"/>
  <c r="CP708" i="25"/>
  <c r="CO708" i="25"/>
  <c r="CN708" i="25"/>
  <c r="CQ707" i="25"/>
  <c r="CP707" i="25"/>
  <c r="CO707" i="25"/>
  <c r="CN707" i="25"/>
  <c r="CQ706" i="25"/>
  <c r="CP706" i="25"/>
  <c r="CO706" i="25"/>
  <c r="CN706" i="25"/>
  <c r="CQ705" i="25"/>
  <c r="CP705" i="25"/>
  <c r="CO705" i="25"/>
  <c r="CN705" i="25"/>
  <c r="CQ704" i="25"/>
  <c r="CP704" i="25"/>
  <c r="CO704" i="25"/>
  <c r="CN704" i="25"/>
  <c r="CQ703" i="25"/>
  <c r="CP703" i="25"/>
  <c r="CO703" i="25"/>
  <c r="CN703" i="25"/>
  <c r="CQ702" i="25"/>
  <c r="CP702" i="25"/>
  <c r="CO702" i="25"/>
  <c r="CN702" i="25"/>
  <c r="CQ701" i="25"/>
  <c r="CP701" i="25"/>
  <c r="CO701" i="25"/>
  <c r="CN701" i="25"/>
  <c r="CQ700" i="25"/>
  <c r="CP700" i="25"/>
  <c r="CO700" i="25"/>
  <c r="CN700" i="25"/>
  <c r="CQ699" i="25"/>
  <c r="CP699" i="25"/>
  <c r="CO699" i="25"/>
  <c r="CN699" i="25"/>
  <c r="CQ698" i="25"/>
  <c r="CP698" i="25"/>
  <c r="CO698" i="25"/>
  <c r="CN698" i="25"/>
  <c r="CQ697" i="25"/>
  <c r="CP697" i="25"/>
  <c r="CO697" i="25"/>
  <c r="CN697" i="25"/>
  <c r="CQ696" i="25"/>
  <c r="CP696" i="25"/>
  <c r="CO696" i="25"/>
  <c r="CN696" i="25"/>
  <c r="CQ695" i="25"/>
  <c r="CP695" i="25"/>
  <c r="CO695" i="25"/>
  <c r="CN695" i="25"/>
  <c r="CQ694" i="25"/>
  <c r="CP694" i="25"/>
  <c r="CO694" i="25"/>
  <c r="CN694" i="25"/>
  <c r="CQ693" i="25"/>
  <c r="CP693" i="25"/>
  <c r="CO693" i="25"/>
  <c r="CN693" i="25"/>
  <c r="CQ692" i="25"/>
  <c r="CP692" i="25"/>
  <c r="CO692" i="25"/>
  <c r="CN692" i="25"/>
  <c r="CQ691" i="25"/>
  <c r="CP691" i="25"/>
  <c r="CO691" i="25"/>
  <c r="CN691" i="25"/>
  <c r="CQ690" i="25"/>
  <c r="CP690" i="25"/>
  <c r="CO690" i="25"/>
  <c r="CN690" i="25"/>
  <c r="CQ689" i="25"/>
  <c r="CP689" i="25"/>
  <c r="CO689" i="25"/>
  <c r="CN689" i="25"/>
  <c r="CQ688" i="25"/>
  <c r="CP688" i="25"/>
  <c r="CO688" i="25"/>
  <c r="CN688" i="25"/>
  <c r="CQ687" i="25"/>
  <c r="CP687" i="25"/>
  <c r="CO687" i="25"/>
  <c r="CN687" i="25"/>
  <c r="CQ686" i="25"/>
  <c r="CP686" i="25"/>
  <c r="CO686" i="25"/>
  <c r="CN686" i="25"/>
  <c r="CQ685" i="25"/>
  <c r="CP685" i="25"/>
  <c r="CO685" i="25"/>
  <c r="CN685" i="25"/>
  <c r="CQ684" i="25"/>
  <c r="CP684" i="25"/>
  <c r="CO684" i="25"/>
  <c r="CN684" i="25"/>
  <c r="CQ683" i="25"/>
  <c r="CP683" i="25"/>
  <c r="CO683" i="25"/>
  <c r="CN683" i="25"/>
  <c r="CQ682" i="25"/>
  <c r="CP682" i="25"/>
  <c r="CO682" i="25"/>
  <c r="CN682" i="25"/>
  <c r="CQ681" i="25"/>
  <c r="CP681" i="25"/>
  <c r="CO681" i="25"/>
  <c r="CN681" i="25"/>
  <c r="CQ680" i="25"/>
  <c r="CP680" i="25"/>
  <c r="CO680" i="25"/>
  <c r="CN680" i="25"/>
  <c r="CQ671" i="25"/>
  <c r="CP671" i="25"/>
  <c r="CO671" i="25"/>
  <c r="CN671" i="25"/>
  <c r="CQ670" i="25"/>
  <c r="CP670" i="25"/>
  <c r="CO670" i="25"/>
  <c r="CN670" i="25"/>
  <c r="CS669" i="25"/>
  <c r="CQ669" i="25"/>
  <c r="CP669" i="25"/>
  <c r="CO669" i="25"/>
  <c r="CN669" i="25"/>
  <c r="CQ668" i="25"/>
  <c r="CP668" i="25"/>
  <c r="CO668" i="25"/>
  <c r="CN668" i="25"/>
  <c r="CQ667" i="25"/>
  <c r="CP667" i="25"/>
  <c r="CO667" i="25"/>
  <c r="CN667" i="25"/>
  <c r="CQ666" i="25"/>
  <c r="CP666" i="25"/>
  <c r="CO666" i="25"/>
  <c r="CN666" i="25"/>
  <c r="CQ665" i="25"/>
  <c r="CP665" i="25"/>
  <c r="CO665" i="25"/>
  <c r="CN665" i="25"/>
  <c r="CQ664" i="25"/>
  <c r="CP664" i="25"/>
  <c r="CO664" i="25"/>
  <c r="CN664" i="25"/>
  <c r="CQ663" i="25"/>
  <c r="CP663" i="25"/>
  <c r="CO663" i="25"/>
  <c r="CN663" i="25"/>
  <c r="CQ662" i="25"/>
  <c r="CP662" i="25"/>
  <c r="CO662" i="25"/>
  <c r="CN662" i="25"/>
  <c r="CQ661" i="25"/>
  <c r="CP661" i="25"/>
  <c r="CO661" i="25"/>
  <c r="CN661" i="25"/>
  <c r="CQ660" i="25"/>
  <c r="CP660" i="25"/>
  <c r="CO660" i="25"/>
  <c r="CN660" i="25"/>
  <c r="CQ659" i="25"/>
  <c r="CP659" i="25"/>
  <c r="CO659" i="25"/>
  <c r="CN659" i="25"/>
  <c r="CQ658" i="25"/>
  <c r="CP658" i="25"/>
  <c r="CO658" i="25"/>
  <c r="CN658" i="25"/>
  <c r="CQ657" i="25"/>
  <c r="CP657" i="25"/>
  <c r="CO657" i="25"/>
  <c r="CN657" i="25"/>
  <c r="CQ656" i="25"/>
  <c r="CP656" i="25"/>
  <c r="CO656" i="25"/>
  <c r="CN656" i="25"/>
  <c r="CQ655" i="25"/>
  <c r="CP655" i="25"/>
  <c r="CO655" i="25"/>
  <c r="CN655" i="25"/>
  <c r="CQ654" i="25"/>
  <c r="CP654" i="25"/>
  <c r="CO654" i="25"/>
  <c r="CN654" i="25"/>
  <c r="CQ653" i="25"/>
  <c r="CP653" i="25"/>
  <c r="CO653" i="25"/>
  <c r="CN653" i="25"/>
  <c r="CQ652" i="25"/>
  <c r="CP652" i="25"/>
  <c r="CO652" i="25"/>
  <c r="CN652" i="25"/>
  <c r="CQ651" i="25"/>
  <c r="CP651" i="25"/>
  <c r="CO651" i="25"/>
  <c r="CN651" i="25"/>
  <c r="CQ650" i="25"/>
  <c r="CP650" i="25"/>
  <c r="CO650" i="25"/>
  <c r="CN650" i="25"/>
  <c r="CQ649" i="25"/>
  <c r="CP649" i="25"/>
  <c r="CO649" i="25"/>
  <c r="CN649" i="25"/>
  <c r="CQ648" i="25"/>
  <c r="CP648" i="25"/>
  <c r="CO648" i="25"/>
  <c r="CN648" i="25"/>
  <c r="CQ647" i="25"/>
  <c r="CP647" i="25"/>
  <c r="CO647" i="25"/>
  <c r="CN647" i="25"/>
  <c r="CQ646" i="25"/>
  <c r="CP646" i="25"/>
  <c r="CO646" i="25"/>
  <c r="CN646" i="25"/>
  <c r="CQ645" i="25"/>
  <c r="CP645" i="25"/>
  <c r="CO645" i="25"/>
  <c r="CN645" i="25"/>
  <c r="CQ644" i="25"/>
  <c r="CP644" i="25"/>
  <c r="CO644" i="25"/>
  <c r="CN644" i="25"/>
  <c r="CQ643" i="25"/>
  <c r="CP643" i="25"/>
  <c r="CO643" i="25"/>
  <c r="CN643" i="25"/>
  <c r="CQ642" i="25"/>
  <c r="CP642" i="25"/>
  <c r="CO642" i="25"/>
  <c r="CN642" i="25"/>
  <c r="CQ641" i="25"/>
  <c r="CP641" i="25"/>
  <c r="CO641" i="25"/>
  <c r="CN641" i="25"/>
  <c r="CQ640" i="25"/>
  <c r="CP640" i="25"/>
  <c r="CO640" i="25"/>
  <c r="CN640" i="25"/>
  <c r="CQ639" i="25"/>
  <c r="CP639" i="25"/>
  <c r="CO639" i="25"/>
  <c r="CN639" i="25"/>
  <c r="CQ638" i="25"/>
  <c r="CP638" i="25"/>
  <c r="CO638" i="25"/>
  <c r="CN638" i="25"/>
  <c r="CQ630" i="25"/>
  <c r="CP630" i="25"/>
  <c r="CO630" i="25"/>
  <c r="CN630" i="25"/>
  <c r="CQ629" i="25"/>
  <c r="CP629" i="25"/>
  <c r="CO629" i="25"/>
  <c r="CN629" i="25"/>
  <c r="CS628" i="25"/>
  <c r="CQ628" i="25"/>
  <c r="CP628" i="25"/>
  <c r="CO628" i="25"/>
  <c r="CN628" i="25"/>
  <c r="CQ627" i="25"/>
  <c r="CP627" i="25"/>
  <c r="CO627" i="25"/>
  <c r="CN627" i="25"/>
  <c r="CQ626" i="25"/>
  <c r="CP626" i="25"/>
  <c r="CO626" i="25"/>
  <c r="CN626" i="25"/>
  <c r="CQ625" i="25"/>
  <c r="CP625" i="25"/>
  <c r="CO625" i="25"/>
  <c r="CN625" i="25"/>
  <c r="CQ624" i="25"/>
  <c r="CP624" i="25"/>
  <c r="CO624" i="25"/>
  <c r="CN624" i="25"/>
  <c r="CQ623" i="25"/>
  <c r="CP623" i="25"/>
  <c r="CO623" i="25"/>
  <c r="CN623" i="25"/>
  <c r="CQ622" i="25"/>
  <c r="CP622" i="25"/>
  <c r="CO622" i="25"/>
  <c r="CN622" i="25"/>
  <c r="CQ621" i="25"/>
  <c r="CP621" i="25"/>
  <c r="CO621" i="25"/>
  <c r="CN621" i="25"/>
  <c r="CQ620" i="25"/>
  <c r="CP620" i="25"/>
  <c r="CO620" i="25"/>
  <c r="CN620" i="25"/>
  <c r="CQ619" i="25"/>
  <c r="CP619" i="25"/>
  <c r="CO619" i="25"/>
  <c r="CN619" i="25"/>
  <c r="CQ618" i="25"/>
  <c r="CP618" i="25"/>
  <c r="CO618" i="25"/>
  <c r="CN618" i="25"/>
  <c r="CQ617" i="25"/>
  <c r="CP617" i="25"/>
  <c r="CO617" i="25"/>
  <c r="CN617" i="25"/>
  <c r="CQ616" i="25"/>
  <c r="CP616" i="25"/>
  <c r="CO616" i="25"/>
  <c r="CN616" i="25"/>
  <c r="CQ615" i="25"/>
  <c r="CP615" i="25"/>
  <c r="CO615" i="25"/>
  <c r="CN615" i="25"/>
  <c r="CQ614" i="25"/>
  <c r="CP614" i="25"/>
  <c r="CO614" i="25"/>
  <c r="CN614" i="25"/>
  <c r="CQ613" i="25"/>
  <c r="CP613" i="25"/>
  <c r="CO613" i="25"/>
  <c r="CN613" i="25"/>
  <c r="CQ612" i="25"/>
  <c r="CP612" i="25"/>
  <c r="CO612" i="25"/>
  <c r="CN612" i="25"/>
  <c r="CQ611" i="25"/>
  <c r="CP611" i="25"/>
  <c r="CO611" i="25"/>
  <c r="CN611" i="25"/>
  <c r="CQ610" i="25"/>
  <c r="CP610" i="25"/>
  <c r="CO610" i="25"/>
  <c r="CN610" i="25"/>
  <c r="CQ609" i="25"/>
  <c r="CP609" i="25"/>
  <c r="CO609" i="25"/>
  <c r="CN609" i="25"/>
  <c r="CQ608" i="25"/>
  <c r="CP608" i="25"/>
  <c r="CO608" i="25"/>
  <c r="CN608" i="25"/>
  <c r="CQ607" i="25"/>
  <c r="CP607" i="25"/>
  <c r="CO607" i="25"/>
  <c r="CN607" i="25"/>
  <c r="CQ606" i="25"/>
  <c r="CP606" i="25"/>
  <c r="CO606" i="25"/>
  <c r="CN606" i="25"/>
  <c r="CQ605" i="25"/>
  <c r="CP605" i="25"/>
  <c r="CO605" i="25"/>
  <c r="CN605" i="25"/>
  <c r="CQ604" i="25"/>
  <c r="CP604" i="25"/>
  <c r="CO604" i="25"/>
  <c r="CN604" i="25"/>
  <c r="CQ603" i="25"/>
  <c r="CP603" i="25"/>
  <c r="CO603" i="25"/>
  <c r="CN603" i="25"/>
  <c r="CQ602" i="25"/>
  <c r="CP602" i="25"/>
  <c r="CO602" i="25"/>
  <c r="CN602" i="25"/>
  <c r="CQ601" i="25"/>
  <c r="CP601" i="25"/>
  <c r="CO601" i="25"/>
  <c r="CN601" i="25"/>
  <c r="CQ600" i="25"/>
  <c r="CP600" i="25"/>
  <c r="CO600" i="25"/>
  <c r="CN600" i="25"/>
  <c r="CQ599" i="25"/>
  <c r="CP599" i="25"/>
  <c r="CO599" i="25"/>
  <c r="CN599" i="25"/>
  <c r="CQ598" i="25"/>
  <c r="CP598" i="25"/>
  <c r="CO598" i="25"/>
  <c r="CN598" i="25"/>
  <c r="CQ597" i="25"/>
  <c r="CP597" i="25"/>
  <c r="CO597" i="25"/>
  <c r="CN597" i="25"/>
  <c r="CQ588" i="25"/>
  <c r="CP588" i="25"/>
  <c r="CO588" i="25"/>
  <c r="CN588" i="25"/>
  <c r="CQ587" i="25"/>
  <c r="CP587" i="25"/>
  <c r="CO587" i="25"/>
  <c r="CN587" i="25"/>
  <c r="CS586" i="25"/>
  <c r="CQ586" i="25"/>
  <c r="CP586" i="25"/>
  <c r="CO586" i="25"/>
  <c r="CN586" i="25"/>
  <c r="CQ585" i="25"/>
  <c r="CP585" i="25"/>
  <c r="CO585" i="25"/>
  <c r="CN585" i="25"/>
  <c r="CQ584" i="25"/>
  <c r="CP584" i="25"/>
  <c r="CO584" i="25"/>
  <c r="CN584" i="25"/>
  <c r="CQ583" i="25"/>
  <c r="CP583" i="25"/>
  <c r="CO583" i="25"/>
  <c r="CN583" i="25"/>
  <c r="CQ582" i="25"/>
  <c r="CP582" i="25"/>
  <c r="CO582" i="25"/>
  <c r="CN582" i="25"/>
  <c r="CQ581" i="25"/>
  <c r="CP581" i="25"/>
  <c r="CO581" i="25"/>
  <c r="CN581" i="25"/>
  <c r="CQ580" i="25"/>
  <c r="CP580" i="25"/>
  <c r="CO580" i="25"/>
  <c r="CN580" i="25"/>
  <c r="CQ579" i="25"/>
  <c r="CP579" i="25"/>
  <c r="CO579" i="25"/>
  <c r="CN579" i="25"/>
  <c r="CQ578" i="25"/>
  <c r="CP578" i="25"/>
  <c r="CO578" i="25"/>
  <c r="CN578" i="25"/>
  <c r="CQ577" i="25"/>
  <c r="CP577" i="25"/>
  <c r="CO577" i="25"/>
  <c r="CN577" i="25"/>
  <c r="CQ576" i="25"/>
  <c r="CP576" i="25"/>
  <c r="CO576" i="25"/>
  <c r="CN576" i="25"/>
  <c r="CQ575" i="25"/>
  <c r="CP575" i="25"/>
  <c r="CO575" i="25"/>
  <c r="CN575" i="25"/>
  <c r="CQ574" i="25"/>
  <c r="CP574" i="25"/>
  <c r="CO574" i="25"/>
  <c r="CN574" i="25"/>
  <c r="CQ573" i="25"/>
  <c r="CP573" i="25"/>
  <c r="CO573" i="25"/>
  <c r="CN573" i="25"/>
  <c r="CQ572" i="25"/>
  <c r="CP572" i="25"/>
  <c r="CO572" i="25"/>
  <c r="CN572" i="25"/>
  <c r="CQ571" i="25"/>
  <c r="CP571" i="25"/>
  <c r="CO571" i="25"/>
  <c r="CN571" i="25"/>
  <c r="CQ570" i="25"/>
  <c r="CP570" i="25"/>
  <c r="CO570" i="25"/>
  <c r="CN570" i="25"/>
  <c r="CQ569" i="25"/>
  <c r="CP569" i="25"/>
  <c r="CO569" i="25"/>
  <c r="CN569" i="25"/>
  <c r="CQ568" i="25"/>
  <c r="CP568" i="25"/>
  <c r="CO568" i="25"/>
  <c r="CN568" i="25"/>
  <c r="CQ567" i="25"/>
  <c r="CP567" i="25"/>
  <c r="CO567" i="25"/>
  <c r="CN567" i="25"/>
  <c r="CQ566" i="25"/>
  <c r="CP566" i="25"/>
  <c r="CO566" i="25"/>
  <c r="CN566" i="25"/>
  <c r="CQ565" i="25"/>
  <c r="CP565" i="25"/>
  <c r="CO565" i="25"/>
  <c r="CN565" i="25"/>
  <c r="CQ564" i="25"/>
  <c r="CP564" i="25"/>
  <c r="CO564" i="25"/>
  <c r="CN564" i="25"/>
  <c r="CQ563" i="25"/>
  <c r="CP563" i="25"/>
  <c r="CO563" i="25"/>
  <c r="CN563" i="25"/>
  <c r="CQ562" i="25"/>
  <c r="CP562" i="25"/>
  <c r="CO562" i="25"/>
  <c r="CN562" i="25"/>
  <c r="CQ561" i="25"/>
  <c r="CP561" i="25"/>
  <c r="CO561" i="25"/>
  <c r="CN561" i="25"/>
  <c r="CQ560" i="25"/>
  <c r="CP560" i="25"/>
  <c r="CO560" i="25"/>
  <c r="CN560" i="25"/>
  <c r="CQ559" i="25"/>
  <c r="CP559" i="25"/>
  <c r="CO559" i="25"/>
  <c r="CN559" i="25"/>
  <c r="CQ558" i="25"/>
  <c r="CP558" i="25"/>
  <c r="CO558" i="25"/>
  <c r="CN558" i="25"/>
  <c r="CQ557" i="25"/>
  <c r="CP557" i="25"/>
  <c r="CO557" i="25"/>
  <c r="CN557" i="25"/>
  <c r="CQ556" i="25"/>
  <c r="CP556" i="25"/>
  <c r="CO556" i="25"/>
  <c r="CN556" i="25"/>
  <c r="CQ555" i="25"/>
  <c r="CP555" i="25"/>
  <c r="CO555" i="25"/>
  <c r="CN555" i="25"/>
  <c r="CQ547" i="25"/>
  <c r="CP547" i="25"/>
  <c r="CO547" i="25"/>
  <c r="CN547" i="25"/>
  <c r="CQ546" i="25"/>
  <c r="CP546" i="25"/>
  <c r="CO546" i="25"/>
  <c r="CN546" i="25"/>
  <c r="CS545" i="25"/>
  <c r="CQ545" i="25"/>
  <c r="CP545" i="25"/>
  <c r="CO545" i="25"/>
  <c r="CN545" i="25"/>
  <c r="CQ544" i="25"/>
  <c r="CP544" i="25"/>
  <c r="CO544" i="25"/>
  <c r="CN544" i="25"/>
  <c r="CQ543" i="25"/>
  <c r="CP543" i="25"/>
  <c r="CO543" i="25"/>
  <c r="CN543" i="25"/>
  <c r="CQ542" i="25"/>
  <c r="CP542" i="25"/>
  <c r="CO542" i="25"/>
  <c r="CN542" i="25"/>
  <c r="CQ541" i="25"/>
  <c r="CP541" i="25"/>
  <c r="CO541" i="25"/>
  <c r="CN541" i="25"/>
  <c r="CQ540" i="25"/>
  <c r="CP540" i="25"/>
  <c r="CO540" i="25"/>
  <c r="CN540" i="25"/>
  <c r="CQ539" i="25"/>
  <c r="CP539" i="25"/>
  <c r="CO539" i="25"/>
  <c r="CN539" i="25"/>
  <c r="CQ538" i="25"/>
  <c r="CP538" i="25"/>
  <c r="CO538" i="25"/>
  <c r="CN538" i="25"/>
  <c r="CQ537" i="25"/>
  <c r="CP537" i="25"/>
  <c r="CO537" i="25"/>
  <c r="CN537" i="25"/>
  <c r="CQ536" i="25"/>
  <c r="CP536" i="25"/>
  <c r="CO536" i="25"/>
  <c r="CN536" i="25"/>
  <c r="CQ535" i="25"/>
  <c r="CP535" i="25"/>
  <c r="CO535" i="25"/>
  <c r="CN535" i="25"/>
  <c r="CQ534" i="25"/>
  <c r="CP534" i="25"/>
  <c r="CO534" i="25"/>
  <c r="CN534" i="25"/>
  <c r="CQ533" i="25"/>
  <c r="CP533" i="25"/>
  <c r="CO533" i="25"/>
  <c r="CN533" i="25"/>
  <c r="CQ532" i="25"/>
  <c r="CP532" i="25"/>
  <c r="CO532" i="25"/>
  <c r="CN532" i="25"/>
  <c r="CQ531" i="25"/>
  <c r="CP531" i="25"/>
  <c r="CO531" i="25"/>
  <c r="CN531" i="25"/>
  <c r="CQ530" i="25"/>
  <c r="CP530" i="25"/>
  <c r="CO530" i="25"/>
  <c r="CN530" i="25"/>
  <c r="CQ529" i="25"/>
  <c r="CP529" i="25"/>
  <c r="CO529" i="25"/>
  <c r="CN529" i="25"/>
  <c r="CQ528" i="25"/>
  <c r="CP528" i="25"/>
  <c r="CO528" i="25"/>
  <c r="CN528" i="25"/>
  <c r="CQ527" i="25"/>
  <c r="CP527" i="25"/>
  <c r="CO527" i="25"/>
  <c r="CN527" i="25"/>
  <c r="CQ526" i="25"/>
  <c r="CP526" i="25"/>
  <c r="CO526" i="25"/>
  <c r="CN526" i="25"/>
  <c r="CQ525" i="25"/>
  <c r="CP525" i="25"/>
  <c r="CO525" i="25"/>
  <c r="CN525" i="25"/>
  <c r="CQ524" i="25"/>
  <c r="CP524" i="25"/>
  <c r="CO524" i="25"/>
  <c r="CN524" i="25"/>
  <c r="CQ523" i="25"/>
  <c r="CP523" i="25"/>
  <c r="CO523" i="25"/>
  <c r="CN523" i="25"/>
  <c r="CQ522" i="25"/>
  <c r="CP522" i="25"/>
  <c r="CO522" i="25"/>
  <c r="CN522" i="25"/>
  <c r="CQ521" i="25"/>
  <c r="CP521" i="25"/>
  <c r="CO521" i="25"/>
  <c r="CN521" i="25"/>
  <c r="CQ520" i="25"/>
  <c r="CP520" i="25"/>
  <c r="CO520" i="25"/>
  <c r="CN520" i="25"/>
  <c r="CQ519" i="25"/>
  <c r="CP519" i="25"/>
  <c r="CO519" i="25"/>
  <c r="CN519" i="25"/>
  <c r="CQ518" i="25"/>
  <c r="CP518" i="25"/>
  <c r="CO518" i="25"/>
  <c r="CN518" i="25"/>
  <c r="CQ517" i="25"/>
  <c r="CP517" i="25"/>
  <c r="CO517" i="25"/>
  <c r="CN517" i="25"/>
  <c r="CQ516" i="25"/>
  <c r="CP516" i="25"/>
  <c r="CO516" i="25"/>
  <c r="CN516" i="25"/>
  <c r="CQ515" i="25"/>
  <c r="CP515" i="25"/>
  <c r="CO515" i="25"/>
  <c r="CN515" i="25"/>
  <c r="CQ514" i="25"/>
  <c r="CP514" i="25"/>
  <c r="CO514" i="25"/>
  <c r="CN514" i="25"/>
  <c r="CQ506" i="25"/>
  <c r="CP506" i="25"/>
  <c r="CO506" i="25"/>
  <c r="CN506" i="25"/>
  <c r="CQ505" i="25"/>
  <c r="CP505" i="25"/>
  <c r="CO505" i="25"/>
  <c r="CN505" i="25"/>
  <c r="CS504" i="25"/>
  <c r="CQ504" i="25"/>
  <c r="CP504" i="25"/>
  <c r="CO504" i="25"/>
  <c r="CN504" i="25"/>
  <c r="CQ503" i="25"/>
  <c r="CP503" i="25"/>
  <c r="CO503" i="25"/>
  <c r="CN503" i="25"/>
  <c r="CQ502" i="25"/>
  <c r="CP502" i="25"/>
  <c r="CO502" i="25"/>
  <c r="CN502" i="25"/>
  <c r="CQ501" i="25"/>
  <c r="CP501" i="25"/>
  <c r="CO501" i="25"/>
  <c r="CN501" i="25"/>
  <c r="CQ500" i="25"/>
  <c r="CP500" i="25"/>
  <c r="CO500" i="25"/>
  <c r="CN500" i="25"/>
  <c r="CQ499" i="25"/>
  <c r="CP499" i="25"/>
  <c r="CO499" i="25"/>
  <c r="CN499" i="25"/>
  <c r="CQ498" i="25"/>
  <c r="CP498" i="25"/>
  <c r="CO498" i="25"/>
  <c r="CN498" i="25"/>
  <c r="CQ497" i="25"/>
  <c r="CP497" i="25"/>
  <c r="CO497" i="25"/>
  <c r="CN497" i="25"/>
  <c r="CQ496" i="25"/>
  <c r="CP496" i="25"/>
  <c r="CO496" i="25"/>
  <c r="CN496" i="25"/>
  <c r="CQ495" i="25"/>
  <c r="CP495" i="25"/>
  <c r="CO495" i="25"/>
  <c r="CN495" i="25"/>
  <c r="CQ494" i="25"/>
  <c r="CP494" i="25"/>
  <c r="CO494" i="25"/>
  <c r="CN494" i="25"/>
  <c r="CQ493" i="25"/>
  <c r="CP493" i="25"/>
  <c r="CO493" i="25"/>
  <c r="CN493" i="25"/>
  <c r="CQ492" i="25"/>
  <c r="CP492" i="25"/>
  <c r="CO492" i="25"/>
  <c r="CN492" i="25"/>
  <c r="CQ491" i="25"/>
  <c r="CP491" i="25"/>
  <c r="CO491" i="25"/>
  <c r="CN491" i="25"/>
  <c r="CQ490" i="25"/>
  <c r="CP490" i="25"/>
  <c r="CO490" i="25"/>
  <c r="CN490" i="25"/>
  <c r="CQ489" i="25"/>
  <c r="CP489" i="25"/>
  <c r="CO489" i="25"/>
  <c r="CN489" i="25"/>
  <c r="CQ488" i="25"/>
  <c r="CP488" i="25"/>
  <c r="CO488" i="25"/>
  <c r="CN488" i="25"/>
  <c r="CQ487" i="25"/>
  <c r="CP487" i="25"/>
  <c r="CO487" i="25"/>
  <c r="CN487" i="25"/>
  <c r="CQ486" i="25"/>
  <c r="CP486" i="25"/>
  <c r="CO486" i="25"/>
  <c r="CN486" i="25"/>
  <c r="CQ485" i="25"/>
  <c r="CP485" i="25"/>
  <c r="CO485" i="25"/>
  <c r="CN485" i="25"/>
  <c r="CQ484" i="25"/>
  <c r="CP484" i="25"/>
  <c r="CO484" i="25"/>
  <c r="CN484" i="25"/>
  <c r="CQ483" i="25"/>
  <c r="CP483" i="25"/>
  <c r="CO483" i="25"/>
  <c r="CN483" i="25"/>
  <c r="CQ482" i="25"/>
  <c r="CP482" i="25"/>
  <c r="CO482" i="25"/>
  <c r="CN482" i="25"/>
  <c r="CQ481" i="25"/>
  <c r="CP481" i="25"/>
  <c r="CO481" i="25"/>
  <c r="CN481" i="25"/>
  <c r="CQ480" i="25"/>
  <c r="CP480" i="25"/>
  <c r="CO480" i="25"/>
  <c r="CN480" i="25"/>
  <c r="CQ479" i="25"/>
  <c r="CP479" i="25"/>
  <c r="CO479" i="25"/>
  <c r="CN479" i="25"/>
  <c r="CQ478" i="25"/>
  <c r="CP478" i="25"/>
  <c r="CO478" i="25"/>
  <c r="CN478" i="25"/>
  <c r="CQ477" i="25"/>
  <c r="CP477" i="25"/>
  <c r="CO477" i="25"/>
  <c r="CN477" i="25"/>
  <c r="CQ476" i="25"/>
  <c r="CP476" i="25"/>
  <c r="CO476" i="25"/>
  <c r="CN476" i="25"/>
  <c r="CQ475" i="25"/>
  <c r="CP475" i="25"/>
  <c r="CO475" i="25"/>
  <c r="CN475" i="25"/>
  <c r="CQ474" i="25"/>
  <c r="CP474" i="25"/>
  <c r="CO474" i="25"/>
  <c r="CN474" i="25"/>
  <c r="CQ473" i="25"/>
  <c r="CP473" i="25"/>
  <c r="CO473" i="25"/>
  <c r="CN473" i="25"/>
  <c r="CQ464" i="25"/>
  <c r="CP464" i="25"/>
  <c r="CO464" i="25"/>
  <c r="CN464" i="25"/>
  <c r="CQ463" i="25"/>
  <c r="CP463" i="25"/>
  <c r="CO463" i="25"/>
  <c r="CN463" i="25"/>
  <c r="CS462" i="25"/>
  <c r="CQ462" i="25"/>
  <c r="CP462" i="25"/>
  <c r="CO462" i="25"/>
  <c r="CN462" i="25"/>
  <c r="CQ461" i="25"/>
  <c r="CP461" i="25"/>
  <c r="CO461" i="25"/>
  <c r="CN461" i="25"/>
  <c r="CQ460" i="25"/>
  <c r="CP460" i="25"/>
  <c r="CO460" i="25"/>
  <c r="CN460" i="25"/>
  <c r="CQ459" i="25"/>
  <c r="CP459" i="25"/>
  <c r="CO459" i="25"/>
  <c r="CN459" i="25"/>
  <c r="CQ458" i="25"/>
  <c r="CP458" i="25"/>
  <c r="CO458" i="25"/>
  <c r="CN458" i="25"/>
  <c r="CQ457" i="25"/>
  <c r="CP457" i="25"/>
  <c r="CO457" i="25"/>
  <c r="CN457" i="25"/>
  <c r="CQ456" i="25"/>
  <c r="CP456" i="25"/>
  <c r="CO456" i="25"/>
  <c r="CN456" i="25"/>
  <c r="CQ455" i="25"/>
  <c r="CP455" i="25"/>
  <c r="CO455" i="25"/>
  <c r="CN455" i="25"/>
  <c r="CQ454" i="25"/>
  <c r="CP454" i="25"/>
  <c r="CO454" i="25"/>
  <c r="CN454" i="25"/>
  <c r="CQ453" i="25"/>
  <c r="CP453" i="25"/>
  <c r="CO453" i="25"/>
  <c r="CN453" i="25"/>
  <c r="CQ452" i="25"/>
  <c r="CP452" i="25"/>
  <c r="CO452" i="25"/>
  <c r="CN452" i="25"/>
  <c r="CQ451" i="25"/>
  <c r="CP451" i="25"/>
  <c r="CO451" i="25"/>
  <c r="CN451" i="25"/>
  <c r="CQ450" i="25"/>
  <c r="CP450" i="25"/>
  <c r="CO450" i="25"/>
  <c r="CN450" i="25"/>
  <c r="CQ449" i="25"/>
  <c r="CP449" i="25"/>
  <c r="CO449" i="25"/>
  <c r="CN449" i="25"/>
  <c r="CQ448" i="25"/>
  <c r="CP448" i="25"/>
  <c r="CO448" i="25"/>
  <c r="CN448" i="25"/>
  <c r="CQ447" i="25"/>
  <c r="CP447" i="25"/>
  <c r="CO447" i="25"/>
  <c r="CN447" i="25"/>
  <c r="CQ446" i="25"/>
  <c r="CP446" i="25"/>
  <c r="CO446" i="25"/>
  <c r="CN446" i="25"/>
  <c r="CQ445" i="25"/>
  <c r="CP445" i="25"/>
  <c r="CO445" i="25"/>
  <c r="CN445" i="25"/>
  <c r="CQ444" i="25"/>
  <c r="CP444" i="25"/>
  <c r="CO444" i="25"/>
  <c r="CN444" i="25"/>
  <c r="CQ443" i="25"/>
  <c r="CP443" i="25"/>
  <c r="CO443" i="25"/>
  <c r="CN443" i="25"/>
  <c r="CQ442" i="25"/>
  <c r="CP442" i="25"/>
  <c r="CO442" i="25"/>
  <c r="CN442" i="25"/>
  <c r="CQ441" i="25"/>
  <c r="CP441" i="25"/>
  <c r="CO441" i="25"/>
  <c r="CN441" i="25"/>
  <c r="CQ440" i="25"/>
  <c r="CP440" i="25"/>
  <c r="CO440" i="25"/>
  <c r="CN440" i="25"/>
  <c r="CQ439" i="25"/>
  <c r="CP439" i="25"/>
  <c r="CO439" i="25"/>
  <c r="CN439" i="25"/>
  <c r="CQ438" i="25"/>
  <c r="CP438" i="25"/>
  <c r="CO438" i="25"/>
  <c r="CN438" i="25"/>
  <c r="CQ437" i="25"/>
  <c r="CP437" i="25"/>
  <c r="CO437" i="25"/>
  <c r="CN437" i="25"/>
  <c r="CQ436" i="25"/>
  <c r="CP436" i="25"/>
  <c r="CO436" i="25"/>
  <c r="CN436" i="25"/>
  <c r="CQ435" i="25"/>
  <c r="CP435" i="25"/>
  <c r="CO435" i="25"/>
  <c r="CN435" i="25"/>
  <c r="CQ434" i="25"/>
  <c r="CP434" i="25"/>
  <c r="CO434" i="25"/>
  <c r="CN434" i="25"/>
  <c r="CQ433" i="25"/>
  <c r="CP433" i="25"/>
  <c r="CO433" i="25"/>
  <c r="CN433" i="25"/>
  <c r="CQ432" i="25"/>
  <c r="CP432" i="25"/>
  <c r="CO432" i="25"/>
  <c r="CN432" i="25"/>
  <c r="CQ431" i="25"/>
  <c r="CP431" i="25"/>
  <c r="CO431" i="25"/>
  <c r="CN431" i="25"/>
  <c r="CQ422" i="25"/>
  <c r="CP422" i="25"/>
  <c r="CO422" i="25"/>
  <c r="CN422" i="25"/>
  <c r="CQ421" i="25"/>
  <c r="CP421" i="25"/>
  <c r="CO421" i="25"/>
  <c r="CN421" i="25"/>
  <c r="CS420" i="25"/>
  <c r="CQ420" i="25"/>
  <c r="CP420" i="25"/>
  <c r="CO420" i="25"/>
  <c r="CN420" i="25"/>
  <c r="CQ419" i="25"/>
  <c r="CP419" i="25"/>
  <c r="CO419" i="25"/>
  <c r="CN419" i="25"/>
  <c r="CQ418" i="25"/>
  <c r="CP418" i="25"/>
  <c r="CO418" i="25"/>
  <c r="CN418" i="25"/>
  <c r="CQ417" i="25"/>
  <c r="CP417" i="25"/>
  <c r="CO417" i="25"/>
  <c r="CN417" i="25"/>
  <c r="CQ416" i="25"/>
  <c r="CP416" i="25"/>
  <c r="CO416" i="25"/>
  <c r="CN416" i="25"/>
  <c r="CQ415" i="25"/>
  <c r="CP415" i="25"/>
  <c r="CO415" i="25"/>
  <c r="CN415" i="25"/>
  <c r="CQ414" i="25"/>
  <c r="CP414" i="25"/>
  <c r="CO414" i="25"/>
  <c r="CN414" i="25"/>
  <c r="CQ413" i="25"/>
  <c r="CP413" i="25"/>
  <c r="CO413" i="25"/>
  <c r="CN413" i="25"/>
  <c r="CQ412" i="25"/>
  <c r="CP412" i="25"/>
  <c r="CO412" i="25"/>
  <c r="CN412" i="25"/>
  <c r="CQ411" i="25"/>
  <c r="CP411" i="25"/>
  <c r="CO411" i="25"/>
  <c r="CN411" i="25"/>
  <c r="CQ410" i="25"/>
  <c r="CP410" i="25"/>
  <c r="CO410" i="25"/>
  <c r="CN410" i="25"/>
  <c r="CQ409" i="25"/>
  <c r="CP409" i="25"/>
  <c r="CO409" i="25"/>
  <c r="CN409" i="25"/>
  <c r="CQ408" i="25"/>
  <c r="CP408" i="25"/>
  <c r="CO408" i="25"/>
  <c r="CN408" i="25"/>
  <c r="CQ407" i="25"/>
  <c r="CP407" i="25"/>
  <c r="CO407" i="25"/>
  <c r="CN407" i="25"/>
  <c r="CQ406" i="25"/>
  <c r="CP406" i="25"/>
  <c r="CO406" i="25"/>
  <c r="CN406" i="25"/>
  <c r="CQ405" i="25"/>
  <c r="CP405" i="25"/>
  <c r="CO405" i="25"/>
  <c r="CN405" i="25"/>
  <c r="CQ404" i="25"/>
  <c r="CP404" i="25"/>
  <c r="CO404" i="25"/>
  <c r="CN404" i="25"/>
  <c r="CQ403" i="25"/>
  <c r="CP403" i="25"/>
  <c r="CO403" i="25"/>
  <c r="CN403" i="25"/>
  <c r="CQ402" i="25"/>
  <c r="CP402" i="25"/>
  <c r="CO402" i="25"/>
  <c r="CN402" i="25"/>
  <c r="CQ401" i="25"/>
  <c r="CP401" i="25"/>
  <c r="CO401" i="25"/>
  <c r="CN401" i="25"/>
  <c r="CQ400" i="25"/>
  <c r="CP400" i="25"/>
  <c r="CO400" i="25"/>
  <c r="CN400" i="25"/>
  <c r="CQ399" i="25"/>
  <c r="CP399" i="25"/>
  <c r="CO399" i="25"/>
  <c r="CN399" i="25"/>
  <c r="CQ398" i="25"/>
  <c r="CP398" i="25"/>
  <c r="CO398" i="25"/>
  <c r="CN398" i="25"/>
  <c r="CQ397" i="25"/>
  <c r="CP397" i="25"/>
  <c r="CO397" i="25"/>
  <c r="CN397" i="25"/>
  <c r="CQ396" i="25"/>
  <c r="CP396" i="25"/>
  <c r="CO396" i="25"/>
  <c r="CN396" i="25"/>
  <c r="CQ395" i="25"/>
  <c r="CP395" i="25"/>
  <c r="CO395" i="25"/>
  <c r="CN395" i="25"/>
  <c r="CQ394" i="25"/>
  <c r="CP394" i="25"/>
  <c r="CO394" i="25"/>
  <c r="CN394" i="25"/>
  <c r="CQ393" i="25"/>
  <c r="CP393" i="25"/>
  <c r="CO393" i="25"/>
  <c r="CN393" i="25"/>
  <c r="CQ392" i="25"/>
  <c r="CP392" i="25"/>
  <c r="CO392" i="25"/>
  <c r="CN392" i="25"/>
  <c r="CQ391" i="25"/>
  <c r="CP391" i="25"/>
  <c r="CO391" i="25"/>
  <c r="CN391" i="25"/>
  <c r="CQ390" i="25"/>
  <c r="CP390" i="25"/>
  <c r="CO390" i="25"/>
  <c r="CN390" i="25"/>
  <c r="CQ389" i="25"/>
  <c r="CP389" i="25"/>
  <c r="CO389" i="25"/>
  <c r="CN389" i="25"/>
  <c r="CQ380" i="25"/>
  <c r="CP380" i="25"/>
  <c r="CO380" i="25"/>
  <c r="CN380" i="25"/>
  <c r="CQ379" i="25"/>
  <c r="CP379" i="25"/>
  <c r="CO379" i="25"/>
  <c r="CN379" i="25"/>
  <c r="CS378" i="25"/>
  <c r="CQ378" i="25"/>
  <c r="CP378" i="25"/>
  <c r="CO378" i="25"/>
  <c r="CN378" i="25"/>
  <c r="CQ377" i="25"/>
  <c r="CP377" i="25"/>
  <c r="CO377" i="25"/>
  <c r="CN377" i="25"/>
  <c r="CQ376" i="25"/>
  <c r="CP376" i="25"/>
  <c r="CO376" i="25"/>
  <c r="CN376" i="25"/>
  <c r="CQ375" i="25"/>
  <c r="CP375" i="25"/>
  <c r="CO375" i="25"/>
  <c r="CN375" i="25"/>
  <c r="CQ374" i="25"/>
  <c r="CP374" i="25"/>
  <c r="CO374" i="25"/>
  <c r="CN374" i="25"/>
  <c r="CQ373" i="25"/>
  <c r="CP373" i="25"/>
  <c r="CO373" i="25"/>
  <c r="CN373" i="25"/>
  <c r="CQ372" i="25"/>
  <c r="CP372" i="25"/>
  <c r="CO372" i="25"/>
  <c r="CN372" i="25"/>
  <c r="CQ371" i="25"/>
  <c r="CP371" i="25"/>
  <c r="CO371" i="25"/>
  <c r="CN371" i="25"/>
  <c r="CQ370" i="25"/>
  <c r="CP370" i="25"/>
  <c r="CO370" i="25"/>
  <c r="CN370" i="25"/>
  <c r="CQ369" i="25"/>
  <c r="CP369" i="25"/>
  <c r="CO369" i="25"/>
  <c r="CN369" i="25"/>
  <c r="CQ368" i="25"/>
  <c r="CP368" i="25"/>
  <c r="CO368" i="25"/>
  <c r="CN368" i="25"/>
  <c r="CQ367" i="25"/>
  <c r="CP367" i="25"/>
  <c r="CO367" i="25"/>
  <c r="CN367" i="25"/>
  <c r="CQ366" i="25"/>
  <c r="CP366" i="25"/>
  <c r="CO366" i="25"/>
  <c r="CN366" i="25"/>
  <c r="CQ365" i="25"/>
  <c r="CP365" i="25"/>
  <c r="CO365" i="25"/>
  <c r="CN365" i="25"/>
  <c r="CQ364" i="25"/>
  <c r="CP364" i="25"/>
  <c r="CO364" i="25"/>
  <c r="CN364" i="25"/>
  <c r="CQ363" i="25"/>
  <c r="CP363" i="25"/>
  <c r="CO363" i="25"/>
  <c r="CN363" i="25"/>
  <c r="CQ362" i="25"/>
  <c r="CP362" i="25"/>
  <c r="CO362" i="25"/>
  <c r="CN362" i="25"/>
  <c r="CQ361" i="25"/>
  <c r="CP361" i="25"/>
  <c r="CO361" i="25"/>
  <c r="CN361" i="25"/>
  <c r="CQ360" i="25"/>
  <c r="CP360" i="25"/>
  <c r="CO360" i="25"/>
  <c r="CN360" i="25"/>
  <c r="CQ359" i="25"/>
  <c r="CP359" i="25"/>
  <c r="CO359" i="25"/>
  <c r="CN359" i="25"/>
  <c r="CQ358" i="25"/>
  <c r="CP358" i="25"/>
  <c r="CO358" i="25"/>
  <c r="CN358" i="25"/>
  <c r="CQ357" i="25"/>
  <c r="CP357" i="25"/>
  <c r="CO357" i="25"/>
  <c r="CN357" i="25"/>
  <c r="CQ356" i="25"/>
  <c r="CP356" i="25"/>
  <c r="CO356" i="25"/>
  <c r="CN356" i="25"/>
  <c r="CQ355" i="25"/>
  <c r="CP355" i="25"/>
  <c r="CO355" i="25"/>
  <c r="CN355" i="25"/>
  <c r="CQ354" i="25"/>
  <c r="CP354" i="25"/>
  <c r="CO354" i="25"/>
  <c r="CN354" i="25"/>
  <c r="CQ353" i="25"/>
  <c r="CP353" i="25"/>
  <c r="CO353" i="25"/>
  <c r="CN353" i="25"/>
  <c r="CQ352" i="25"/>
  <c r="CP352" i="25"/>
  <c r="CO352" i="25"/>
  <c r="CN352" i="25"/>
  <c r="CQ351" i="25"/>
  <c r="CP351" i="25"/>
  <c r="CO351" i="25"/>
  <c r="CN351" i="25"/>
  <c r="CQ350" i="25"/>
  <c r="CP350" i="25"/>
  <c r="CO350" i="25"/>
  <c r="CN350" i="25"/>
  <c r="CQ349" i="25"/>
  <c r="CP349" i="25"/>
  <c r="CO349" i="25"/>
  <c r="CN349" i="25"/>
  <c r="CQ348" i="25"/>
  <c r="CP348" i="25"/>
  <c r="CO348" i="25"/>
  <c r="CN348" i="25"/>
  <c r="CQ347" i="25"/>
  <c r="CP347" i="25"/>
  <c r="CO347" i="25"/>
  <c r="CN347" i="25"/>
  <c r="CQ339" i="25"/>
  <c r="CP339" i="25"/>
  <c r="CO339" i="25"/>
  <c r="CN339" i="25"/>
  <c r="CQ338" i="25"/>
  <c r="CP338" i="25"/>
  <c r="CO338" i="25"/>
  <c r="CN338" i="25"/>
  <c r="CS337" i="25"/>
  <c r="CQ337" i="25"/>
  <c r="CP337" i="25"/>
  <c r="CO337" i="25"/>
  <c r="CN337" i="25"/>
  <c r="CQ336" i="25"/>
  <c r="CP336" i="25"/>
  <c r="CO336" i="25"/>
  <c r="CN336" i="25"/>
  <c r="CQ335" i="25"/>
  <c r="CP335" i="25"/>
  <c r="CO335" i="25"/>
  <c r="CN335" i="25"/>
  <c r="CQ334" i="25"/>
  <c r="CP334" i="25"/>
  <c r="CO334" i="25"/>
  <c r="CN334" i="25"/>
  <c r="CQ333" i="25"/>
  <c r="CP333" i="25"/>
  <c r="CO333" i="25"/>
  <c r="CN333" i="25"/>
  <c r="CQ332" i="25"/>
  <c r="CP332" i="25"/>
  <c r="CO332" i="25"/>
  <c r="CN332" i="25"/>
  <c r="CQ331" i="25"/>
  <c r="CP331" i="25"/>
  <c r="CO331" i="25"/>
  <c r="CN331" i="25"/>
  <c r="CQ330" i="25"/>
  <c r="CP330" i="25"/>
  <c r="CO330" i="25"/>
  <c r="CN330" i="25"/>
  <c r="CQ329" i="25"/>
  <c r="CP329" i="25"/>
  <c r="CO329" i="25"/>
  <c r="CN329" i="25"/>
  <c r="CQ328" i="25"/>
  <c r="CP328" i="25"/>
  <c r="CO328" i="25"/>
  <c r="CN328" i="25"/>
  <c r="CQ327" i="25"/>
  <c r="CP327" i="25"/>
  <c r="CO327" i="25"/>
  <c r="CN327" i="25"/>
  <c r="CQ326" i="25"/>
  <c r="CP326" i="25"/>
  <c r="CO326" i="25"/>
  <c r="CN326" i="25"/>
  <c r="CQ325" i="25"/>
  <c r="CP325" i="25"/>
  <c r="CO325" i="25"/>
  <c r="CN325" i="25"/>
  <c r="CQ324" i="25"/>
  <c r="CP324" i="25"/>
  <c r="CO324" i="25"/>
  <c r="CN324" i="25"/>
  <c r="CQ323" i="25"/>
  <c r="CP323" i="25"/>
  <c r="CO323" i="25"/>
  <c r="CN323" i="25"/>
  <c r="CQ322" i="25"/>
  <c r="CP322" i="25"/>
  <c r="CO322" i="25"/>
  <c r="CN322" i="25"/>
  <c r="CQ321" i="25"/>
  <c r="CP321" i="25"/>
  <c r="CO321" i="25"/>
  <c r="CN321" i="25"/>
  <c r="CQ320" i="25"/>
  <c r="CP320" i="25"/>
  <c r="CO320" i="25"/>
  <c r="CN320" i="25"/>
  <c r="CQ319" i="25"/>
  <c r="CP319" i="25"/>
  <c r="CO319" i="25"/>
  <c r="CN319" i="25"/>
  <c r="CQ318" i="25"/>
  <c r="CP318" i="25"/>
  <c r="CO318" i="25"/>
  <c r="CN318" i="25"/>
  <c r="CQ317" i="25"/>
  <c r="CP317" i="25"/>
  <c r="CO317" i="25"/>
  <c r="CN317" i="25"/>
  <c r="CQ316" i="25"/>
  <c r="CP316" i="25"/>
  <c r="CO316" i="25"/>
  <c r="CN316" i="25"/>
  <c r="CQ315" i="25"/>
  <c r="CP315" i="25"/>
  <c r="CO315" i="25"/>
  <c r="CN315" i="25"/>
  <c r="CQ314" i="25"/>
  <c r="CP314" i="25"/>
  <c r="CO314" i="25"/>
  <c r="CN314" i="25"/>
  <c r="CQ313" i="25"/>
  <c r="CP313" i="25"/>
  <c r="CO313" i="25"/>
  <c r="CN313" i="25"/>
  <c r="CQ312" i="25"/>
  <c r="CP312" i="25"/>
  <c r="CO312" i="25"/>
  <c r="CN312" i="25"/>
  <c r="CQ311" i="25"/>
  <c r="CP311" i="25"/>
  <c r="CO311" i="25"/>
  <c r="CN311" i="25"/>
  <c r="CQ310" i="25"/>
  <c r="CP310" i="25"/>
  <c r="CO310" i="25"/>
  <c r="CN310" i="25"/>
  <c r="CQ309" i="25"/>
  <c r="CP309" i="25"/>
  <c r="CO309" i="25"/>
  <c r="CN309" i="25"/>
  <c r="CQ308" i="25"/>
  <c r="CP308" i="25"/>
  <c r="CO308" i="25"/>
  <c r="CN308" i="25"/>
  <c r="CQ307" i="25"/>
  <c r="CP307" i="25"/>
  <c r="CO307" i="25"/>
  <c r="CN307" i="25"/>
  <c r="CQ306" i="25"/>
  <c r="CP306" i="25"/>
  <c r="CO306" i="25"/>
  <c r="CN306" i="25"/>
  <c r="CQ297" i="25"/>
  <c r="CP297" i="25"/>
  <c r="CO297" i="25"/>
  <c r="CN297" i="25"/>
  <c r="CQ296" i="25"/>
  <c r="CP296" i="25"/>
  <c r="CO296" i="25"/>
  <c r="CN296" i="25"/>
  <c r="CS295" i="25"/>
  <c r="CQ295" i="25"/>
  <c r="CP295" i="25"/>
  <c r="CO295" i="25"/>
  <c r="CN295" i="25"/>
  <c r="CQ294" i="25"/>
  <c r="CP294" i="25"/>
  <c r="CO294" i="25"/>
  <c r="CN294" i="25"/>
  <c r="CQ293" i="25"/>
  <c r="CP293" i="25"/>
  <c r="CO293" i="25"/>
  <c r="CN293" i="25"/>
  <c r="CQ292" i="25"/>
  <c r="CP292" i="25"/>
  <c r="CO292" i="25"/>
  <c r="CN292" i="25"/>
  <c r="CQ291" i="25"/>
  <c r="CP291" i="25"/>
  <c r="CO291" i="25"/>
  <c r="CN291" i="25"/>
  <c r="CQ290" i="25"/>
  <c r="CP290" i="25"/>
  <c r="CO290" i="25"/>
  <c r="CN290" i="25"/>
  <c r="CQ289" i="25"/>
  <c r="CP289" i="25"/>
  <c r="CO289" i="25"/>
  <c r="CN289" i="25"/>
  <c r="CQ288" i="25"/>
  <c r="CP288" i="25"/>
  <c r="CO288" i="25"/>
  <c r="CN288" i="25"/>
  <c r="CQ287" i="25"/>
  <c r="CP287" i="25"/>
  <c r="CO287" i="25"/>
  <c r="CN287" i="25"/>
  <c r="CQ286" i="25"/>
  <c r="CP286" i="25"/>
  <c r="CO286" i="25"/>
  <c r="CN286" i="25"/>
  <c r="CQ285" i="25"/>
  <c r="CP285" i="25"/>
  <c r="CO285" i="25"/>
  <c r="CN285" i="25"/>
  <c r="CQ284" i="25"/>
  <c r="CP284" i="25"/>
  <c r="CO284" i="25"/>
  <c r="CN284" i="25"/>
  <c r="CQ283" i="25"/>
  <c r="CP283" i="25"/>
  <c r="CO283" i="25"/>
  <c r="CN283" i="25"/>
  <c r="CQ282" i="25"/>
  <c r="CP282" i="25"/>
  <c r="CO282" i="25"/>
  <c r="CN282" i="25"/>
  <c r="CQ281" i="25"/>
  <c r="CP281" i="25"/>
  <c r="CO281" i="25"/>
  <c r="CN281" i="25"/>
  <c r="CQ280" i="25"/>
  <c r="CP280" i="25"/>
  <c r="CO280" i="25"/>
  <c r="CN280" i="25"/>
  <c r="CQ279" i="25"/>
  <c r="CP279" i="25"/>
  <c r="CO279" i="25"/>
  <c r="CN279" i="25"/>
  <c r="CQ278" i="25"/>
  <c r="CP278" i="25"/>
  <c r="CO278" i="25"/>
  <c r="CN278" i="25"/>
  <c r="CQ277" i="25"/>
  <c r="CP277" i="25"/>
  <c r="CO277" i="25"/>
  <c r="CN277" i="25"/>
  <c r="CQ276" i="25"/>
  <c r="CP276" i="25"/>
  <c r="CO276" i="25"/>
  <c r="CN276" i="25"/>
  <c r="CQ275" i="25"/>
  <c r="CP275" i="25"/>
  <c r="CO275" i="25"/>
  <c r="CN275" i="25"/>
  <c r="CQ274" i="25"/>
  <c r="CP274" i="25"/>
  <c r="CO274" i="25"/>
  <c r="CN274" i="25"/>
  <c r="CQ273" i="25"/>
  <c r="CP273" i="25"/>
  <c r="CO273" i="25"/>
  <c r="CN273" i="25"/>
  <c r="CQ272" i="25"/>
  <c r="CP272" i="25"/>
  <c r="CO272" i="25"/>
  <c r="CN272" i="25"/>
  <c r="CQ271" i="25"/>
  <c r="CP271" i="25"/>
  <c r="CO271" i="25"/>
  <c r="CN271" i="25"/>
  <c r="CQ270" i="25"/>
  <c r="CP270" i="25"/>
  <c r="CO270" i="25"/>
  <c r="CN270" i="25"/>
  <c r="CQ269" i="25"/>
  <c r="CP269" i="25"/>
  <c r="CO269" i="25"/>
  <c r="CN269" i="25"/>
  <c r="CQ268" i="25"/>
  <c r="CP268" i="25"/>
  <c r="CO268" i="25"/>
  <c r="CN268" i="25"/>
  <c r="CQ267" i="25"/>
  <c r="CP267" i="25"/>
  <c r="CO267" i="25"/>
  <c r="CN267" i="25"/>
  <c r="CQ266" i="25"/>
  <c r="CP266" i="25"/>
  <c r="CO266" i="25"/>
  <c r="CN266" i="25"/>
  <c r="CQ265" i="25"/>
  <c r="CP265" i="25"/>
  <c r="CO265" i="25"/>
  <c r="CN265" i="25"/>
  <c r="CQ264" i="25"/>
  <c r="CP264" i="25"/>
  <c r="CO264" i="25"/>
  <c r="CN264" i="25"/>
  <c r="CQ256" i="25"/>
  <c r="CP256" i="25"/>
  <c r="CO256" i="25"/>
  <c r="CN256" i="25"/>
  <c r="CQ255" i="25"/>
  <c r="CP255" i="25"/>
  <c r="CO255" i="25"/>
  <c r="CN255" i="25"/>
  <c r="CQ254" i="25"/>
  <c r="CP254" i="25"/>
  <c r="CO254" i="25"/>
  <c r="CN254" i="25"/>
  <c r="CQ253" i="25"/>
  <c r="CP253" i="25"/>
  <c r="CO253" i="25"/>
  <c r="CN253" i="25"/>
  <c r="CQ252" i="25"/>
  <c r="CP252" i="25"/>
  <c r="CO252" i="25"/>
  <c r="CN252" i="25"/>
  <c r="CQ251" i="25"/>
  <c r="CP251" i="25"/>
  <c r="CO251" i="25"/>
  <c r="CN251" i="25"/>
  <c r="CQ250" i="25"/>
  <c r="CP250" i="25"/>
  <c r="CO250" i="25"/>
  <c r="CN250" i="25"/>
  <c r="CQ249" i="25"/>
  <c r="CP249" i="25"/>
  <c r="CO249" i="25"/>
  <c r="CN249" i="25"/>
  <c r="CQ248" i="25"/>
  <c r="CP248" i="25"/>
  <c r="CO248" i="25"/>
  <c r="CN248" i="25"/>
  <c r="CQ247" i="25"/>
  <c r="CP247" i="25"/>
  <c r="CO247" i="25"/>
  <c r="CN247" i="25"/>
  <c r="CQ246" i="25"/>
  <c r="CP246" i="25"/>
  <c r="CO246" i="25"/>
  <c r="CN246" i="25"/>
  <c r="CQ245" i="25"/>
  <c r="CP245" i="25"/>
  <c r="CO245" i="25"/>
  <c r="CN245" i="25"/>
  <c r="CQ244" i="25"/>
  <c r="CP244" i="25"/>
  <c r="CO244" i="25"/>
  <c r="CN244" i="25"/>
  <c r="CQ243" i="25"/>
  <c r="CP243" i="25"/>
  <c r="CO243" i="25"/>
  <c r="CN243" i="25"/>
  <c r="CQ242" i="25"/>
  <c r="CP242" i="25"/>
  <c r="CO242" i="25"/>
  <c r="CN242" i="25"/>
  <c r="CQ241" i="25"/>
  <c r="CP241" i="25"/>
  <c r="CO241" i="25"/>
  <c r="CN241" i="25"/>
  <c r="CQ240" i="25"/>
  <c r="CP240" i="25"/>
  <c r="CO240" i="25"/>
  <c r="CN240" i="25"/>
  <c r="CQ239" i="25"/>
  <c r="CP239" i="25"/>
  <c r="CO239" i="25"/>
  <c r="CN239" i="25"/>
  <c r="CQ238" i="25"/>
  <c r="CP238" i="25"/>
  <c r="CO238" i="25"/>
  <c r="CN238" i="25"/>
  <c r="CQ237" i="25"/>
  <c r="CP237" i="25"/>
  <c r="CO237" i="25"/>
  <c r="CN237" i="25"/>
  <c r="CQ236" i="25"/>
  <c r="CP236" i="25"/>
  <c r="CO236" i="25"/>
  <c r="CN236" i="25"/>
  <c r="CQ235" i="25"/>
  <c r="CP235" i="25"/>
  <c r="CO235" i="25"/>
  <c r="CN235" i="25"/>
  <c r="CQ234" i="25"/>
  <c r="CP234" i="25"/>
  <c r="CO234" i="25"/>
  <c r="CN234" i="25"/>
  <c r="CQ233" i="25"/>
  <c r="CP233" i="25"/>
  <c r="CO233" i="25"/>
  <c r="CN233" i="25"/>
  <c r="CQ232" i="25"/>
  <c r="CP232" i="25"/>
  <c r="CO232" i="25"/>
  <c r="CN232" i="25"/>
  <c r="CQ231" i="25"/>
  <c r="CP231" i="25"/>
  <c r="CO231" i="25"/>
  <c r="CN231" i="25"/>
  <c r="CQ230" i="25"/>
  <c r="CP230" i="25"/>
  <c r="CO230" i="25"/>
  <c r="CN230" i="25"/>
  <c r="CQ229" i="25"/>
  <c r="CP229" i="25"/>
  <c r="CO229" i="25"/>
  <c r="CN229" i="25"/>
  <c r="CQ228" i="25"/>
  <c r="CP228" i="25"/>
  <c r="CO228" i="25"/>
  <c r="CN228" i="25"/>
  <c r="CQ227" i="25"/>
  <c r="CP227" i="25"/>
  <c r="CO227" i="25"/>
  <c r="CN227" i="25"/>
  <c r="CQ226" i="25"/>
  <c r="CP226" i="25"/>
  <c r="CO226" i="25"/>
  <c r="CN226" i="25"/>
  <c r="CQ225" i="25"/>
  <c r="CP225" i="25"/>
  <c r="CO225" i="25"/>
  <c r="CN225" i="25"/>
  <c r="CQ224" i="25"/>
  <c r="CP224" i="25"/>
  <c r="CO224" i="25"/>
  <c r="CN224" i="25"/>
  <c r="CQ223" i="25"/>
  <c r="CP223" i="25"/>
  <c r="CO223" i="25"/>
  <c r="CN223" i="25"/>
  <c r="CQ215" i="25"/>
  <c r="CP215" i="25"/>
  <c r="CO215" i="25"/>
  <c r="CN215" i="25"/>
  <c r="CQ214" i="25"/>
  <c r="CP214" i="25"/>
  <c r="CO214" i="25"/>
  <c r="CN214" i="25"/>
  <c r="CS213" i="25"/>
  <c r="CQ213" i="25"/>
  <c r="CP213" i="25"/>
  <c r="CO213" i="25"/>
  <c r="CN213" i="25"/>
  <c r="CQ212" i="25"/>
  <c r="CP212" i="25"/>
  <c r="CO212" i="25"/>
  <c r="CN212" i="25"/>
  <c r="CQ211" i="25"/>
  <c r="CP211" i="25"/>
  <c r="CO211" i="25"/>
  <c r="CN211" i="25"/>
  <c r="CQ210" i="25"/>
  <c r="CP210" i="25"/>
  <c r="CO210" i="25"/>
  <c r="CN210" i="25"/>
  <c r="CQ209" i="25"/>
  <c r="CP209" i="25"/>
  <c r="CO209" i="25"/>
  <c r="CN209" i="25"/>
  <c r="CQ208" i="25"/>
  <c r="CP208" i="25"/>
  <c r="CO208" i="25"/>
  <c r="CN208" i="25"/>
  <c r="CQ207" i="25"/>
  <c r="CP207" i="25"/>
  <c r="CO207" i="25"/>
  <c r="CN207" i="25"/>
  <c r="CQ206" i="25"/>
  <c r="CP206" i="25"/>
  <c r="CO206" i="25"/>
  <c r="CN206" i="25"/>
  <c r="CQ205" i="25"/>
  <c r="CP205" i="25"/>
  <c r="CO205" i="25"/>
  <c r="CN205" i="25"/>
  <c r="CQ204" i="25"/>
  <c r="CP204" i="25"/>
  <c r="CO204" i="25"/>
  <c r="CN204" i="25"/>
  <c r="CQ203" i="25"/>
  <c r="CP203" i="25"/>
  <c r="CO203" i="25"/>
  <c r="CN203" i="25"/>
  <c r="CQ202" i="25"/>
  <c r="CP202" i="25"/>
  <c r="CO202" i="25"/>
  <c r="CN202" i="25"/>
  <c r="CQ201" i="25"/>
  <c r="CP201" i="25"/>
  <c r="CO201" i="25"/>
  <c r="CN201" i="25"/>
  <c r="CQ200" i="25"/>
  <c r="CP200" i="25"/>
  <c r="CO200" i="25"/>
  <c r="CN200" i="25"/>
  <c r="CQ199" i="25"/>
  <c r="CP199" i="25"/>
  <c r="CO199" i="25"/>
  <c r="CN199" i="25"/>
  <c r="CQ198" i="25"/>
  <c r="CP198" i="25"/>
  <c r="CO198" i="25"/>
  <c r="CN198" i="25"/>
  <c r="CQ197" i="25"/>
  <c r="CP197" i="25"/>
  <c r="CO197" i="25"/>
  <c r="CN197" i="25"/>
  <c r="CQ196" i="25"/>
  <c r="CP196" i="25"/>
  <c r="CO196" i="25"/>
  <c r="CN196" i="25"/>
  <c r="CQ195" i="25"/>
  <c r="CP195" i="25"/>
  <c r="CO195" i="25"/>
  <c r="CN195" i="25"/>
  <c r="CQ194" i="25"/>
  <c r="CP194" i="25"/>
  <c r="CO194" i="25"/>
  <c r="CN194" i="25"/>
  <c r="CQ193" i="25"/>
  <c r="CP193" i="25"/>
  <c r="CO193" i="25"/>
  <c r="CN193" i="25"/>
  <c r="CQ192" i="25"/>
  <c r="CP192" i="25"/>
  <c r="CO192" i="25"/>
  <c r="CN192" i="25"/>
  <c r="CQ191" i="25"/>
  <c r="CP191" i="25"/>
  <c r="CO191" i="25"/>
  <c r="CN191" i="25"/>
  <c r="CQ190" i="25"/>
  <c r="CP190" i="25"/>
  <c r="CO190" i="25"/>
  <c r="CN190" i="25"/>
  <c r="CQ189" i="25"/>
  <c r="CP189" i="25"/>
  <c r="CO189" i="25"/>
  <c r="CN189" i="25"/>
  <c r="CQ188" i="25"/>
  <c r="CP188" i="25"/>
  <c r="CO188" i="25"/>
  <c r="CN188" i="25"/>
  <c r="CQ187" i="25"/>
  <c r="CP187" i="25"/>
  <c r="CO187" i="25"/>
  <c r="CN187" i="25"/>
  <c r="CQ186" i="25"/>
  <c r="CP186" i="25"/>
  <c r="CO186" i="25"/>
  <c r="CN186" i="25"/>
  <c r="CQ185" i="25"/>
  <c r="CP185" i="25"/>
  <c r="CO185" i="25"/>
  <c r="CN185" i="25"/>
  <c r="CQ184" i="25"/>
  <c r="CP184" i="25"/>
  <c r="CO184" i="25"/>
  <c r="CN184" i="25"/>
  <c r="CQ183" i="25"/>
  <c r="CP183" i="25"/>
  <c r="CO183" i="25"/>
  <c r="CN183" i="25"/>
  <c r="CQ182" i="25"/>
  <c r="CP182" i="25"/>
  <c r="CO182" i="25"/>
  <c r="CN182" i="25"/>
  <c r="CQ173" i="25"/>
  <c r="CP173" i="25"/>
  <c r="CO173" i="25"/>
  <c r="CN173" i="25"/>
  <c r="CQ172" i="25"/>
  <c r="CP172" i="25"/>
  <c r="CO172" i="25"/>
  <c r="CN172" i="25"/>
  <c r="CS171" i="25"/>
  <c r="CQ171" i="25"/>
  <c r="CP171" i="25"/>
  <c r="CO171" i="25"/>
  <c r="CN171" i="25"/>
  <c r="CQ170" i="25"/>
  <c r="CP170" i="25"/>
  <c r="CO170" i="25"/>
  <c r="CN170" i="25"/>
  <c r="CQ169" i="25"/>
  <c r="CP169" i="25"/>
  <c r="CO169" i="25"/>
  <c r="CN169" i="25"/>
  <c r="CQ168" i="25"/>
  <c r="CP168" i="25"/>
  <c r="CO168" i="25"/>
  <c r="CN168" i="25"/>
  <c r="CQ167" i="25"/>
  <c r="CP167" i="25"/>
  <c r="CO167" i="25"/>
  <c r="CN167" i="25"/>
  <c r="CQ166" i="25"/>
  <c r="CP166" i="25"/>
  <c r="CO166" i="25"/>
  <c r="CN166" i="25"/>
  <c r="CQ165" i="25"/>
  <c r="CP165" i="25"/>
  <c r="CO165" i="25"/>
  <c r="CN165" i="25"/>
  <c r="CQ164" i="25"/>
  <c r="CP164" i="25"/>
  <c r="CO164" i="25"/>
  <c r="CN164" i="25"/>
  <c r="CQ163" i="25"/>
  <c r="CP163" i="25"/>
  <c r="CO163" i="25"/>
  <c r="CN163" i="25"/>
  <c r="CQ162" i="25"/>
  <c r="CP162" i="25"/>
  <c r="CO162" i="25"/>
  <c r="CN162" i="25"/>
  <c r="CQ161" i="25"/>
  <c r="CP161" i="25"/>
  <c r="CO161" i="25"/>
  <c r="CN161" i="25"/>
  <c r="CQ160" i="25"/>
  <c r="CP160" i="25"/>
  <c r="CO160" i="25"/>
  <c r="CN160" i="25"/>
  <c r="CQ159" i="25"/>
  <c r="CP159" i="25"/>
  <c r="CO159" i="25"/>
  <c r="CN159" i="25"/>
  <c r="CQ158" i="25"/>
  <c r="CP158" i="25"/>
  <c r="CO158" i="25"/>
  <c r="CN158" i="25"/>
  <c r="CQ157" i="25"/>
  <c r="CP157" i="25"/>
  <c r="CO157" i="25"/>
  <c r="CN157" i="25"/>
  <c r="CQ156" i="25"/>
  <c r="CP156" i="25"/>
  <c r="CO156" i="25"/>
  <c r="CN156" i="25"/>
  <c r="CQ155" i="25"/>
  <c r="CP155" i="25"/>
  <c r="CO155" i="25"/>
  <c r="CN155" i="25"/>
  <c r="CQ154" i="25"/>
  <c r="CP154" i="25"/>
  <c r="CO154" i="25"/>
  <c r="CN154" i="25"/>
  <c r="CQ153" i="25"/>
  <c r="CP153" i="25"/>
  <c r="CO153" i="25"/>
  <c r="CN153" i="25"/>
  <c r="CQ152" i="25"/>
  <c r="CP152" i="25"/>
  <c r="CO152" i="25"/>
  <c r="CN152" i="25"/>
  <c r="CQ151" i="25"/>
  <c r="CP151" i="25"/>
  <c r="CO151" i="25"/>
  <c r="CN151" i="25"/>
  <c r="CQ150" i="25"/>
  <c r="CP150" i="25"/>
  <c r="CO150" i="25"/>
  <c r="CN150" i="25"/>
  <c r="CQ149" i="25"/>
  <c r="CP149" i="25"/>
  <c r="CO149" i="25"/>
  <c r="CN149" i="25"/>
  <c r="CQ148" i="25"/>
  <c r="CP148" i="25"/>
  <c r="CO148" i="25"/>
  <c r="CN148" i="25"/>
  <c r="CQ147" i="25"/>
  <c r="CP147" i="25"/>
  <c r="CO147" i="25"/>
  <c r="CN147" i="25"/>
  <c r="CQ146" i="25"/>
  <c r="CP146" i="25"/>
  <c r="CO146" i="25"/>
  <c r="CN146" i="25"/>
  <c r="CQ145" i="25"/>
  <c r="CP145" i="25"/>
  <c r="CO145" i="25"/>
  <c r="CN145" i="25"/>
  <c r="CQ144" i="25"/>
  <c r="CP144" i="25"/>
  <c r="CO144" i="25"/>
  <c r="CN144" i="25"/>
  <c r="CQ143" i="25"/>
  <c r="CP143" i="25"/>
  <c r="CO143" i="25"/>
  <c r="CN143" i="25"/>
  <c r="CQ142" i="25"/>
  <c r="CP142" i="25"/>
  <c r="CO142" i="25"/>
  <c r="CN142" i="25"/>
  <c r="CQ141" i="25"/>
  <c r="CP141" i="25"/>
  <c r="CO141" i="25"/>
  <c r="CN141" i="25"/>
  <c r="CQ140" i="25"/>
  <c r="CP140" i="25"/>
  <c r="CO140" i="25"/>
  <c r="CN140" i="25"/>
  <c r="CQ132" i="25"/>
  <c r="CP132" i="25"/>
  <c r="CO132" i="25"/>
  <c r="CN132" i="25"/>
  <c r="CQ131" i="25"/>
  <c r="CP131" i="25"/>
  <c r="CO131" i="25"/>
  <c r="CN131" i="25"/>
  <c r="CS130" i="25"/>
  <c r="CQ130" i="25"/>
  <c r="CP130" i="25"/>
  <c r="CO130" i="25"/>
  <c r="CN130" i="25"/>
  <c r="CQ129" i="25"/>
  <c r="CP129" i="25"/>
  <c r="CO129" i="25"/>
  <c r="CN129" i="25"/>
  <c r="CQ128" i="25"/>
  <c r="CP128" i="25"/>
  <c r="CO128" i="25"/>
  <c r="CN128" i="25"/>
  <c r="CQ127" i="25"/>
  <c r="CP127" i="25"/>
  <c r="CO127" i="25"/>
  <c r="CN127" i="25"/>
  <c r="CQ126" i="25"/>
  <c r="CP126" i="25"/>
  <c r="CO126" i="25"/>
  <c r="CN126" i="25"/>
  <c r="CQ125" i="25"/>
  <c r="CP125" i="25"/>
  <c r="CO125" i="25"/>
  <c r="CN125" i="25"/>
  <c r="CQ124" i="25"/>
  <c r="CP124" i="25"/>
  <c r="CO124" i="25"/>
  <c r="CN124" i="25"/>
  <c r="CQ123" i="25"/>
  <c r="CP123" i="25"/>
  <c r="CO123" i="25"/>
  <c r="CN123" i="25"/>
  <c r="CQ122" i="25"/>
  <c r="CP122" i="25"/>
  <c r="CO122" i="25"/>
  <c r="CN122" i="25"/>
  <c r="CQ121" i="25"/>
  <c r="CP121" i="25"/>
  <c r="CO121" i="25"/>
  <c r="CN121" i="25"/>
  <c r="CQ120" i="25"/>
  <c r="CP120" i="25"/>
  <c r="CO120" i="25"/>
  <c r="CN120" i="25"/>
  <c r="CQ119" i="25"/>
  <c r="CP119" i="25"/>
  <c r="CO119" i="25"/>
  <c r="CN119" i="25"/>
  <c r="CQ118" i="25"/>
  <c r="CP118" i="25"/>
  <c r="CO118" i="25"/>
  <c r="CN118" i="25"/>
  <c r="CQ117" i="25"/>
  <c r="CP117" i="25"/>
  <c r="CO117" i="25"/>
  <c r="CN117" i="25"/>
  <c r="CQ116" i="25"/>
  <c r="CP116" i="25"/>
  <c r="CO116" i="25"/>
  <c r="CN116" i="25"/>
  <c r="CQ115" i="25"/>
  <c r="CP115" i="25"/>
  <c r="CO115" i="25"/>
  <c r="CN115" i="25"/>
  <c r="CQ114" i="25"/>
  <c r="CP114" i="25"/>
  <c r="CO114" i="25"/>
  <c r="CN114" i="25"/>
  <c r="CQ113" i="25"/>
  <c r="CP113" i="25"/>
  <c r="CO113" i="25"/>
  <c r="CN113" i="25"/>
  <c r="CQ112" i="25"/>
  <c r="CP112" i="25"/>
  <c r="CO112" i="25"/>
  <c r="CN112" i="25"/>
  <c r="CQ111" i="25"/>
  <c r="CP111" i="25"/>
  <c r="CO111" i="25"/>
  <c r="CN111" i="25"/>
  <c r="CQ110" i="25"/>
  <c r="CP110" i="25"/>
  <c r="CO110" i="25"/>
  <c r="CN110" i="25"/>
  <c r="CQ109" i="25"/>
  <c r="CP109" i="25"/>
  <c r="CO109" i="25"/>
  <c r="CN109" i="25"/>
  <c r="CQ108" i="25"/>
  <c r="CP108" i="25"/>
  <c r="CO108" i="25"/>
  <c r="CN108" i="25"/>
  <c r="CQ107" i="25"/>
  <c r="CP107" i="25"/>
  <c r="CO107" i="25"/>
  <c r="CN107" i="25"/>
  <c r="CQ106" i="25"/>
  <c r="CP106" i="25"/>
  <c r="CO106" i="25"/>
  <c r="CN106" i="25"/>
  <c r="CQ105" i="25"/>
  <c r="CP105" i="25"/>
  <c r="CO105" i="25"/>
  <c r="CN105" i="25"/>
  <c r="CQ104" i="25"/>
  <c r="CP104" i="25"/>
  <c r="CO104" i="25"/>
  <c r="CN104" i="25"/>
  <c r="CQ103" i="25"/>
  <c r="CP103" i="25"/>
  <c r="CO103" i="25"/>
  <c r="CN103" i="25"/>
  <c r="CQ102" i="25"/>
  <c r="CP102" i="25"/>
  <c r="CO102" i="25"/>
  <c r="CN102" i="25"/>
  <c r="CQ101" i="25"/>
  <c r="CP101" i="25"/>
  <c r="CO101" i="25"/>
  <c r="CN101" i="25"/>
  <c r="CQ100" i="25"/>
  <c r="CP100" i="25"/>
  <c r="CO100" i="25"/>
  <c r="CN100" i="25"/>
  <c r="CS99" i="25"/>
  <c r="CQ99" i="25"/>
  <c r="CP99" i="25"/>
  <c r="CO99" i="25"/>
  <c r="CN99" i="25"/>
  <c r="CQ90" i="25"/>
  <c r="CP90" i="25"/>
  <c r="CO90" i="25"/>
  <c r="CN90" i="25"/>
  <c r="CQ89" i="25"/>
  <c r="CP89" i="25"/>
  <c r="CO89" i="25"/>
  <c r="CN89" i="25"/>
  <c r="CS88" i="25"/>
  <c r="CQ88" i="25"/>
  <c r="CP88" i="25"/>
  <c r="CO88" i="25"/>
  <c r="CN88" i="25"/>
  <c r="CQ87" i="25"/>
  <c r="CP87" i="25"/>
  <c r="CO87" i="25"/>
  <c r="CN87" i="25"/>
  <c r="CQ86" i="25"/>
  <c r="CP86" i="25"/>
  <c r="CO86" i="25"/>
  <c r="CN86" i="25"/>
  <c r="CQ85" i="25"/>
  <c r="CP85" i="25"/>
  <c r="CO85" i="25"/>
  <c r="CN85" i="25"/>
  <c r="CQ84" i="25"/>
  <c r="CP84" i="25"/>
  <c r="CO84" i="25"/>
  <c r="CN84" i="25"/>
  <c r="CQ83" i="25"/>
  <c r="CP83" i="25"/>
  <c r="CO83" i="25"/>
  <c r="CN83" i="25"/>
  <c r="CQ82" i="25"/>
  <c r="CP82" i="25"/>
  <c r="CO82" i="25"/>
  <c r="CN82" i="25"/>
  <c r="CQ81" i="25"/>
  <c r="CP81" i="25"/>
  <c r="CO81" i="25"/>
  <c r="CN81" i="25"/>
  <c r="CQ80" i="25"/>
  <c r="CP80" i="25"/>
  <c r="CO80" i="25"/>
  <c r="CN80" i="25"/>
  <c r="CQ79" i="25"/>
  <c r="CP79" i="25"/>
  <c r="CO79" i="25"/>
  <c r="CN79" i="25"/>
  <c r="CQ78" i="25"/>
  <c r="CP78" i="25"/>
  <c r="CO78" i="25"/>
  <c r="CN78" i="25"/>
  <c r="CQ77" i="25"/>
  <c r="CP77" i="25"/>
  <c r="CO77" i="25"/>
  <c r="CN77" i="25"/>
  <c r="CQ76" i="25"/>
  <c r="CP76" i="25"/>
  <c r="CO76" i="25"/>
  <c r="CN76" i="25"/>
  <c r="CQ75" i="25"/>
  <c r="CP75" i="25"/>
  <c r="CO75" i="25"/>
  <c r="CN75" i="25"/>
  <c r="CQ74" i="25"/>
  <c r="CP74" i="25"/>
  <c r="CO74" i="25"/>
  <c r="CN74" i="25"/>
  <c r="CQ73" i="25"/>
  <c r="CP73" i="25"/>
  <c r="CO73" i="25"/>
  <c r="CN73" i="25"/>
  <c r="CQ72" i="25"/>
  <c r="CP72" i="25"/>
  <c r="CO72" i="25"/>
  <c r="CN72" i="25"/>
  <c r="CQ71" i="25"/>
  <c r="CP71" i="25"/>
  <c r="CO71" i="25"/>
  <c r="CN71" i="25"/>
  <c r="CQ70" i="25"/>
  <c r="CP70" i="25"/>
  <c r="CO70" i="25"/>
  <c r="CN70" i="25"/>
  <c r="CQ69" i="25"/>
  <c r="CP69" i="25"/>
  <c r="CO69" i="25"/>
  <c r="CN69" i="25"/>
  <c r="CQ68" i="25"/>
  <c r="CP68" i="25"/>
  <c r="CO68" i="25"/>
  <c r="CN68" i="25"/>
  <c r="CQ67" i="25"/>
  <c r="CP67" i="25"/>
  <c r="CO67" i="25"/>
  <c r="CN67" i="25"/>
  <c r="CQ66" i="25"/>
  <c r="CP66" i="25"/>
  <c r="CO66" i="25"/>
  <c r="CN66" i="25"/>
  <c r="CQ65" i="25"/>
  <c r="CP65" i="25"/>
  <c r="CO65" i="25"/>
  <c r="CN65" i="25"/>
  <c r="CQ64" i="25"/>
  <c r="CP64" i="25"/>
  <c r="CO64" i="25"/>
  <c r="CN64" i="25"/>
  <c r="CQ63" i="25"/>
  <c r="CP63" i="25"/>
  <c r="CO63" i="25"/>
  <c r="CN63" i="25"/>
  <c r="CQ62" i="25"/>
  <c r="CP62" i="25"/>
  <c r="CO62" i="25"/>
  <c r="CN62" i="25"/>
  <c r="CQ61" i="25"/>
  <c r="CP61" i="25"/>
  <c r="CO61" i="25"/>
  <c r="CN61" i="25"/>
  <c r="CQ60" i="25"/>
  <c r="CP60" i="25"/>
  <c r="CO60" i="25"/>
  <c r="CN60" i="25"/>
  <c r="CQ59" i="25"/>
  <c r="CP59" i="25"/>
  <c r="CO59" i="25"/>
  <c r="CN59" i="25"/>
  <c r="CQ58" i="25"/>
  <c r="CP58" i="25"/>
  <c r="CO58" i="25"/>
  <c r="CN58" i="25"/>
  <c r="CS57" i="25"/>
  <c r="CQ57" i="25"/>
  <c r="CP57" i="25"/>
  <c r="CO57" i="25"/>
  <c r="CN57" i="25"/>
  <c r="CQ46" i="25"/>
  <c r="CP46" i="25"/>
  <c r="CO46" i="25"/>
  <c r="CN46" i="25"/>
  <c r="CQ45" i="25"/>
  <c r="CP45" i="25"/>
  <c r="CO45" i="25"/>
  <c r="CN45" i="25"/>
  <c r="CS44" i="25"/>
  <c r="CQ44" i="25"/>
  <c r="CP44" i="25"/>
  <c r="CO44" i="25"/>
  <c r="CN44" i="25"/>
  <c r="CQ43" i="25"/>
  <c r="CP43" i="25"/>
  <c r="CO43" i="25"/>
  <c r="CN43" i="25"/>
  <c r="CQ42" i="25"/>
  <c r="CP42" i="25"/>
  <c r="CO42" i="25"/>
  <c r="CN42" i="25"/>
  <c r="CQ41" i="25"/>
  <c r="CP41" i="25"/>
  <c r="CO41" i="25"/>
  <c r="CN41" i="25"/>
  <c r="CQ40" i="25"/>
  <c r="CP40" i="25"/>
  <c r="CO40" i="25"/>
  <c r="CN40" i="25"/>
  <c r="CQ39" i="25"/>
  <c r="CP39" i="25"/>
  <c r="CO39" i="25"/>
  <c r="CN39" i="25"/>
  <c r="CQ38" i="25"/>
  <c r="CP38" i="25"/>
  <c r="CO38" i="25"/>
  <c r="CN38" i="25"/>
  <c r="CQ37" i="25"/>
  <c r="CP37" i="25"/>
  <c r="CO37" i="25"/>
  <c r="CN37" i="25"/>
  <c r="CQ36" i="25"/>
  <c r="CP36" i="25"/>
  <c r="CO36" i="25"/>
  <c r="CN36" i="25"/>
  <c r="CQ35" i="25"/>
  <c r="CP35" i="25"/>
  <c r="CO35" i="25"/>
  <c r="CN35" i="25"/>
  <c r="CQ34" i="25"/>
  <c r="CP34" i="25"/>
  <c r="CO34" i="25"/>
  <c r="CN34" i="25"/>
  <c r="CQ33" i="25"/>
  <c r="CP33" i="25"/>
  <c r="CO33" i="25"/>
  <c r="CN33" i="25"/>
  <c r="CQ32" i="25"/>
  <c r="CP32" i="25"/>
  <c r="CO32" i="25"/>
  <c r="CN32" i="25"/>
  <c r="CQ31" i="25"/>
  <c r="CP31" i="25"/>
  <c r="CO31" i="25"/>
  <c r="CN31" i="25"/>
  <c r="CQ30" i="25"/>
  <c r="CP30" i="25"/>
  <c r="CO30" i="25"/>
  <c r="CN30" i="25"/>
  <c r="CQ29" i="25"/>
  <c r="CP29" i="25"/>
  <c r="CO29" i="25"/>
  <c r="CN29" i="25"/>
  <c r="CQ28" i="25"/>
  <c r="CP28" i="25"/>
  <c r="CO28" i="25"/>
  <c r="CN28" i="25"/>
  <c r="CQ27" i="25"/>
  <c r="CP27" i="25"/>
  <c r="CO27" i="25"/>
  <c r="CN27" i="25"/>
  <c r="CQ26" i="25"/>
  <c r="CP26" i="25"/>
  <c r="CO26" i="25"/>
  <c r="CN26" i="25"/>
  <c r="CQ25" i="25"/>
  <c r="CP25" i="25"/>
  <c r="CO25" i="25"/>
  <c r="CN25" i="25"/>
  <c r="CQ24" i="25"/>
  <c r="CP24" i="25"/>
  <c r="CO24" i="25"/>
  <c r="CN24" i="25"/>
  <c r="CQ23" i="25"/>
  <c r="CP23" i="25"/>
  <c r="CO23" i="25"/>
  <c r="CN23" i="25"/>
  <c r="CQ22" i="25"/>
  <c r="CP22" i="25"/>
  <c r="CO22" i="25"/>
  <c r="CN22" i="25"/>
  <c r="CQ21" i="25"/>
  <c r="CP21" i="25"/>
  <c r="CO21" i="25"/>
  <c r="CN21" i="25"/>
  <c r="CQ20" i="25"/>
  <c r="CP20" i="25"/>
  <c r="CO20" i="25"/>
  <c r="CN20" i="25"/>
  <c r="CQ19" i="25"/>
  <c r="CP19" i="25"/>
  <c r="CO19" i="25"/>
  <c r="CN19" i="25"/>
  <c r="CQ18" i="25"/>
  <c r="CP18" i="25"/>
  <c r="CO18" i="25"/>
  <c r="CN18" i="25"/>
  <c r="CQ17" i="25"/>
  <c r="CP17" i="25"/>
  <c r="CO17" i="25"/>
  <c r="CN17" i="25"/>
  <c r="CQ16" i="25"/>
  <c r="CP16" i="25"/>
  <c r="CO16" i="25"/>
  <c r="CN16" i="25"/>
  <c r="CQ15" i="25"/>
  <c r="CP15" i="25"/>
  <c r="CO15" i="25"/>
  <c r="CN15" i="25"/>
  <c r="CQ14" i="25"/>
  <c r="CP14" i="25"/>
  <c r="CO14" i="25"/>
  <c r="CN14" i="25"/>
  <c r="CS13" i="25"/>
  <c r="CN13" i="25"/>
  <c r="CX1044" i="21"/>
  <c r="CX1043" i="21"/>
  <c r="CX1043" i="25" s="1"/>
  <c r="CX1042" i="21"/>
  <c r="CX1042" i="25" s="1"/>
  <c r="CX1041" i="21"/>
  <c r="CX1041" i="25" s="1"/>
  <c r="CX1040" i="21"/>
  <c r="CX1040" i="23" s="1"/>
  <c r="CX1039" i="21"/>
  <c r="CX1039" i="25" s="1"/>
  <c r="CX1038" i="21"/>
  <c r="CX1037" i="21"/>
  <c r="CX1037" i="23" s="1"/>
  <c r="CX1036" i="21"/>
  <c r="CX1035" i="21"/>
  <c r="CX1034" i="21"/>
  <c r="CX1033" i="21"/>
  <c r="CX1032" i="21"/>
  <c r="CX1032" i="25" s="1"/>
  <c r="CX1031" i="21"/>
  <c r="CX1030" i="21"/>
  <c r="CX1030" i="25" s="1"/>
  <c r="CX1029" i="21"/>
  <c r="CX1029" i="25" s="1"/>
  <c r="CX1028" i="21"/>
  <c r="CX1027" i="21"/>
  <c r="CX1027" i="25" s="1"/>
  <c r="CX1026" i="21"/>
  <c r="CX1026" i="23" s="1"/>
  <c r="CX1025" i="21"/>
  <c r="CX1024" i="21"/>
  <c r="CX1023" i="21"/>
  <c r="CX1022" i="21"/>
  <c r="CX1021" i="21"/>
  <c r="CX1020" i="21"/>
  <c r="CX1019" i="21"/>
  <c r="CX1019" i="25" s="1"/>
  <c r="CX1018" i="21"/>
  <c r="CX1017" i="21"/>
  <c r="CX1017" i="25" s="1"/>
  <c r="CX1016" i="21"/>
  <c r="CX1015" i="21"/>
  <c r="CX1015" i="25" s="1"/>
  <c r="CX1014" i="21"/>
  <c r="CX1013" i="21"/>
  <c r="CX1012" i="21"/>
  <c r="CX1011" i="21"/>
  <c r="CX1003" i="21"/>
  <c r="CX1002" i="21"/>
  <c r="CX1001" i="21"/>
  <c r="CX1001" i="25" s="1"/>
  <c r="CX1000" i="21"/>
  <c r="CX999" i="21"/>
  <c r="CX998" i="21"/>
  <c r="CX998" i="25" s="1"/>
  <c r="CX997" i="21"/>
  <c r="CX996" i="21"/>
  <c r="CX996" i="25" s="1"/>
  <c r="CX995" i="21"/>
  <c r="CX994" i="21"/>
  <c r="CX994" i="23" s="1"/>
  <c r="CX993" i="21"/>
  <c r="CX992" i="21"/>
  <c r="CX991" i="21"/>
  <c r="CX990" i="21"/>
  <c r="CX989" i="21"/>
  <c r="CX988" i="21"/>
  <c r="CX987" i="21"/>
  <c r="CX987" i="25" s="1"/>
  <c r="CX986" i="21"/>
  <c r="CX986" i="25" s="1"/>
  <c r="CX985" i="21"/>
  <c r="CX984" i="21"/>
  <c r="CX984" i="25" s="1"/>
  <c r="CX983" i="21"/>
  <c r="CX983" i="23" s="1"/>
  <c r="CX982" i="21"/>
  <c r="CX982" i="23" s="1"/>
  <c r="CX981" i="21"/>
  <c r="CX980" i="21"/>
  <c r="CX979" i="21"/>
  <c r="CX978" i="21"/>
  <c r="CX977" i="21"/>
  <c r="CX976" i="21"/>
  <c r="CX976" i="25" s="1"/>
  <c r="CX975" i="21"/>
  <c r="CX974" i="21"/>
  <c r="CX974" i="25" s="1"/>
  <c r="CX973" i="21"/>
  <c r="CX973" i="23" s="1"/>
  <c r="CX972" i="21"/>
  <c r="CX972" i="25" s="1"/>
  <c r="CX971" i="21"/>
  <c r="CX971" i="23" s="1"/>
  <c r="CX970" i="21"/>
  <c r="CX961" i="21"/>
  <c r="CX960" i="21"/>
  <c r="CX959" i="21"/>
  <c r="CX958" i="21"/>
  <c r="CX957" i="21"/>
  <c r="CX957" i="25" s="1"/>
  <c r="CX956" i="21"/>
  <c r="CX955" i="21"/>
  <c r="CX954" i="21"/>
  <c r="CX954" i="25" s="1"/>
  <c r="CX953" i="21"/>
  <c r="CX952" i="21"/>
  <c r="CX952" i="25" s="1"/>
  <c r="CX951" i="21"/>
  <c r="CX951" i="23" s="1"/>
  <c r="CX950" i="21"/>
  <c r="CX949" i="21"/>
  <c r="CX948" i="21"/>
  <c r="CX947" i="21"/>
  <c r="CX946" i="21"/>
  <c r="CX945" i="21"/>
  <c r="CX944" i="21"/>
  <c r="CX944" i="23" s="1"/>
  <c r="CX943" i="21"/>
  <c r="CX942" i="21"/>
  <c r="CX942" i="25" s="1"/>
  <c r="CX941" i="21"/>
  <c r="CX940" i="21"/>
  <c r="CX940" i="25" s="1"/>
  <c r="CX939" i="21"/>
  <c r="CX938" i="21"/>
  <c r="CX938" i="23" s="1"/>
  <c r="CX937" i="21"/>
  <c r="CX936" i="21"/>
  <c r="CX935" i="21"/>
  <c r="CX934" i="21"/>
  <c r="CX933" i="21"/>
  <c r="CX932" i="21"/>
  <c r="CX932" i="25" s="1"/>
  <c r="CX931" i="21"/>
  <c r="CX930" i="21"/>
  <c r="CX930" i="25" s="1"/>
  <c r="CX929" i="21"/>
  <c r="CX929" i="23" s="1"/>
  <c r="CX928" i="21"/>
  <c r="CX928" i="25" s="1"/>
  <c r="CX920" i="21"/>
  <c r="CX920" i="23" s="1"/>
  <c r="CX919" i="21"/>
  <c r="CX917" i="21"/>
  <c r="CX917" i="25" s="1"/>
  <c r="CX916" i="21"/>
  <c r="CX915" i="21"/>
  <c r="CX914" i="21"/>
  <c r="CX913" i="21"/>
  <c r="CX912" i="21"/>
  <c r="CX912" i="25" s="1"/>
  <c r="CX911" i="21"/>
  <c r="CX910" i="21"/>
  <c r="CX910" i="25" s="1"/>
  <c r="CX909" i="21"/>
  <c r="CX909" i="25" s="1"/>
  <c r="CX908" i="21"/>
  <c r="CX907" i="21"/>
  <c r="CX907" i="23" s="1"/>
  <c r="CX906" i="21"/>
  <c r="CX905" i="21"/>
  <c r="CX905" i="25" s="1"/>
  <c r="CX904" i="21"/>
  <c r="CX903" i="21"/>
  <c r="CX902" i="21"/>
  <c r="CX901" i="21"/>
  <c r="CX901" i="25" s="1"/>
  <c r="CX900" i="21"/>
  <c r="CX899" i="21"/>
  <c r="CX899" i="25" s="1"/>
  <c r="CX898" i="21"/>
  <c r="CX898" i="25" s="1"/>
  <c r="CX897" i="21"/>
  <c r="CX897" i="25" s="1"/>
  <c r="CX896" i="21"/>
  <c r="CX895" i="21"/>
  <c r="CX894" i="21"/>
  <c r="CX893" i="21"/>
  <c r="CX893" i="25" s="1"/>
  <c r="CX892" i="21"/>
  <c r="CX892" i="25" s="1"/>
  <c r="CX891" i="21"/>
  <c r="CX890" i="21"/>
  <c r="CX889" i="21"/>
  <c r="CX888" i="21"/>
  <c r="CX888" i="25" s="1"/>
  <c r="CX878" i="21"/>
  <c r="CX877" i="21"/>
  <c r="CX877" i="25" s="1"/>
  <c r="CX875" i="21"/>
  <c r="CX875" i="25" s="1"/>
  <c r="CX874" i="21"/>
  <c r="CX873" i="21"/>
  <c r="CX873" i="25" s="1"/>
  <c r="CX872" i="21"/>
  <c r="CX872" i="25" s="1"/>
  <c r="CX871" i="21"/>
  <c r="CX871" i="23" s="1"/>
  <c r="CX870" i="21"/>
  <c r="CX870" i="25" s="1"/>
  <c r="CX869" i="21"/>
  <c r="CX868" i="21"/>
  <c r="CX867" i="21"/>
  <c r="CX867" i="25" s="1"/>
  <c r="CX866" i="21"/>
  <c r="CX865" i="21"/>
  <c r="CX864" i="21"/>
  <c r="CX864" i="25" s="1"/>
  <c r="CX863" i="21"/>
  <c r="CX863" i="25" s="1"/>
  <c r="CX862" i="21"/>
  <c r="CX861" i="21"/>
  <c r="CX861" i="25" s="1"/>
  <c r="CX860" i="21"/>
  <c r="CX860" i="25" s="1"/>
  <c r="CX859" i="21"/>
  <c r="CX859" i="25" s="1"/>
  <c r="CX858" i="21"/>
  <c r="CX857" i="21"/>
  <c r="CX856" i="21"/>
  <c r="CX855" i="21"/>
  <c r="CX854" i="21"/>
  <c r="CX854" i="25" s="1"/>
  <c r="CX853" i="21"/>
  <c r="CX852" i="21"/>
  <c r="CX852" i="25" s="1"/>
  <c r="CX851" i="21"/>
  <c r="CX851" i="25" s="1"/>
  <c r="CX850" i="21"/>
  <c r="CX849" i="21"/>
  <c r="CX849" i="25" s="1"/>
  <c r="CX848" i="21"/>
  <c r="CX848" i="25" s="1"/>
  <c r="CX847" i="21"/>
  <c r="CX847" i="25" s="1"/>
  <c r="CX846" i="21"/>
  <c r="CX846" i="25" s="1"/>
  <c r="CX845" i="21"/>
  <c r="CX836" i="21"/>
  <c r="CX835" i="21"/>
  <c r="CX835" i="25" s="1"/>
  <c r="CX833" i="21"/>
  <c r="CX833" i="25" s="1"/>
  <c r="CX832" i="21"/>
  <c r="CX831" i="21"/>
  <c r="CX831" i="25" s="1"/>
  <c r="CX830" i="21"/>
  <c r="CX829" i="21"/>
  <c r="CX829" i="25" s="1"/>
  <c r="CX828" i="21"/>
  <c r="CX828" i="25" s="1"/>
  <c r="CX827" i="21"/>
  <c r="CX826" i="21"/>
  <c r="CX826" i="25" s="1"/>
  <c r="CX825" i="21"/>
  <c r="CX824" i="21"/>
  <c r="CX823" i="21"/>
  <c r="CX822" i="21"/>
  <c r="CX822" i="25" s="1"/>
  <c r="CX821" i="21"/>
  <c r="CX820" i="21"/>
  <c r="CX820" i="25" s="1"/>
  <c r="CX819" i="21"/>
  <c r="CX819" i="25" s="1"/>
  <c r="CX818" i="21"/>
  <c r="CX817" i="21"/>
  <c r="CX817" i="25" s="1"/>
  <c r="CX816" i="21"/>
  <c r="CX816" i="25" s="1"/>
  <c r="CX815" i="21"/>
  <c r="CX815" i="23" s="1"/>
  <c r="CX814" i="21"/>
  <c r="CX814" i="25" s="1"/>
  <c r="CX813" i="21"/>
  <c r="CX812" i="21"/>
  <c r="CX811" i="21"/>
  <c r="CX810" i="21"/>
  <c r="CX809" i="21"/>
  <c r="CX809" i="25" s="1"/>
  <c r="CX808" i="21"/>
  <c r="CX807" i="21"/>
  <c r="CX807" i="25" s="1"/>
  <c r="CX806" i="21"/>
  <c r="CX805" i="21"/>
  <c r="CX805" i="25" s="1"/>
  <c r="CX804" i="21"/>
  <c r="CX804" i="25" s="1"/>
  <c r="CX803" i="21"/>
  <c r="CX795" i="21"/>
  <c r="CX795" i="25" s="1"/>
  <c r="CX794" i="21"/>
  <c r="CX792" i="21"/>
  <c r="CX791" i="21"/>
  <c r="CX790" i="21"/>
  <c r="CX789" i="21"/>
  <c r="CX789" i="25" s="1"/>
  <c r="CX788" i="21"/>
  <c r="CX787" i="21"/>
  <c r="CX787" i="25" s="1"/>
  <c r="CX786" i="21"/>
  <c r="CX786" i="25" s="1"/>
  <c r="CX785" i="21"/>
  <c r="CX785" i="25" s="1"/>
  <c r="CX784" i="21"/>
  <c r="CX784" i="23" s="1"/>
  <c r="CX783" i="21"/>
  <c r="CX783" i="25" s="1"/>
  <c r="CX782" i="21"/>
  <c r="CX782" i="23" s="1"/>
  <c r="CX781" i="21"/>
  <c r="CX780" i="21"/>
  <c r="CX779" i="21"/>
  <c r="CX779" i="23" s="1"/>
  <c r="CX778" i="21"/>
  <c r="CX778" i="25" s="1"/>
  <c r="CX777" i="21"/>
  <c r="CX776" i="21"/>
  <c r="CX776" i="25" s="1"/>
  <c r="CX775" i="21"/>
  <c r="CX775" i="25" s="1"/>
  <c r="CX774" i="21"/>
  <c r="CX774" i="25" s="1"/>
  <c r="CX773" i="21"/>
  <c r="CX773" i="25" s="1"/>
  <c r="CX772" i="21"/>
  <c r="CX771" i="21"/>
  <c r="CX771" i="25" s="1"/>
  <c r="CX770" i="21"/>
  <c r="CX769" i="21"/>
  <c r="CX769" i="25" s="1"/>
  <c r="CX768" i="21"/>
  <c r="CX767" i="21"/>
  <c r="CX766" i="21"/>
  <c r="CX765" i="21"/>
  <c r="CX765" i="25" s="1"/>
  <c r="CX764" i="21"/>
  <c r="CX763" i="21"/>
  <c r="CX763" i="25" s="1"/>
  <c r="CX762" i="21"/>
  <c r="CX762" i="25" s="1"/>
  <c r="CX754" i="21"/>
  <c r="CX754" i="25" s="1"/>
  <c r="CX753" i="21"/>
  <c r="CX751" i="21"/>
  <c r="CX751" i="23" s="1"/>
  <c r="CX750" i="21"/>
  <c r="CX750" i="25" s="1"/>
  <c r="CX749" i="21"/>
  <c r="CX748" i="21"/>
  <c r="CX747" i="21"/>
  <c r="CX746" i="21"/>
  <c r="CX745" i="21"/>
  <c r="CX745" i="25" s="1"/>
  <c r="CX744" i="21"/>
  <c r="CX743" i="21"/>
  <c r="CX743" i="25" s="1"/>
  <c r="CX742" i="21"/>
  <c r="CX742" i="25" s="1"/>
  <c r="CX741" i="21"/>
  <c r="CX741" i="25" s="1"/>
  <c r="CX740" i="21"/>
  <c r="CX740" i="25" s="1"/>
  <c r="CX739" i="21"/>
  <c r="CX738" i="21"/>
  <c r="CX738" i="25" s="1"/>
  <c r="CX737" i="21"/>
  <c r="CX736" i="21"/>
  <c r="CX735" i="21"/>
  <c r="CX734" i="21"/>
  <c r="CX734" i="25" s="1"/>
  <c r="CX733" i="21"/>
  <c r="CX732" i="21"/>
  <c r="CX732" i="25" s="1"/>
  <c r="CX731" i="21"/>
  <c r="CX731" i="25" s="1"/>
  <c r="CX730" i="21"/>
  <c r="CX730" i="25" s="1"/>
  <c r="CX729" i="21"/>
  <c r="CX729" i="25" s="1"/>
  <c r="CX728" i="21"/>
  <c r="CX728" i="25" s="1"/>
  <c r="CX727" i="21"/>
  <c r="CX726" i="21"/>
  <c r="CX726" i="25" s="1"/>
  <c r="CX725" i="21"/>
  <c r="CX724" i="21"/>
  <c r="CX723" i="21"/>
  <c r="CX722" i="21"/>
  <c r="CX721" i="21"/>
  <c r="CX721" i="25" s="1"/>
  <c r="CX713" i="21"/>
  <c r="CX712" i="21"/>
  <c r="CX712" i="25" s="1"/>
  <c r="CX710" i="21"/>
  <c r="CX710" i="25" s="1"/>
  <c r="CX709" i="21"/>
  <c r="CX709" i="25" s="1"/>
  <c r="CX708" i="21"/>
  <c r="CX707" i="21"/>
  <c r="CX707" i="25" s="1"/>
  <c r="CX706" i="21"/>
  <c r="CX706" i="23" s="1"/>
  <c r="CX705" i="21"/>
  <c r="CX704" i="21"/>
  <c r="CX704" i="25" s="1"/>
  <c r="CX703" i="21"/>
  <c r="CX702" i="21"/>
  <c r="CX701" i="21"/>
  <c r="CX701" i="25" s="1"/>
  <c r="CX700" i="21"/>
  <c r="CX699" i="21"/>
  <c r="CX699" i="25" s="1"/>
  <c r="CX698" i="21"/>
  <c r="CX698" i="25" s="1"/>
  <c r="CX697" i="21"/>
  <c r="CX697" i="25" s="1"/>
  <c r="CX696" i="21"/>
  <c r="CX695" i="21"/>
  <c r="CX695" i="25" s="1"/>
  <c r="CX694" i="21"/>
  <c r="CX693" i="21"/>
  <c r="CX692" i="21"/>
  <c r="CX691" i="21"/>
  <c r="CX690" i="21"/>
  <c r="CX690" i="25" s="1"/>
  <c r="CX689" i="21"/>
  <c r="CX688" i="21"/>
  <c r="CX687" i="21"/>
  <c r="CX687" i="25" s="1"/>
  <c r="CX686" i="21"/>
  <c r="CX686" i="25" s="1"/>
  <c r="CX685" i="21"/>
  <c r="CX685" i="25" s="1"/>
  <c r="CX684" i="21"/>
  <c r="CX683" i="21"/>
  <c r="CX683" i="25" s="1"/>
  <c r="CX682" i="21"/>
  <c r="CX681" i="21"/>
  <c r="CX680" i="21"/>
  <c r="CX680" i="25" s="1"/>
  <c r="CX671" i="21"/>
  <c r="CX670" i="21"/>
  <c r="CX668" i="21"/>
  <c r="CX667" i="21"/>
  <c r="CX666" i="21"/>
  <c r="CX666" i="25" s="1"/>
  <c r="CX665" i="21"/>
  <c r="CX665" i="25" s="1"/>
  <c r="CX664" i="21"/>
  <c r="CX664" i="25" s="1"/>
  <c r="CX663" i="21"/>
  <c r="CX663" i="25" s="1"/>
  <c r="CX662" i="21"/>
  <c r="CX662" i="23" s="1"/>
  <c r="CX661" i="21"/>
  <c r="CX660" i="21"/>
  <c r="CX660" i="25" s="1"/>
  <c r="CX659" i="21"/>
  <c r="CX658" i="21"/>
  <c r="CX657" i="21"/>
  <c r="CX656" i="21"/>
  <c r="CX656" i="25" s="1"/>
  <c r="CX655" i="21"/>
  <c r="CX654" i="21"/>
  <c r="CX654" i="25" s="1"/>
  <c r="CX653" i="21"/>
  <c r="CX653" i="25" s="1"/>
  <c r="CX652" i="21"/>
  <c r="CX652" i="25" s="1"/>
  <c r="CX651" i="21"/>
  <c r="CX651" i="25" s="1"/>
  <c r="CX650" i="21"/>
  <c r="CX649" i="21"/>
  <c r="CX648" i="21"/>
  <c r="CX648" i="25" s="1"/>
  <c r="CX647" i="21"/>
  <c r="CX646" i="21"/>
  <c r="CX645" i="21"/>
  <c r="CX645" i="25" s="1"/>
  <c r="CX644" i="21"/>
  <c r="CX643" i="21"/>
  <c r="CX643" i="25" s="1"/>
  <c r="CX642" i="21"/>
  <c r="CX642" i="25" s="1"/>
  <c r="CX641" i="21"/>
  <c r="CX641" i="25" s="1"/>
  <c r="CX640" i="21"/>
  <c r="CX640" i="23" s="1"/>
  <c r="CX639" i="21"/>
  <c r="CX639" i="25" s="1"/>
  <c r="CX638" i="21"/>
  <c r="CX630" i="21"/>
  <c r="CX630" i="23" s="1"/>
  <c r="CX629" i="21"/>
  <c r="CX627" i="21"/>
  <c r="CX626" i="21"/>
  <c r="CX625" i="21"/>
  <c r="CX625" i="25" s="1"/>
  <c r="CX624" i="21"/>
  <c r="CX623" i="21"/>
  <c r="CX623" i="25" s="1"/>
  <c r="CX622" i="21"/>
  <c r="CX622" i="25" s="1"/>
  <c r="CX621" i="21"/>
  <c r="CX620" i="21"/>
  <c r="CX620" i="23" s="1"/>
  <c r="CX619" i="21"/>
  <c r="CX618" i="21"/>
  <c r="CX618" i="23" s="1"/>
  <c r="CX617" i="21"/>
  <c r="CX617" i="25" s="1"/>
  <c r="CX616" i="21"/>
  <c r="CX615" i="21"/>
  <c r="CX614" i="21"/>
  <c r="CX613" i="21"/>
  <c r="CX612" i="21"/>
  <c r="CX612" i="25" s="1"/>
  <c r="CX611" i="21"/>
  <c r="CX610" i="21"/>
  <c r="CX610" i="25" s="1"/>
  <c r="CX609" i="21"/>
  <c r="CX608" i="21"/>
  <c r="CX608" i="25" s="1"/>
  <c r="CX607" i="21"/>
  <c r="CX607" i="23" s="1"/>
  <c r="CX606" i="21"/>
  <c r="CX606" i="23" s="1"/>
  <c r="CX605" i="21"/>
  <c r="CX605" i="25" s="1"/>
  <c r="CX604" i="21"/>
  <c r="CX603" i="21"/>
  <c r="CX602" i="21"/>
  <c r="CX601" i="21"/>
  <c r="CX601" i="25" s="1"/>
  <c r="CX600" i="21"/>
  <c r="CX599" i="21"/>
  <c r="CX598" i="21"/>
  <c r="CX598" i="25" s="1"/>
  <c r="CX597" i="21"/>
  <c r="CX588" i="21"/>
  <c r="CX588" i="25" s="1"/>
  <c r="CX587" i="21"/>
  <c r="CX587" i="23" s="1"/>
  <c r="CX585" i="21"/>
  <c r="CX585" i="25" s="1"/>
  <c r="CX584" i="21"/>
  <c r="CX583" i="21"/>
  <c r="CX582" i="21"/>
  <c r="CX581" i="21"/>
  <c r="CX580" i="21"/>
  <c r="CX579" i="21"/>
  <c r="CX579" i="25" s="1"/>
  <c r="CX578" i="21"/>
  <c r="CX577" i="21"/>
  <c r="CX577" i="25" s="1"/>
  <c r="CX576" i="21"/>
  <c r="CX576" i="25" s="1"/>
  <c r="CX575" i="21"/>
  <c r="CX575" i="23" s="1"/>
  <c r="CX574" i="21"/>
  <c r="CX574" i="23" s="1"/>
  <c r="CX573" i="21"/>
  <c r="CX573" i="25" s="1"/>
  <c r="CX572" i="21"/>
  <c r="CX572" i="23" s="1"/>
  <c r="CX571" i="21"/>
  <c r="CX570" i="21"/>
  <c r="CX569" i="21"/>
  <c r="CX568" i="21"/>
  <c r="CX568" i="25" s="1"/>
  <c r="CX567" i="21"/>
  <c r="CX566" i="21"/>
  <c r="CX566" i="25" s="1"/>
  <c r="CX565" i="21"/>
  <c r="CX565" i="25" s="1"/>
  <c r="CX564" i="21"/>
  <c r="CX564" i="25" s="1"/>
  <c r="CX563" i="21"/>
  <c r="CX563" i="25" s="1"/>
  <c r="CX562" i="21"/>
  <c r="CX561" i="21"/>
  <c r="CX561" i="25" s="1"/>
  <c r="CX560" i="21"/>
  <c r="CX559" i="21"/>
  <c r="CX558" i="21"/>
  <c r="CX557" i="21"/>
  <c r="CX556" i="21"/>
  <c r="CX555" i="21"/>
  <c r="CX555" i="25" s="1"/>
  <c r="CX547" i="21"/>
  <c r="CX546" i="21"/>
  <c r="CX546" i="25" s="1"/>
  <c r="CX544" i="21"/>
  <c r="CX544" i="23" s="1"/>
  <c r="CX543" i="21"/>
  <c r="CX543" i="25" s="1"/>
  <c r="CX542" i="21"/>
  <c r="CX542" i="25" s="1"/>
  <c r="CX541" i="21"/>
  <c r="CX540" i="21"/>
  <c r="CX540" i="25" s="1"/>
  <c r="CX539" i="21"/>
  <c r="CX538" i="21"/>
  <c r="CX537" i="21"/>
  <c r="CX536" i="21"/>
  <c r="CX535" i="21"/>
  <c r="CX535" i="25" s="1"/>
  <c r="CX534" i="21"/>
  <c r="CX533" i="21"/>
  <c r="CX533" i="25" s="1"/>
  <c r="CX532" i="21"/>
  <c r="CX531" i="21"/>
  <c r="CX531" i="25" s="1"/>
  <c r="CX530" i="21"/>
  <c r="CX530" i="25" s="1"/>
  <c r="CX529" i="21"/>
  <c r="CX528" i="21"/>
  <c r="CX528" i="25" s="1"/>
  <c r="CX527" i="21"/>
  <c r="CX526" i="21"/>
  <c r="CX525" i="21"/>
  <c r="CX525" i="25" s="1"/>
  <c r="CX524" i="21"/>
  <c r="CX524" i="25" s="1"/>
  <c r="CX523" i="21"/>
  <c r="CX522" i="21"/>
  <c r="CX522" i="25" s="1"/>
  <c r="CX521" i="21"/>
  <c r="CX521" i="25" s="1"/>
  <c r="CX520" i="21"/>
  <c r="CX520" i="23" s="1"/>
  <c r="CX519" i="21"/>
  <c r="CX519" i="25" s="1"/>
  <c r="CX518" i="21"/>
  <c r="CX518" i="25" s="1"/>
  <c r="CX517" i="21"/>
  <c r="CX516" i="21"/>
  <c r="CX516" i="25" s="1"/>
  <c r="CX515" i="21"/>
  <c r="CX514" i="21"/>
  <c r="CX506" i="21"/>
  <c r="CX506" i="25" s="1"/>
  <c r="CX505" i="21"/>
  <c r="CX503" i="21"/>
  <c r="CX502" i="21"/>
  <c r="CX502" i="25" s="1"/>
  <c r="CX501" i="21"/>
  <c r="CX501" i="25" s="1"/>
  <c r="CX500" i="21"/>
  <c r="CX499" i="21"/>
  <c r="CX499" i="25" s="1"/>
  <c r="CX498" i="21"/>
  <c r="CX497" i="21"/>
  <c r="CX497" i="23" s="1"/>
  <c r="CX496" i="21"/>
  <c r="CX495" i="21"/>
  <c r="CX494" i="21"/>
  <c r="CX493" i="21"/>
  <c r="CX492" i="21"/>
  <c r="CX491" i="21"/>
  <c r="CX491" i="25" s="1"/>
  <c r="CX490" i="21"/>
  <c r="CX489" i="21"/>
  <c r="CX489" i="25" s="1"/>
  <c r="CX488" i="21"/>
  <c r="CX488" i="23" s="1"/>
  <c r="CX487" i="21"/>
  <c r="CX487" i="25" s="1"/>
  <c r="CX486" i="21"/>
  <c r="CX485" i="21"/>
  <c r="CX485" i="23" s="1"/>
  <c r="CX484" i="21"/>
  <c r="CX484" i="23" s="1"/>
  <c r="CX483" i="21"/>
  <c r="CX482" i="21"/>
  <c r="CX482" i="25" s="1"/>
  <c r="CX481" i="21"/>
  <c r="CX480" i="21"/>
  <c r="CX480" i="25" s="1"/>
  <c r="CX479" i="21"/>
  <c r="CX478" i="21"/>
  <c r="CX477" i="21"/>
  <c r="CX477" i="25" s="1"/>
  <c r="CX476" i="21"/>
  <c r="CX475" i="21"/>
  <c r="CX475" i="25" s="1"/>
  <c r="CX474" i="21"/>
  <c r="CX474" i="23" s="1"/>
  <c r="CX473" i="21"/>
  <c r="CX464" i="21"/>
  <c r="CX464" i="23" s="1"/>
  <c r="CX463" i="21"/>
  <c r="CX461" i="21"/>
  <c r="CX461" i="23" s="1"/>
  <c r="CX460" i="21"/>
  <c r="CX459" i="21"/>
  <c r="CX458" i="21"/>
  <c r="CX458" i="25" s="1"/>
  <c r="CX457" i="21"/>
  <c r="CX456" i="21"/>
  <c r="CX456" i="25" s="1"/>
  <c r="CX455" i="21"/>
  <c r="CX455" i="25" s="1"/>
  <c r="CX454" i="21"/>
  <c r="CX453" i="21"/>
  <c r="CX452" i="21"/>
  <c r="CX451" i="21"/>
  <c r="CX451" i="25" s="1"/>
  <c r="CX450" i="21"/>
  <c r="CX450" i="25" s="1"/>
  <c r="CX449" i="21"/>
  <c r="CX448" i="21"/>
  <c r="CX447" i="21"/>
  <c r="CX446" i="21"/>
  <c r="CX445" i="21"/>
  <c r="CX445" i="25" s="1"/>
  <c r="CX444" i="21"/>
  <c r="CX444" i="25" s="1"/>
  <c r="CX443" i="21"/>
  <c r="CX443" i="25" s="1"/>
  <c r="CX442" i="21"/>
  <c r="CX441" i="21"/>
  <c r="CX440" i="21"/>
  <c r="CX440" i="23" s="1"/>
  <c r="CX439" i="21"/>
  <c r="CX439" i="25" s="1"/>
  <c r="CX438" i="21"/>
  <c r="CX438" i="25" s="1"/>
  <c r="CX437" i="21"/>
  <c r="CX436" i="21"/>
  <c r="CX435" i="21"/>
  <c r="CX435" i="25" s="1"/>
  <c r="CX434" i="21"/>
  <c r="CX434" i="25" s="1"/>
  <c r="CX433" i="21"/>
  <c r="CX432" i="21"/>
  <c r="CX432" i="25" s="1"/>
  <c r="CX431" i="21"/>
  <c r="CX431" i="25" s="1"/>
  <c r="CX422" i="21"/>
  <c r="CX421" i="21"/>
  <c r="CX419" i="21"/>
  <c r="CX418" i="21"/>
  <c r="CX418" i="25" s="1"/>
  <c r="CX417" i="21"/>
  <c r="CX416" i="21"/>
  <c r="CX415" i="21"/>
  <c r="CX414" i="21"/>
  <c r="CX413" i="21"/>
  <c r="CX413" i="25" s="1"/>
  <c r="CX412" i="21"/>
  <c r="CX411" i="21"/>
  <c r="CX411" i="25" s="1"/>
  <c r="CX410" i="21"/>
  <c r="CX410" i="23" s="1"/>
  <c r="CX409" i="21"/>
  <c r="CX409" i="25" s="1"/>
  <c r="CX408" i="21"/>
  <c r="CX408" i="23" s="1"/>
  <c r="CX407" i="21"/>
  <c r="CX406" i="21"/>
  <c r="CX406" i="25" s="1"/>
  <c r="CX405" i="21"/>
  <c r="CX404" i="21"/>
  <c r="CX403" i="21"/>
  <c r="CX402" i="21"/>
  <c r="CX401" i="21"/>
  <c r="CX400" i="21"/>
  <c r="CX400" i="25" s="1"/>
  <c r="CX399" i="21"/>
  <c r="CX399" i="25" s="1"/>
  <c r="CX398" i="21"/>
  <c r="CX397" i="21"/>
  <c r="CX397" i="25" s="1"/>
  <c r="CX396" i="21"/>
  <c r="CX396" i="23" s="1"/>
  <c r="CX395" i="21"/>
  <c r="CX395" i="23" s="1"/>
  <c r="CX394" i="21"/>
  <c r="CX394" i="25" s="1"/>
  <c r="CX393" i="21"/>
  <c r="CX392" i="21"/>
  <c r="CX391" i="21"/>
  <c r="CX390" i="21"/>
  <c r="CX389" i="21"/>
  <c r="CX389" i="25" s="1"/>
  <c r="CX380" i="21"/>
  <c r="CX379" i="21"/>
  <c r="CX379" i="25" s="1"/>
  <c r="CX377" i="21"/>
  <c r="CX377" i="25" s="1"/>
  <c r="CX376" i="21"/>
  <c r="CX376" i="25" s="1"/>
  <c r="CX375" i="21"/>
  <c r="CX375" i="25" s="1"/>
  <c r="CX374" i="21"/>
  <c r="CX374" i="25" s="1"/>
  <c r="CX373" i="21"/>
  <c r="CX373" i="25" s="1"/>
  <c r="CX372" i="21"/>
  <c r="CX371" i="21"/>
  <c r="CX370" i="21"/>
  <c r="CX369" i="21"/>
  <c r="CX369" i="25" s="1"/>
  <c r="CX368" i="21"/>
  <c r="CX367" i="21"/>
  <c r="CX366" i="21"/>
  <c r="CX366" i="25" s="1"/>
  <c r="CX365" i="21"/>
  <c r="CX365" i="25" s="1"/>
  <c r="CX364" i="21"/>
  <c r="CX364" i="25" s="1"/>
  <c r="CX363" i="21"/>
  <c r="CX363" i="25" s="1"/>
  <c r="CX362" i="21"/>
  <c r="CX362" i="25" s="1"/>
  <c r="CX361" i="21"/>
  <c r="CX361" i="25" s="1"/>
  <c r="CX360" i="21"/>
  <c r="CX360" i="25" s="1"/>
  <c r="CX359" i="21"/>
  <c r="CX358" i="21"/>
  <c r="CX357" i="21"/>
  <c r="CX356" i="21"/>
  <c r="CX356" i="25" s="1"/>
  <c r="CX355" i="21"/>
  <c r="CX354" i="21"/>
  <c r="CX354" i="25" s="1"/>
  <c r="CX353" i="21"/>
  <c r="CX353" i="25" s="1"/>
  <c r="CX352" i="21"/>
  <c r="CX352" i="25" s="1"/>
  <c r="CX351" i="21"/>
  <c r="CX351" i="25" s="1"/>
  <c r="CX350" i="21"/>
  <c r="CX350" i="25" s="1"/>
  <c r="CX349" i="21"/>
  <c r="CX349" i="25" s="1"/>
  <c r="CX348" i="21"/>
  <c r="CX347" i="21"/>
  <c r="CX339" i="21"/>
  <c r="CX338" i="21"/>
  <c r="CX336" i="21"/>
  <c r="CX336" i="25" s="1"/>
  <c r="CX335" i="21"/>
  <c r="CX334" i="21"/>
  <c r="CX334" i="25" s="1"/>
  <c r="CX333" i="21"/>
  <c r="CX333" i="23" s="1"/>
  <c r="CX332" i="21"/>
  <c r="CX332" i="25" s="1"/>
  <c r="CX331" i="21"/>
  <c r="CX331" i="25" s="1"/>
  <c r="CX330" i="21"/>
  <c r="CX329" i="21"/>
  <c r="CX329" i="25" s="1"/>
  <c r="CX328" i="21"/>
  <c r="CX327" i="21"/>
  <c r="CX326" i="21"/>
  <c r="CX325" i="21"/>
  <c r="CX324" i="21"/>
  <c r="CX323" i="21"/>
  <c r="CX323" i="25" s="1"/>
  <c r="CX322" i="21"/>
  <c r="CX322" i="25" s="1"/>
  <c r="CX321" i="21"/>
  <c r="CX321" i="23" s="1"/>
  <c r="CX320" i="21"/>
  <c r="CX320" i="23" s="1"/>
  <c r="CX319" i="21"/>
  <c r="CX319" i="25" s="1"/>
  <c r="CX318" i="21"/>
  <c r="CX317" i="21"/>
  <c r="CX317" i="25" s="1"/>
  <c r="CX316" i="21"/>
  <c r="CX315" i="21"/>
  <c r="CX314" i="21"/>
  <c r="CX313" i="21"/>
  <c r="CX312" i="21"/>
  <c r="CX312" i="25" s="1"/>
  <c r="CX311" i="21"/>
  <c r="CX310" i="21"/>
  <c r="CX310" i="25" s="1"/>
  <c r="CX309" i="21"/>
  <c r="CX308" i="21"/>
  <c r="CX308" i="25" s="1"/>
  <c r="CX307" i="21"/>
  <c r="CX307" i="25" s="1"/>
  <c r="CX306" i="21"/>
  <c r="CX297" i="21"/>
  <c r="CX297" i="25" s="1"/>
  <c r="CX296" i="21"/>
  <c r="CX296" i="23" s="1"/>
  <c r="CX294" i="21"/>
  <c r="CX293" i="21"/>
  <c r="CX292" i="21"/>
  <c r="CX291" i="21"/>
  <c r="CX291" i="25" s="1"/>
  <c r="CX290" i="21"/>
  <c r="CX289" i="21"/>
  <c r="CX289" i="25" s="1"/>
  <c r="CX288" i="21"/>
  <c r="CX288" i="25" s="1"/>
  <c r="CX287" i="21"/>
  <c r="CX287" i="25" s="1"/>
  <c r="CX286" i="21"/>
  <c r="CX285" i="21"/>
  <c r="CX285" i="25" s="1"/>
  <c r="CX284" i="21"/>
  <c r="CX283" i="21"/>
  <c r="CX283" i="25" s="1"/>
  <c r="CX282" i="21"/>
  <c r="CX281" i="21"/>
  <c r="CX280" i="21"/>
  <c r="CX279" i="21"/>
  <c r="CX279" i="23" s="1"/>
  <c r="CX278" i="21"/>
  <c r="CX278" i="25" s="1"/>
  <c r="CX277" i="21"/>
  <c r="CX277" i="25" s="1"/>
  <c r="CX276" i="21"/>
  <c r="CX276" i="25" s="1"/>
  <c r="CX275" i="21"/>
  <c r="CX275" i="25" s="1"/>
  <c r="CX274" i="21"/>
  <c r="CX274" i="23" s="1"/>
  <c r="CX273" i="21"/>
  <c r="CX273" i="25" s="1"/>
  <c r="CX272" i="21"/>
  <c r="CX271" i="21"/>
  <c r="CX271" i="25" s="1"/>
  <c r="CX270" i="21"/>
  <c r="CX269" i="21"/>
  <c r="CX268" i="21"/>
  <c r="CX267" i="21"/>
  <c r="CX267" i="25" s="1"/>
  <c r="CX266" i="21"/>
  <c r="CX265" i="21"/>
  <c r="CX265" i="25" s="1"/>
  <c r="CX264" i="21"/>
  <c r="CX264" i="25" s="1"/>
  <c r="CX256" i="21"/>
  <c r="CX255" i="21"/>
  <c r="CX254" i="21"/>
  <c r="CX254" i="25" s="1"/>
  <c r="CX253" i="21"/>
  <c r="CX252" i="21"/>
  <c r="CX252" i="25" s="1"/>
  <c r="CX251" i="21"/>
  <c r="CX250" i="21"/>
  <c r="CX249" i="21"/>
  <c r="CX248" i="21"/>
  <c r="CX247" i="21"/>
  <c r="CX247" i="25" s="1"/>
  <c r="CX246" i="21"/>
  <c r="CX246" i="25" s="1"/>
  <c r="CX245" i="21"/>
  <c r="CX245" i="25" s="1"/>
  <c r="CX244" i="21"/>
  <c r="CX244" i="25" s="1"/>
  <c r="CX243" i="21"/>
  <c r="CX242" i="21"/>
  <c r="CX242" i="25" s="1"/>
  <c r="CX241" i="21"/>
  <c r="CX240" i="21"/>
  <c r="CX240" i="25" s="1"/>
  <c r="CX239" i="21"/>
  <c r="CX238" i="21"/>
  <c r="CX237" i="21"/>
  <c r="CX236" i="21"/>
  <c r="CX236" i="25" s="1"/>
  <c r="CX235" i="21"/>
  <c r="CX234" i="21"/>
  <c r="CX234" i="25" s="1"/>
  <c r="CX233" i="21"/>
  <c r="CX233" i="25" s="1"/>
  <c r="CX232" i="21"/>
  <c r="CX232" i="25" s="1"/>
  <c r="CX231" i="21"/>
  <c r="CX230" i="21"/>
  <c r="CX230" i="25" s="1"/>
  <c r="CX229" i="21"/>
  <c r="CX229" i="23" s="1"/>
  <c r="CX228" i="21"/>
  <c r="CX228" i="25" s="1"/>
  <c r="CX227" i="21"/>
  <c r="CX226" i="21"/>
  <c r="CX225" i="21"/>
  <c r="CX224" i="21"/>
  <c r="CX223" i="21"/>
  <c r="CX223" i="25" s="1"/>
  <c r="CX215" i="21"/>
  <c r="CX215" i="25" s="1"/>
  <c r="CX214" i="21"/>
  <c r="CX214" i="25" s="1"/>
  <c r="CX212" i="21"/>
  <c r="CX212" i="25" s="1"/>
  <c r="CX211" i="21"/>
  <c r="CX211" i="25" s="1"/>
  <c r="CX210" i="21"/>
  <c r="CX209" i="21"/>
  <c r="CX209" i="25" s="1"/>
  <c r="CX208" i="21"/>
  <c r="CX207" i="21"/>
  <c r="CX206" i="21"/>
  <c r="CX205" i="21"/>
  <c r="CX204" i="21"/>
  <c r="CX203" i="21"/>
  <c r="CX203" i="25" s="1"/>
  <c r="CX202" i="21"/>
  <c r="CX202" i="25" s="1"/>
  <c r="CX201" i="21"/>
  <c r="CX201" i="25" s="1"/>
  <c r="CX200" i="21"/>
  <c r="CX200" i="25" s="1"/>
  <c r="CX199" i="21"/>
  <c r="CX199" i="25" s="1"/>
  <c r="CX198" i="21"/>
  <c r="CX197" i="21"/>
  <c r="CX197" i="25" s="1"/>
  <c r="CX196" i="21"/>
  <c r="CX195" i="21"/>
  <c r="CX194" i="21"/>
  <c r="CX193" i="21"/>
  <c r="CX193" i="25" s="1"/>
  <c r="CX192" i="21"/>
  <c r="CX191" i="21"/>
  <c r="CX191" i="25" s="1"/>
  <c r="CX190" i="21"/>
  <c r="CX190" i="25" s="1"/>
  <c r="CX189" i="21"/>
  <c r="CX189" i="25" s="1"/>
  <c r="CX188" i="21"/>
  <c r="CX187" i="21"/>
  <c r="CX187" i="25" s="1"/>
  <c r="CX186" i="21"/>
  <c r="CX185" i="21"/>
  <c r="CX185" i="25" s="1"/>
  <c r="CX184" i="21"/>
  <c r="CX183" i="21"/>
  <c r="CX182" i="21"/>
  <c r="CX173" i="21"/>
  <c r="CX172" i="21"/>
  <c r="CX172" i="25" s="1"/>
  <c r="CX170" i="21"/>
  <c r="CX170" i="25" s="1"/>
  <c r="CX169" i="21"/>
  <c r="CX169" i="25" s="1"/>
  <c r="CX168" i="21"/>
  <c r="CX168" i="25" s="1"/>
  <c r="CX167" i="21"/>
  <c r="CX167" i="25" s="1"/>
  <c r="CX166" i="21"/>
  <c r="CX165" i="21"/>
  <c r="CX165" i="25" s="1"/>
  <c r="CX164" i="21"/>
  <c r="CX164" i="23" s="1"/>
  <c r="CX163" i="21"/>
  <c r="CX162" i="21"/>
  <c r="CX162" i="25" s="1"/>
  <c r="CX161" i="21"/>
  <c r="CX160" i="21"/>
  <c r="CX159" i="21"/>
  <c r="CX159" i="25" s="1"/>
  <c r="CX158" i="21"/>
  <c r="CX157" i="21"/>
  <c r="CX157" i="25" s="1"/>
  <c r="CX156" i="21"/>
  <c r="CX156" i="25" s="1"/>
  <c r="CX155" i="21"/>
  <c r="CX155" i="25" s="1"/>
  <c r="CX154" i="21"/>
  <c r="CX154" i="23" s="1"/>
  <c r="CX153" i="21"/>
  <c r="CX153" i="25" s="1"/>
  <c r="CX152" i="21"/>
  <c r="CX152" i="23" s="1"/>
  <c r="CX151" i="21"/>
  <c r="CX150" i="21"/>
  <c r="CX150" i="25" s="1"/>
  <c r="CX149" i="21"/>
  <c r="CX148" i="21"/>
  <c r="CX147" i="21"/>
  <c r="CX146" i="21"/>
  <c r="CX146" i="25" s="1"/>
  <c r="CX145" i="21"/>
  <c r="CX145" i="25" s="1"/>
  <c r="CX144" i="21"/>
  <c r="CX144" i="23" s="1"/>
  <c r="CX143" i="21"/>
  <c r="CX143" i="25" s="1"/>
  <c r="CX142" i="21"/>
  <c r="CX142" i="23" s="1"/>
  <c r="CX141" i="21"/>
  <c r="CX141" i="25" s="1"/>
  <c r="CX140" i="21"/>
  <c r="CX132" i="21"/>
  <c r="CX131" i="21"/>
  <c r="CX129" i="21"/>
  <c r="CX128" i="21"/>
  <c r="CX128" i="25" s="1"/>
  <c r="CX127" i="21"/>
  <c r="CX126" i="21"/>
  <c r="CX126" i="25" s="1"/>
  <c r="CX125" i="21"/>
  <c r="CX125" i="25" s="1"/>
  <c r="CX124" i="21"/>
  <c r="CX124" i="25" s="1"/>
  <c r="CX123" i="21"/>
  <c r="CX122" i="21"/>
  <c r="CX122" i="25" s="1"/>
  <c r="CX121" i="21"/>
  <c r="CX121" i="23" s="1"/>
  <c r="CX120" i="21"/>
  <c r="CX120" i="25" s="1"/>
  <c r="CX119" i="21"/>
  <c r="CX119" i="25" s="1"/>
  <c r="CX118" i="21"/>
  <c r="CX117" i="21"/>
  <c r="CX116" i="21"/>
  <c r="CX116" i="25" s="1"/>
  <c r="CX115" i="21"/>
  <c r="CX114" i="21"/>
  <c r="CX113" i="21"/>
  <c r="CX113" i="25" s="1"/>
  <c r="CX112" i="21"/>
  <c r="CX112" i="25" s="1"/>
  <c r="CX111" i="21"/>
  <c r="CX110" i="21"/>
  <c r="CX110" i="25" s="1"/>
  <c r="CX109" i="21"/>
  <c r="CX108" i="21"/>
  <c r="CX108" i="25" s="1"/>
  <c r="CX107" i="21"/>
  <c r="CX107" i="25" s="1"/>
  <c r="CX106" i="21"/>
  <c r="CX105" i="21"/>
  <c r="CX104" i="21"/>
  <c r="CX103" i="21"/>
  <c r="CX103" i="25" s="1"/>
  <c r="CX102" i="21"/>
  <c r="CX101" i="21"/>
  <c r="CX101" i="25" s="1"/>
  <c r="CX100" i="21"/>
  <c r="CX100" i="25" s="1"/>
  <c r="CX90" i="21"/>
  <c r="CX90" i="25" s="1"/>
  <c r="CX89" i="21"/>
  <c r="CX87" i="21"/>
  <c r="CX87" i="25" s="1"/>
  <c r="CX86" i="21"/>
  <c r="CX86" i="23" s="1"/>
  <c r="CX85" i="21"/>
  <c r="CX84" i="21"/>
  <c r="CX83" i="21"/>
  <c r="CX82" i="21"/>
  <c r="CX82" i="25" s="1"/>
  <c r="CX81" i="21"/>
  <c r="CX80" i="21"/>
  <c r="CX79" i="21"/>
  <c r="CX79" i="25" s="1"/>
  <c r="CX78" i="21"/>
  <c r="CX78" i="23" s="1"/>
  <c r="CX77" i="21"/>
  <c r="CX77" i="25" s="1"/>
  <c r="CX76" i="21"/>
  <c r="CX76" i="23" s="1"/>
  <c r="CX75" i="21"/>
  <c r="CX75" i="25" s="1"/>
  <c r="CX74" i="21"/>
  <c r="CX74" i="23" s="1"/>
  <c r="CX73" i="21"/>
  <c r="CX72" i="21"/>
  <c r="CX71" i="21"/>
  <c r="CX70" i="21"/>
  <c r="CX69" i="21"/>
  <c r="CX68" i="21"/>
  <c r="CX68" i="25" s="1"/>
  <c r="CX67" i="21"/>
  <c r="CX67" i="25" s="1"/>
  <c r="CX66" i="21"/>
  <c r="CX66" i="25" s="1"/>
  <c r="CX65" i="21"/>
  <c r="CX64" i="21"/>
  <c r="CX63" i="21"/>
  <c r="CX63" i="25" s="1"/>
  <c r="CX62" i="21"/>
  <c r="CX61" i="21"/>
  <c r="CX60" i="21"/>
  <c r="CX59" i="21"/>
  <c r="CX58" i="21"/>
  <c r="CX58" i="25" s="1"/>
  <c r="CX46" i="21"/>
  <c r="CX45" i="21"/>
  <c r="CX45" i="25" s="1"/>
  <c r="CX43" i="21"/>
  <c r="CX43" i="25" s="1"/>
  <c r="CX42" i="21"/>
  <c r="CX41" i="21"/>
  <c r="CX41" i="25" s="1"/>
  <c r="CX40" i="21"/>
  <c r="CX40" i="23" s="1"/>
  <c r="CX39" i="21"/>
  <c r="CX38" i="21"/>
  <c r="CX38" i="25" s="1"/>
  <c r="CX37" i="21"/>
  <c r="CX36" i="21"/>
  <c r="CX35" i="21"/>
  <c r="CX34" i="21"/>
  <c r="CX34" i="25" s="1"/>
  <c r="CX33" i="21"/>
  <c r="CX32" i="21"/>
  <c r="CX32" i="25" s="1"/>
  <c r="CX31" i="21"/>
  <c r="CX31" i="25" s="1"/>
  <c r="CX30" i="21"/>
  <c r="CX29" i="21"/>
  <c r="CX29" i="25" s="1"/>
  <c r="CX28" i="21"/>
  <c r="CX28" i="23" s="1"/>
  <c r="CX27" i="21"/>
  <c r="CX27" i="23" s="1"/>
  <c r="CX26" i="21"/>
  <c r="CX26" i="25" s="1"/>
  <c r="CX25" i="21"/>
  <c r="CX24" i="21"/>
  <c r="CX24" i="25" s="1"/>
  <c r="CX23" i="21"/>
  <c r="CX22" i="21"/>
  <c r="CX21" i="21"/>
  <c r="CX21" i="25" s="1"/>
  <c r="CX20" i="21"/>
  <c r="CX19" i="21"/>
  <c r="CX19" i="25" s="1"/>
  <c r="CX18" i="21"/>
  <c r="CX18" i="23" s="1"/>
  <c r="CX17" i="21"/>
  <c r="CX17" i="25" s="1"/>
  <c r="CX16" i="21"/>
  <c r="CX16" i="23" s="1"/>
  <c r="CX15" i="21"/>
  <c r="CX14" i="21"/>
  <c r="CX14" i="25" s="1"/>
  <c r="CW1044" i="23"/>
  <c r="CV1044" i="23"/>
  <c r="CU1044" i="23"/>
  <c r="CT1044" i="23"/>
  <c r="CX1043" i="23"/>
  <c r="CW1043" i="23"/>
  <c r="CV1043" i="23"/>
  <c r="CU1043" i="23"/>
  <c r="CT1043" i="23"/>
  <c r="CX1042" i="23"/>
  <c r="CW1042" i="23"/>
  <c r="CV1042" i="23"/>
  <c r="CU1042" i="23"/>
  <c r="CT1042" i="23"/>
  <c r="CW1041" i="23"/>
  <c r="CV1041" i="23"/>
  <c r="CU1041" i="23"/>
  <c r="CT1041" i="23"/>
  <c r="CW1040" i="23"/>
  <c r="CV1040" i="23"/>
  <c r="CU1040" i="23"/>
  <c r="CT1040" i="23"/>
  <c r="CW1039" i="23"/>
  <c r="CV1039" i="23"/>
  <c r="CU1039" i="23"/>
  <c r="CT1039" i="23"/>
  <c r="CW1038" i="23"/>
  <c r="CV1038" i="23"/>
  <c r="CU1038" i="23"/>
  <c r="CT1038" i="23"/>
  <c r="CW1037" i="23"/>
  <c r="CV1037" i="23"/>
  <c r="CU1037" i="23"/>
  <c r="CT1037" i="23"/>
  <c r="CW1036" i="23"/>
  <c r="CV1036" i="23"/>
  <c r="CU1036" i="23"/>
  <c r="CT1036" i="23"/>
  <c r="CW1035" i="23"/>
  <c r="CV1035" i="23"/>
  <c r="CU1035" i="23"/>
  <c r="CT1035" i="23"/>
  <c r="CW1034" i="23"/>
  <c r="CV1034" i="23"/>
  <c r="CU1034" i="23"/>
  <c r="CT1034" i="23"/>
  <c r="CW1033" i="23"/>
  <c r="CV1033" i="23"/>
  <c r="CU1033" i="23"/>
  <c r="CT1033" i="23"/>
  <c r="CW1032" i="23"/>
  <c r="CV1032" i="23"/>
  <c r="CU1032" i="23"/>
  <c r="CT1032" i="23"/>
  <c r="CW1031" i="23"/>
  <c r="CV1031" i="23"/>
  <c r="CU1031" i="23"/>
  <c r="CT1031" i="23"/>
  <c r="CW1030" i="23"/>
  <c r="CV1030" i="23"/>
  <c r="CU1030" i="23"/>
  <c r="CT1030" i="23"/>
  <c r="CW1029" i="23"/>
  <c r="CV1029" i="23"/>
  <c r="CU1029" i="23"/>
  <c r="CT1029" i="23"/>
  <c r="CW1028" i="23"/>
  <c r="CV1028" i="23"/>
  <c r="CU1028" i="23"/>
  <c r="CT1028" i="23"/>
  <c r="CW1027" i="23"/>
  <c r="CV1027" i="23"/>
  <c r="CU1027" i="23"/>
  <c r="CT1027" i="23"/>
  <c r="CW1026" i="23"/>
  <c r="CV1026" i="23"/>
  <c r="CU1026" i="23"/>
  <c r="CT1026" i="23"/>
  <c r="CW1025" i="23"/>
  <c r="CV1025" i="23"/>
  <c r="CU1025" i="23"/>
  <c r="CT1025" i="23"/>
  <c r="CW1024" i="23"/>
  <c r="CV1024" i="23"/>
  <c r="CU1024" i="23"/>
  <c r="CT1024" i="23"/>
  <c r="CW1023" i="23"/>
  <c r="CV1023" i="23"/>
  <c r="CU1023" i="23"/>
  <c r="CT1023" i="23"/>
  <c r="CW1022" i="23"/>
  <c r="CV1022" i="23"/>
  <c r="CU1022" i="23"/>
  <c r="CT1022" i="23"/>
  <c r="CW1021" i="23"/>
  <c r="CV1021" i="23"/>
  <c r="CU1021" i="23"/>
  <c r="CT1021" i="23"/>
  <c r="CW1020" i="23"/>
  <c r="CV1020" i="23"/>
  <c r="CU1020" i="23"/>
  <c r="CT1020" i="23"/>
  <c r="CW1019" i="23"/>
  <c r="CV1019" i="23"/>
  <c r="CU1019" i="23"/>
  <c r="CT1019" i="23"/>
  <c r="CW1018" i="23"/>
  <c r="CV1018" i="23"/>
  <c r="CU1018" i="23"/>
  <c r="CT1018" i="23"/>
  <c r="CW1017" i="23"/>
  <c r="CV1017" i="23"/>
  <c r="CU1017" i="23"/>
  <c r="CT1017" i="23"/>
  <c r="CW1016" i="23"/>
  <c r="CV1016" i="23"/>
  <c r="CU1016" i="23"/>
  <c r="CT1016" i="23"/>
  <c r="CW1015" i="23"/>
  <c r="CV1015" i="23"/>
  <c r="CU1015" i="23"/>
  <c r="CT1015" i="23"/>
  <c r="CW1014" i="23"/>
  <c r="CV1014" i="23"/>
  <c r="CU1014" i="23"/>
  <c r="CT1014" i="23"/>
  <c r="CW1013" i="23"/>
  <c r="CV1013" i="23"/>
  <c r="CU1013" i="23"/>
  <c r="CT1013" i="23"/>
  <c r="CW1012" i="23"/>
  <c r="CV1012" i="23"/>
  <c r="CU1012" i="23"/>
  <c r="CT1012" i="23"/>
  <c r="CW1011" i="23"/>
  <c r="CV1011" i="23"/>
  <c r="CU1011" i="23"/>
  <c r="CT1011" i="23"/>
  <c r="CW1003" i="23"/>
  <c r="CV1003" i="23"/>
  <c r="CU1003" i="23"/>
  <c r="CT1003" i="23"/>
  <c r="CW1002" i="23"/>
  <c r="CV1002" i="23"/>
  <c r="CU1002" i="23"/>
  <c r="CT1002" i="23"/>
  <c r="CX1001" i="23"/>
  <c r="CW1001" i="23"/>
  <c r="CV1001" i="23"/>
  <c r="CU1001" i="23"/>
  <c r="CT1001" i="23"/>
  <c r="CW1000" i="23"/>
  <c r="CV1000" i="23"/>
  <c r="CU1000" i="23"/>
  <c r="CT1000" i="23"/>
  <c r="CW999" i="23"/>
  <c r="CV999" i="23"/>
  <c r="CU999" i="23"/>
  <c r="CT999" i="23"/>
  <c r="CW998" i="23"/>
  <c r="CV998" i="23"/>
  <c r="CU998" i="23"/>
  <c r="CT998" i="23"/>
  <c r="CW997" i="23"/>
  <c r="CV997" i="23"/>
  <c r="CU997" i="23"/>
  <c r="CT997" i="23"/>
  <c r="CW996" i="23"/>
  <c r="CV996" i="23"/>
  <c r="CU996" i="23"/>
  <c r="CT996" i="23"/>
  <c r="CW995" i="23"/>
  <c r="CV995" i="23"/>
  <c r="CU995" i="23"/>
  <c r="CT995" i="23"/>
  <c r="CW994" i="23"/>
  <c r="CV994" i="23"/>
  <c r="CU994" i="23"/>
  <c r="CT994" i="23"/>
  <c r="CW993" i="23"/>
  <c r="CV993" i="23"/>
  <c r="CU993" i="23"/>
  <c r="CT993" i="23"/>
  <c r="CW992" i="23"/>
  <c r="CV992" i="23"/>
  <c r="CU992" i="23"/>
  <c r="CT992" i="23"/>
  <c r="CW991" i="23"/>
  <c r="CV991" i="23"/>
  <c r="CU991" i="23"/>
  <c r="CT991" i="23"/>
  <c r="CW990" i="23"/>
  <c r="CV990" i="23"/>
  <c r="CU990" i="23"/>
  <c r="CT990" i="23"/>
  <c r="CW989" i="23"/>
  <c r="CV989" i="23"/>
  <c r="CU989" i="23"/>
  <c r="CT989" i="23"/>
  <c r="CW988" i="23"/>
  <c r="CV988" i="23"/>
  <c r="CU988" i="23"/>
  <c r="CT988" i="23"/>
  <c r="CW987" i="23"/>
  <c r="CV987" i="23"/>
  <c r="CU987" i="23"/>
  <c r="CT987" i="23"/>
  <c r="CW986" i="23"/>
  <c r="CV986" i="23"/>
  <c r="CU986" i="23"/>
  <c r="CT986" i="23"/>
  <c r="CW985" i="23"/>
  <c r="CV985" i="23"/>
  <c r="CU985" i="23"/>
  <c r="CT985" i="23"/>
  <c r="CW984" i="23"/>
  <c r="CV984" i="23"/>
  <c r="CU984" i="23"/>
  <c r="CT984" i="23"/>
  <c r="CW983" i="23"/>
  <c r="CV983" i="23"/>
  <c r="CU983" i="23"/>
  <c r="CT983" i="23"/>
  <c r="CW982" i="23"/>
  <c r="CV982" i="23"/>
  <c r="CU982" i="23"/>
  <c r="CT982" i="23"/>
  <c r="CW981" i="23"/>
  <c r="CV981" i="23"/>
  <c r="CU981" i="23"/>
  <c r="CT981" i="23"/>
  <c r="CW980" i="23"/>
  <c r="CV980" i="23"/>
  <c r="CU980" i="23"/>
  <c r="CT980" i="23"/>
  <c r="CW979" i="23"/>
  <c r="CV979" i="23"/>
  <c r="CU979" i="23"/>
  <c r="CT979" i="23"/>
  <c r="CW978" i="23"/>
  <c r="CV978" i="23"/>
  <c r="CU978" i="23"/>
  <c r="CT978" i="23"/>
  <c r="CW977" i="23"/>
  <c r="CV977" i="23"/>
  <c r="CU977" i="23"/>
  <c r="CT977" i="23"/>
  <c r="CW976" i="23"/>
  <c r="CV976" i="23"/>
  <c r="CU976" i="23"/>
  <c r="CT976" i="23"/>
  <c r="CW975" i="23"/>
  <c r="CV975" i="23"/>
  <c r="CU975" i="23"/>
  <c r="CT975" i="23"/>
  <c r="CW974" i="23"/>
  <c r="CV974" i="23"/>
  <c r="CU974" i="23"/>
  <c r="CT974" i="23"/>
  <c r="CW973" i="23"/>
  <c r="CV973" i="23"/>
  <c r="CU973" i="23"/>
  <c r="CT973" i="23"/>
  <c r="CW972" i="23"/>
  <c r="CV972" i="23"/>
  <c r="CU972" i="23"/>
  <c r="CT972" i="23"/>
  <c r="CW971" i="23"/>
  <c r="CV971" i="23"/>
  <c r="CU971" i="23"/>
  <c r="CT971" i="23"/>
  <c r="CW970" i="23"/>
  <c r="CV970" i="23"/>
  <c r="CU970" i="23"/>
  <c r="CT970" i="23"/>
  <c r="CW961" i="23"/>
  <c r="CV961" i="23"/>
  <c r="CU961" i="23"/>
  <c r="CT961" i="23"/>
  <c r="CW960" i="23"/>
  <c r="CV960" i="23"/>
  <c r="CU960" i="23"/>
  <c r="CT960" i="23"/>
  <c r="CW959" i="23"/>
  <c r="CV959" i="23"/>
  <c r="CU959" i="23"/>
  <c r="CT959" i="23"/>
  <c r="CW958" i="23"/>
  <c r="CV958" i="23"/>
  <c r="CU958" i="23"/>
  <c r="CT958" i="23"/>
  <c r="CW957" i="23"/>
  <c r="CV957" i="23"/>
  <c r="CU957" i="23"/>
  <c r="CT957" i="23"/>
  <c r="CW956" i="23"/>
  <c r="CV956" i="23"/>
  <c r="CU956" i="23"/>
  <c r="CT956" i="23"/>
  <c r="CW955" i="23"/>
  <c r="CV955" i="23"/>
  <c r="CU955" i="23"/>
  <c r="CT955" i="23"/>
  <c r="CW954" i="23"/>
  <c r="CV954" i="23"/>
  <c r="CU954" i="23"/>
  <c r="CT954" i="23"/>
  <c r="CW953" i="23"/>
  <c r="CV953" i="23"/>
  <c r="CU953" i="23"/>
  <c r="CT953" i="23"/>
  <c r="CW952" i="23"/>
  <c r="CV952" i="23"/>
  <c r="CU952" i="23"/>
  <c r="CT952" i="23"/>
  <c r="CW951" i="23"/>
  <c r="CV951" i="23"/>
  <c r="CU951" i="23"/>
  <c r="CT951" i="23"/>
  <c r="CW950" i="23"/>
  <c r="CV950" i="23"/>
  <c r="CU950" i="23"/>
  <c r="CT950" i="23"/>
  <c r="CW949" i="23"/>
  <c r="CV949" i="23"/>
  <c r="CU949" i="23"/>
  <c r="CT949" i="23"/>
  <c r="CW948" i="23"/>
  <c r="CV948" i="23"/>
  <c r="CU948" i="23"/>
  <c r="CT948" i="23"/>
  <c r="CW947" i="23"/>
  <c r="CV947" i="23"/>
  <c r="CU947" i="23"/>
  <c r="CT947" i="23"/>
  <c r="CW946" i="23"/>
  <c r="CV946" i="23"/>
  <c r="CU946" i="23"/>
  <c r="CT946" i="23"/>
  <c r="CW945" i="23"/>
  <c r="CV945" i="23"/>
  <c r="CU945" i="23"/>
  <c r="CT945" i="23"/>
  <c r="CW944" i="23"/>
  <c r="CV944" i="23"/>
  <c r="CU944" i="23"/>
  <c r="CT944" i="23"/>
  <c r="CW943" i="23"/>
  <c r="CV943" i="23"/>
  <c r="CU943" i="23"/>
  <c r="CT943" i="23"/>
  <c r="CW942" i="23"/>
  <c r="CV942" i="23"/>
  <c r="CU942" i="23"/>
  <c r="CT942" i="23"/>
  <c r="CW941" i="23"/>
  <c r="CV941" i="23"/>
  <c r="CU941" i="23"/>
  <c r="CT941" i="23"/>
  <c r="CW940" i="23"/>
  <c r="CV940" i="23"/>
  <c r="CU940" i="23"/>
  <c r="CT940" i="23"/>
  <c r="CW939" i="23"/>
  <c r="CV939" i="23"/>
  <c r="CU939" i="23"/>
  <c r="CT939" i="23"/>
  <c r="CW938" i="23"/>
  <c r="CV938" i="23"/>
  <c r="CU938" i="23"/>
  <c r="CT938" i="23"/>
  <c r="CW937" i="23"/>
  <c r="CV937" i="23"/>
  <c r="CU937" i="23"/>
  <c r="CT937" i="23"/>
  <c r="CW936" i="23"/>
  <c r="CV936" i="23"/>
  <c r="CU936" i="23"/>
  <c r="CT936" i="23"/>
  <c r="CW935" i="23"/>
  <c r="CV935" i="23"/>
  <c r="CU935" i="23"/>
  <c r="CT935" i="23"/>
  <c r="CW934" i="23"/>
  <c r="CV934" i="23"/>
  <c r="CU934" i="23"/>
  <c r="CT934" i="23"/>
  <c r="CW933" i="23"/>
  <c r="CV933" i="23"/>
  <c r="CU933" i="23"/>
  <c r="CT933" i="23"/>
  <c r="CW932" i="23"/>
  <c r="CV932" i="23"/>
  <c r="CU932" i="23"/>
  <c r="CT932" i="23"/>
  <c r="CW931" i="23"/>
  <c r="CV931" i="23"/>
  <c r="CU931" i="23"/>
  <c r="CT931" i="23"/>
  <c r="CW930" i="23"/>
  <c r="CV930" i="23"/>
  <c r="CU930" i="23"/>
  <c r="CT930" i="23"/>
  <c r="CW929" i="23"/>
  <c r="CV929" i="23"/>
  <c r="CU929" i="23"/>
  <c r="CT929" i="23"/>
  <c r="CW928" i="23"/>
  <c r="CV928" i="23"/>
  <c r="CU928" i="23"/>
  <c r="CT928" i="23"/>
  <c r="CW920" i="23"/>
  <c r="CV920" i="23"/>
  <c r="CU920" i="23"/>
  <c r="CT920" i="23"/>
  <c r="CW919" i="23"/>
  <c r="CV919" i="23"/>
  <c r="CU919" i="23"/>
  <c r="CT919" i="23"/>
  <c r="CX918" i="23"/>
  <c r="CW918" i="23"/>
  <c r="CV918" i="23"/>
  <c r="CU918" i="23"/>
  <c r="CT918" i="23"/>
  <c r="CW917" i="23"/>
  <c r="CV917" i="23"/>
  <c r="CU917" i="23"/>
  <c r="CT917" i="23"/>
  <c r="CW916" i="23"/>
  <c r="CV916" i="23"/>
  <c r="CU916" i="23"/>
  <c r="CT916" i="23"/>
  <c r="CW915" i="23"/>
  <c r="CV915" i="23"/>
  <c r="CU915" i="23"/>
  <c r="CT915" i="23"/>
  <c r="CW914" i="23"/>
  <c r="CV914" i="23"/>
  <c r="CU914" i="23"/>
  <c r="CT914" i="23"/>
  <c r="CW913" i="23"/>
  <c r="CV913" i="23"/>
  <c r="CU913" i="23"/>
  <c r="CT913" i="23"/>
  <c r="CW912" i="23"/>
  <c r="CV912" i="23"/>
  <c r="CU912" i="23"/>
  <c r="CT912" i="23"/>
  <c r="CW911" i="23"/>
  <c r="CV911" i="23"/>
  <c r="CU911" i="23"/>
  <c r="CT911" i="23"/>
  <c r="CW910" i="23"/>
  <c r="CV910" i="23"/>
  <c r="CU910" i="23"/>
  <c r="CT910" i="23"/>
  <c r="CW909" i="23"/>
  <c r="CV909" i="23"/>
  <c r="CU909" i="23"/>
  <c r="CT909" i="23"/>
  <c r="CW908" i="23"/>
  <c r="CV908" i="23"/>
  <c r="CU908" i="23"/>
  <c r="CT908" i="23"/>
  <c r="CW907" i="23"/>
  <c r="CV907" i="23"/>
  <c r="CU907" i="23"/>
  <c r="CT907" i="23"/>
  <c r="CW906" i="23"/>
  <c r="CV906" i="23"/>
  <c r="CU906" i="23"/>
  <c r="CT906" i="23"/>
  <c r="CW905" i="23"/>
  <c r="CV905" i="23"/>
  <c r="CU905" i="23"/>
  <c r="CT905" i="23"/>
  <c r="CW904" i="23"/>
  <c r="CV904" i="23"/>
  <c r="CU904" i="23"/>
  <c r="CT904" i="23"/>
  <c r="CW903" i="23"/>
  <c r="CV903" i="23"/>
  <c r="CU903" i="23"/>
  <c r="CT903" i="23"/>
  <c r="CW902" i="23"/>
  <c r="CV902" i="23"/>
  <c r="CU902" i="23"/>
  <c r="CT902" i="23"/>
  <c r="CW901" i="23"/>
  <c r="CV901" i="23"/>
  <c r="CU901" i="23"/>
  <c r="CT901" i="23"/>
  <c r="CW900" i="23"/>
  <c r="CV900" i="23"/>
  <c r="CU900" i="23"/>
  <c r="CT900" i="23"/>
  <c r="CW899" i="23"/>
  <c r="CV899" i="23"/>
  <c r="CU899" i="23"/>
  <c r="CT899" i="23"/>
  <c r="CW898" i="23"/>
  <c r="CV898" i="23"/>
  <c r="CU898" i="23"/>
  <c r="CT898" i="23"/>
  <c r="CW897" i="23"/>
  <c r="CV897" i="23"/>
  <c r="CU897" i="23"/>
  <c r="CT897" i="23"/>
  <c r="CW896" i="23"/>
  <c r="CV896" i="23"/>
  <c r="CU896" i="23"/>
  <c r="CT896" i="23"/>
  <c r="CW895" i="23"/>
  <c r="CV895" i="23"/>
  <c r="CU895" i="23"/>
  <c r="CT895" i="23"/>
  <c r="CW894" i="23"/>
  <c r="CV894" i="23"/>
  <c r="CU894" i="23"/>
  <c r="CT894" i="23"/>
  <c r="CW893" i="23"/>
  <c r="CV893" i="23"/>
  <c r="CU893" i="23"/>
  <c r="CT893" i="23"/>
  <c r="CW892" i="23"/>
  <c r="CV892" i="23"/>
  <c r="CU892" i="23"/>
  <c r="CT892" i="23"/>
  <c r="CW891" i="23"/>
  <c r="CV891" i="23"/>
  <c r="CU891" i="23"/>
  <c r="CT891" i="23"/>
  <c r="CW890" i="23"/>
  <c r="CV890" i="23"/>
  <c r="CU890" i="23"/>
  <c r="CT890" i="23"/>
  <c r="CW889" i="23"/>
  <c r="CV889" i="23"/>
  <c r="CU889" i="23"/>
  <c r="CT889" i="23"/>
  <c r="CW888" i="23"/>
  <c r="CV888" i="23"/>
  <c r="CU888" i="23"/>
  <c r="CT888" i="23"/>
  <c r="CX887" i="23"/>
  <c r="CW887" i="23"/>
  <c r="CV887" i="23"/>
  <c r="CU887" i="23"/>
  <c r="CT887" i="23"/>
  <c r="CW878" i="23"/>
  <c r="CV878" i="23"/>
  <c r="CU878" i="23"/>
  <c r="CT878" i="23"/>
  <c r="CW877" i="23"/>
  <c r="CV877" i="23"/>
  <c r="CU877" i="23"/>
  <c r="CT877" i="23"/>
  <c r="CX876" i="23"/>
  <c r="CW876" i="23"/>
  <c r="CV876" i="23"/>
  <c r="CU876" i="23"/>
  <c r="CT876" i="23"/>
  <c r="CW875" i="23"/>
  <c r="CV875" i="23"/>
  <c r="CU875" i="23"/>
  <c r="CT875" i="23"/>
  <c r="CW874" i="23"/>
  <c r="CV874" i="23"/>
  <c r="CU874" i="23"/>
  <c r="CT874" i="23"/>
  <c r="CW873" i="23"/>
  <c r="CV873" i="23"/>
  <c r="CU873" i="23"/>
  <c r="CT873" i="23"/>
  <c r="CW872" i="23"/>
  <c r="CV872" i="23"/>
  <c r="CU872" i="23"/>
  <c r="CT872" i="23"/>
  <c r="CW871" i="23"/>
  <c r="CV871" i="23"/>
  <c r="CU871" i="23"/>
  <c r="CT871" i="23"/>
  <c r="CX870" i="23"/>
  <c r="CW870" i="23"/>
  <c r="CV870" i="23"/>
  <c r="CU870" i="23"/>
  <c r="CT870" i="23"/>
  <c r="CW869" i="23"/>
  <c r="CV869" i="23"/>
  <c r="CU869" i="23"/>
  <c r="CT869" i="23"/>
  <c r="CW868" i="23"/>
  <c r="CV868" i="23"/>
  <c r="CU868" i="23"/>
  <c r="CT868" i="23"/>
  <c r="CX867" i="23"/>
  <c r="CW867" i="23"/>
  <c r="CV867" i="23"/>
  <c r="CU867" i="23"/>
  <c r="CT867" i="23"/>
  <c r="CW866" i="23"/>
  <c r="CV866" i="23"/>
  <c r="CU866" i="23"/>
  <c r="CT866" i="23"/>
  <c r="CW865" i="23"/>
  <c r="CV865" i="23"/>
  <c r="CU865" i="23"/>
  <c r="CT865" i="23"/>
  <c r="CW864" i="23"/>
  <c r="CV864" i="23"/>
  <c r="CU864" i="23"/>
  <c r="CT864" i="23"/>
  <c r="CW863" i="23"/>
  <c r="CV863" i="23"/>
  <c r="CU863" i="23"/>
  <c r="CT863" i="23"/>
  <c r="CW862" i="23"/>
  <c r="CV862" i="23"/>
  <c r="CU862" i="23"/>
  <c r="CT862" i="23"/>
  <c r="CW861" i="23"/>
  <c r="CV861" i="23"/>
  <c r="CU861" i="23"/>
  <c r="CT861" i="23"/>
  <c r="CW860" i="23"/>
  <c r="CV860" i="23"/>
  <c r="CU860" i="23"/>
  <c r="CT860" i="23"/>
  <c r="CW859" i="23"/>
  <c r="CV859" i="23"/>
  <c r="CU859" i="23"/>
  <c r="CT859" i="23"/>
  <c r="CW858" i="23"/>
  <c r="CV858" i="23"/>
  <c r="CU858" i="23"/>
  <c r="CT858" i="23"/>
  <c r="CW857" i="23"/>
  <c r="CV857" i="23"/>
  <c r="CU857" i="23"/>
  <c r="CT857" i="23"/>
  <c r="CW856" i="23"/>
  <c r="CV856" i="23"/>
  <c r="CU856" i="23"/>
  <c r="CT856" i="23"/>
  <c r="CW855" i="23"/>
  <c r="CV855" i="23"/>
  <c r="CU855" i="23"/>
  <c r="CT855" i="23"/>
  <c r="CW854" i="23"/>
  <c r="CV854" i="23"/>
  <c r="CU854" i="23"/>
  <c r="CT854" i="23"/>
  <c r="CW853" i="23"/>
  <c r="CV853" i="23"/>
  <c r="CU853" i="23"/>
  <c r="CT853" i="23"/>
  <c r="CW852" i="23"/>
  <c r="CV852" i="23"/>
  <c r="CU852" i="23"/>
  <c r="CT852" i="23"/>
  <c r="CW851" i="23"/>
  <c r="CV851" i="23"/>
  <c r="CU851" i="23"/>
  <c r="CT851" i="23"/>
  <c r="CW850" i="23"/>
  <c r="CV850" i="23"/>
  <c r="CU850" i="23"/>
  <c r="CT850" i="23"/>
  <c r="CW849" i="23"/>
  <c r="CV849" i="23"/>
  <c r="CU849" i="23"/>
  <c r="CT849" i="23"/>
  <c r="CW848" i="23"/>
  <c r="CV848" i="23"/>
  <c r="CU848" i="23"/>
  <c r="CT848" i="23"/>
  <c r="CW847" i="23"/>
  <c r="CV847" i="23"/>
  <c r="CU847" i="23"/>
  <c r="CT847" i="23"/>
  <c r="CW846" i="23"/>
  <c r="CV846" i="23"/>
  <c r="CU846" i="23"/>
  <c r="CT846" i="23"/>
  <c r="CW845" i="23"/>
  <c r="CV845" i="23"/>
  <c r="CU845" i="23"/>
  <c r="CT845" i="23"/>
  <c r="CW836" i="23"/>
  <c r="CV836" i="23"/>
  <c r="CU836" i="23"/>
  <c r="CT836" i="23"/>
  <c r="CW835" i="23"/>
  <c r="CV835" i="23"/>
  <c r="CU835" i="23"/>
  <c r="CT835" i="23"/>
  <c r="CX834" i="23"/>
  <c r="CW834" i="23"/>
  <c r="CV834" i="23"/>
  <c r="CU834" i="23"/>
  <c r="CT834" i="23"/>
  <c r="CW833" i="23"/>
  <c r="CV833" i="23"/>
  <c r="CU833" i="23"/>
  <c r="CT833" i="23"/>
  <c r="CW832" i="23"/>
  <c r="CV832" i="23"/>
  <c r="CU832" i="23"/>
  <c r="CT832" i="23"/>
  <c r="CW831" i="23"/>
  <c r="CV831" i="23"/>
  <c r="CU831" i="23"/>
  <c r="CT831" i="23"/>
  <c r="CW830" i="23"/>
  <c r="CV830" i="23"/>
  <c r="CU830" i="23"/>
  <c r="CT830" i="23"/>
  <c r="CW829" i="23"/>
  <c r="CV829" i="23"/>
  <c r="CU829" i="23"/>
  <c r="CT829" i="23"/>
  <c r="CW828" i="23"/>
  <c r="CV828" i="23"/>
  <c r="CU828" i="23"/>
  <c r="CT828" i="23"/>
  <c r="CW827" i="23"/>
  <c r="CV827" i="23"/>
  <c r="CU827" i="23"/>
  <c r="CT827" i="23"/>
  <c r="CW826" i="23"/>
  <c r="CV826" i="23"/>
  <c r="CU826" i="23"/>
  <c r="CT826" i="23"/>
  <c r="CW825" i="23"/>
  <c r="CV825" i="23"/>
  <c r="CU825" i="23"/>
  <c r="CT825" i="23"/>
  <c r="CW824" i="23"/>
  <c r="CV824" i="23"/>
  <c r="CU824" i="23"/>
  <c r="CT824" i="23"/>
  <c r="CW823" i="23"/>
  <c r="CV823" i="23"/>
  <c r="CU823" i="23"/>
  <c r="CT823" i="23"/>
  <c r="CX822" i="23"/>
  <c r="CW822" i="23"/>
  <c r="CV822" i="23"/>
  <c r="CU822" i="23"/>
  <c r="CT822" i="23"/>
  <c r="CW821" i="23"/>
  <c r="CV821" i="23"/>
  <c r="CU821" i="23"/>
  <c r="CT821" i="23"/>
  <c r="CW820" i="23"/>
  <c r="CV820" i="23"/>
  <c r="CU820" i="23"/>
  <c r="CT820" i="23"/>
  <c r="CW819" i="23"/>
  <c r="CV819" i="23"/>
  <c r="CU819" i="23"/>
  <c r="CT819" i="23"/>
  <c r="CW818" i="23"/>
  <c r="CV818" i="23"/>
  <c r="CU818" i="23"/>
  <c r="CT818" i="23"/>
  <c r="CW817" i="23"/>
  <c r="CV817" i="23"/>
  <c r="CU817" i="23"/>
  <c r="CT817" i="23"/>
  <c r="CW816" i="23"/>
  <c r="CV816" i="23"/>
  <c r="CU816" i="23"/>
  <c r="CT816" i="23"/>
  <c r="CW815" i="23"/>
  <c r="CV815" i="23"/>
  <c r="CU815" i="23"/>
  <c r="CT815" i="23"/>
  <c r="CW814" i="23"/>
  <c r="CV814" i="23"/>
  <c r="CU814" i="23"/>
  <c r="CT814" i="23"/>
  <c r="CW813" i="23"/>
  <c r="CV813" i="23"/>
  <c r="CU813" i="23"/>
  <c r="CT813" i="23"/>
  <c r="CW812" i="23"/>
  <c r="CV812" i="23"/>
  <c r="CU812" i="23"/>
  <c r="CT812" i="23"/>
  <c r="CW811" i="23"/>
  <c r="CV811" i="23"/>
  <c r="CU811" i="23"/>
  <c r="CT811" i="23"/>
  <c r="CW810" i="23"/>
  <c r="CV810" i="23"/>
  <c r="CU810" i="23"/>
  <c r="CT810" i="23"/>
  <c r="CW809" i="23"/>
  <c r="CV809" i="23"/>
  <c r="CU809" i="23"/>
  <c r="CT809" i="23"/>
  <c r="CW808" i="23"/>
  <c r="CV808" i="23"/>
  <c r="CU808" i="23"/>
  <c r="CT808" i="23"/>
  <c r="CW807" i="23"/>
  <c r="CV807" i="23"/>
  <c r="CU807" i="23"/>
  <c r="CT807" i="23"/>
  <c r="CW806" i="23"/>
  <c r="CV806" i="23"/>
  <c r="CU806" i="23"/>
  <c r="CT806" i="23"/>
  <c r="CW805" i="23"/>
  <c r="CV805" i="23"/>
  <c r="CU805" i="23"/>
  <c r="CT805" i="23"/>
  <c r="CW804" i="23"/>
  <c r="CV804" i="23"/>
  <c r="CU804" i="23"/>
  <c r="CT804" i="23"/>
  <c r="CW803" i="23"/>
  <c r="CV803" i="23"/>
  <c r="CU803" i="23"/>
  <c r="CT803" i="23"/>
  <c r="CW795" i="23"/>
  <c r="CV795" i="23"/>
  <c r="CU795" i="23"/>
  <c r="CT795" i="23"/>
  <c r="CW794" i="23"/>
  <c r="CV794" i="23"/>
  <c r="CU794" i="23"/>
  <c r="CT794" i="23"/>
  <c r="CX793" i="23"/>
  <c r="CW793" i="23"/>
  <c r="CV793" i="23"/>
  <c r="CU793" i="23"/>
  <c r="CT793" i="23"/>
  <c r="CW792" i="23"/>
  <c r="CV792" i="23"/>
  <c r="CU792" i="23"/>
  <c r="CT792" i="23"/>
  <c r="CW791" i="23"/>
  <c r="CV791" i="23"/>
  <c r="CU791" i="23"/>
  <c r="CT791" i="23"/>
  <c r="CW790" i="23"/>
  <c r="CV790" i="23"/>
  <c r="CU790" i="23"/>
  <c r="CT790" i="23"/>
  <c r="CW789" i="23"/>
  <c r="CV789" i="23"/>
  <c r="CU789" i="23"/>
  <c r="CT789" i="23"/>
  <c r="CW788" i="23"/>
  <c r="CV788" i="23"/>
  <c r="CU788" i="23"/>
  <c r="CT788" i="23"/>
  <c r="CW787" i="23"/>
  <c r="CV787" i="23"/>
  <c r="CU787" i="23"/>
  <c r="CT787" i="23"/>
  <c r="CW786" i="23"/>
  <c r="CV786" i="23"/>
  <c r="CU786" i="23"/>
  <c r="CT786" i="23"/>
  <c r="CW785" i="23"/>
  <c r="CV785" i="23"/>
  <c r="CU785" i="23"/>
  <c r="CT785" i="23"/>
  <c r="CW784" i="23"/>
  <c r="CV784" i="23"/>
  <c r="CU784" i="23"/>
  <c r="CT784" i="23"/>
  <c r="CW783" i="23"/>
  <c r="CV783" i="23"/>
  <c r="CU783" i="23"/>
  <c r="CT783" i="23"/>
  <c r="CW782" i="23"/>
  <c r="CV782" i="23"/>
  <c r="CU782" i="23"/>
  <c r="CT782" i="23"/>
  <c r="CW781" i="23"/>
  <c r="CV781" i="23"/>
  <c r="CU781" i="23"/>
  <c r="CT781" i="23"/>
  <c r="CW780" i="23"/>
  <c r="CV780" i="23"/>
  <c r="CU780" i="23"/>
  <c r="CT780" i="23"/>
  <c r="CW779" i="23"/>
  <c r="CV779" i="23"/>
  <c r="CU779" i="23"/>
  <c r="CT779" i="23"/>
  <c r="CW778" i="23"/>
  <c r="CV778" i="23"/>
  <c r="CU778" i="23"/>
  <c r="CT778" i="23"/>
  <c r="CW777" i="23"/>
  <c r="CV777" i="23"/>
  <c r="CU777" i="23"/>
  <c r="CT777" i="23"/>
  <c r="CW776" i="23"/>
  <c r="CV776" i="23"/>
  <c r="CU776" i="23"/>
  <c r="CT776" i="23"/>
  <c r="CW775" i="23"/>
  <c r="CV775" i="23"/>
  <c r="CU775" i="23"/>
  <c r="CT775" i="23"/>
  <c r="CW774" i="23"/>
  <c r="CV774" i="23"/>
  <c r="CU774" i="23"/>
  <c r="CT774" i="23"/>
  <c r="CW773" i="23"/>
  <c r="CV773" i="23"/>
  <c r="CU773" i="23"/>
  <c r="CT773" i="23"/>
  <c r="CW772" i="23"/>
  <c r="CV772" i="23"/>
  <c r="CU772" i="23"/>
  <c r="CT772" i="23"/>
  <c r="CW771" i="23"/>
  <c r="CV771" i="23"/>
  <c r="CU771" i="23"/>
  <c r="CT771" i="23"/>
  <c r="CW770" i="23"/>
  <c r="CV770" i="23"/>
  <c r="CU770" i="23"/>
  <c r="CT770" i="23"/>
  <c r="CW769" i="23"/>
  <c r="CV769" i="23"/>
  <c r="CU769" i="23"/>
  <c r="CT769" i="23"/>
  <c r="CW768" i="23"/>
  <c r="CV768" i="23"/>
  <c r="CU768" i="23"/>
  <c r="CT768" i="23"/>
  <c r="CW767" i="23"/>
  <c r="CV767" i="23"/>
  <c r="CU767" i="23"/>
  <c r="CT767" i="23"/>
  <c r="CW766" i="23"/>
  <c r="CV766" i="23"/>
  <c r="CU766" i="23"/>
  <c r="CT766" i="23"/>
  <c r="CW765" i="23"/>
  <c r="CV765" i="23"/>
  <c r="CU765" i="23"/>
  <c r="CT765" i="23"/>
  <c r="CW764" i="23"/>
  <c r="CV764" i="23"/>
  <c r="CU764" i="23"/>
  <c r="CT764" i="23"/>
  <c r="CW763" i="23"/>
  <c r="CV763" i="23"/>
  <c r="CU763" i="23"/>
  <c r="CT763" i="23"/>
  <c r="CW762" i="23"/>
  <c r="CV762" i="23"/>
  <c r="CU762" i="23"/>
  <c r="CT762" i="23"/>
  <c r="CW754" i="23"/>
  <c r="CV754" i="23"/>
  <c r="CU754" i="23"/>
  <c r="CT754" i="23"/>
  <c r="CW753" i="23"/>
  <c r="CV753" i="23"/>
  <c r="CU753" i="23"/>
  <c r="CT753" i="23"/>
  <c r="CX752" i="23"/>
  <c r="CW752" i="23"/>
  <c r="CV752" i="23"/>
  <c r="CU752" i="23"/>
  <c r="CT752" i="23"/>
  <c r="CW751" i="23"/>
  <c r="CV751" i="23"/>
  <c r="CU751" i="23"/>
  <c r="CT751" i="23"/>
  <c r="CW750" i="23"/>
  <c r="CV750" i="23"/>
  <c r="CU750" i="23"/>
  <c r="CT750" i="23"/>
  <c r="CW749" i="23"/>
  <c r="CV749" i="23"/>
  <c r="CU749" i="23"/>
  <c r="CT749" i="23"/>
  <c r="CW748" i="23"/>
  <c r="CV748" i="23"/>
  <c r="CU748" i="23"/>
  <c r="CT748" i="23"/>
  <c r="CW747" i="23"/>
  <c r="CV747" i="23"/>
  <c r="CU747" i="23"/>
  <c r="CT747" i="23"/>
  <c r="CW746" i="23"/>
  <c r="CV746" i="23"/>
  <c r="CU746" i="23"/>
  <c r="CT746" i="23"/>
  <c r="CW745" i="23"/>
  <c r="CV745" i="23"/>
  <c r="CU745" i="23"/>
  <c r="CT745" i="23"/>
  <c r="CW744" i="23"/>
  <c r="CV744" i="23"/>
  <c r="CU744" i="23"/>
  <c r="CT744" i="23"/>
  <c r="CW743" i="23"/>
  <c r="CV743" i="23"/>
  <c r="CU743" i="23"/>
  <c r="CT743" i="23"/>
  <c r="CW742" i="23"/>
  <c r="CV742" i="23"/>
  <c r="CU742" i="23"/>
  <c r="CT742" i="23"/>
  <c r="CW741" i="23"/>
  <c r="CV741" i="23"/>
  <c r="CU741" i="23"/>
  <c r="CT741" i="23"/>
  <c r="CW740" i="23"/>
  <c r="CV740" i="23"/>
  <c r="CU740" i="23"/>
  <c r="CT740" i="23"/>
  <c r="CW739" i="23"/>
  <c r="CV739" i="23"/>
  <c r="CU739" i="23"/>
  <c r="CT739" i="23"/>
  <c r="CW738" i="23"/>
  <c r="CV738" i="23"/>
  <c r="CU738" i="23"/>
  <c r="CT738" i="23"/>
  <c r="CW737" i="23"/>
  <c r="CV737" i="23"/>
  <c r="CU737" i="23"/>
  <c r="CT737" i="23"/>
  <c r="CW736" i="23"/>
  <c r="CV736" i="23"/>
  <c r="CU736" i="23"/>
  <c r="CT736" i="23"/>
  <c r="CW735" i="23"/>
  <c r="CV735" i="23"/>
  <c r="CU735" i="23"/>
  <c r="CT735" i="23"/>
  <c r="CW734" i="23"/>
  <c r="CV734" i="23"/>
  <c r="CU734" i="23"/>
  <c r="CT734" i="23"/>
  <c r="CW733" i="23"/>
  <c r="CV733" i="23"/>
  <c r="CU733" i="23"/>
  <c r="CT733" i="23"/>
  <c r="CW732" i="23"/>
  <c r="CV732" i="23"/>
  <c r="CU732" i="23"/>
  <c r="CT732" i="23"/>
  <c r="CW731" i="23"/>
  <c r="CV731" i="23"/>
  <c r="CU731" i="23"/>
  <c r="CT731" i="23"/>
  <c r="CW730" i="23"/>
  <c r="CV730" i="23"/>
  <c r="CU730" i="23"/>
  <c r="CT730" i="23"/>
  <c r="CW729" i="23"/>
  <c r="CV729" i="23"/>
  <c r="CU729" i="23"/>
  <c r="CT729" i="23"/>
  <c r="CW728" i="23"/>
  <c r="CV728" i="23"/>
  <c r="CU728" i="23"/>
  <c r="CT728" i="23"/>
  <c r="CW727" i="23"/>
  <c r="CV727" i="23"/>
  <c r="CU727" i="23"/>
  <c r="CT727" i="23"/>
  <c r="CW726" i="23"/>
  <c r="CV726" i="23"/>
  <c r="CU726" i="23"/>
  <c r="CT726" i="23"/>
  <c r="CW725" i="23"/>
  <c r="CV725" i="23"/>
  <c r="CU725" i="23"/>
  <c r="CT725" i="23"/>
  <c r="CW724" i="23"/>
  <c r="CV724" i="23"/>
  <c r="CU724" i="23"/>
  <c r="CT724" i="23"/>
  <c r="CW723" i="23"/>
  <c r="CV723" i="23"/>
  <c r="CU723" i="23"/>
  <c r="CT723" i="23"/>
  <c r="CW722" i="23"/>
  <c r="CV722" i="23"/>
  <c r="CU722" i="23"/>
  <c r="CT722" i="23"/>
  <c r="CW721" i="23"/>
  <c r="CV721" i="23"/>
  <c r="CU721" i="23"/>
  <c r="CT721" i="23"/>
  <c r="CW713" i="23"/>
  <c r="CV713" i="23"/>
  <c r="CU713" i="23"/>
  <c r="CT713" i="23"/>
  <c r="CW712" i="23"/>
  <c r="CV712" i="23"/>
  <c r="CU712" i="23"/>
  <c r="CT712" i="23"/>
  <c r="CX711" i="23"/>
  <c r="CW711" i="23"/>
  <c r="CV711" i="23"/>
  <c r="CU711" i="23"/>
  <c r="CT711" i="23"/>
  <c r="CW710" i="23"/>
  <c r="CV710" i="23"/>
  <c r="CU710" i="23"/>
  <c r="CT710" i="23"/>
  <c r="CW709" i="23"/>
  <c r="CV709" i="23"/>
  <c r="CU709" i="23"/>
  <c r="CT709" i="23"/>
  <c r="CW708" i="23"/>
  <c r="CV708" i="23"/>
  <c r="CU708" i="23"/>
  <c r="CT708" i="23"/>
  <c r="CW707" i="23"/>
  <c r="CV707" i="23"/>
  <c r="CU707" i="23"/>
  <c r="CT707" i="23"/>
  <c r="CW706" i="23"/>
  <c r="CV706" i="23"/>
  <c r="CU706" i="23"/>
  <c r="CT706" i="23"/>
  <c r="CW705" i="23"/>
  <c r="CV705" i="23"/>
  <c r="CU705" i="23"/>
  <c r="CT705" i="23"/>
  <c r="CW704" i="23"/>
  <c r="CV704" i="23"/>
  <c r="CU704" i="23"/>
  <c r="CT704" i="23"/>
  <c r="CW703" i="23"/>
  <c r="CV703" i="23"/>
  <c r="CU703" i="23"/>
  <c r="CT703" i="23"/>
  <c r="CW702" i="23"/>
  <c r="CV702" i="23"/>
  <c r="CU702" i="23"/>
  <c r="CT702" i="23"/>
  <c r="CW701" i="23"/>
  <c r="CV701" i="23"/>
  <c r="CU701" i="23"/>
  <c r="CT701" i="23"/>
  <c r="CW700" i="23"/>
  <c r="CV700" i="23"/>
  <c r="CU700" i="23"/>
  <c r="CT700" i="23"/>
  <c r="CW699" i="23"/>
  <c r="CV699" i="23"/>
  <c r="CU699" i="23"/>
  <c r="CT699" i="23"/>
  <c r="CW698" i="23"/>
  <c r="CV698" i="23"/>
  <c r="CU698" i="23"/>
  <c r="CT698" i="23"/>
  <c r="CW697" i="23"/>
  <c r="CV697" i="23"/>
  <c r="CU697" i="23"/>
  <c r="CT697" i="23"/>
  <c r="CW696" i="23"/>
  <c r="CV696" i="23"/>
  <c r="CU696" i="23"/>
  <c r="CT696" i="23"/>
  <c r="CW695" i="23"/>
  <c r="CV695" i="23"/>
  <c r="CU695" i="23"/>
  <c r="CT695" i="23"/>
  <c r="CW694" i="23"/>
  <c r="CV694" i="23"/>
  <c r="CU694" i="23"/>
  <c r="CT694" i="23"/>
  <c r="CW693" i="23"/>
  <c r="CV693" i="23"/>
  <c r="CU693" i="23"/>
  <c r="CT693" i="23"/>
  <c r="CW692" i="23"/>
  <c r="CV692" i="23"/>
  <c r="CU692" i="23"/>
  <c r="CT692" i="23"/>
  <c r="CW691" i="23"/>
  <c r="CV691" i="23"/>
  <c r="CU691" i="23"/>
  <c r="CT691" i="23"/>
  <c r="CW690" i="23"/>
  <c r="CV690" i="23"/>
  <c r="CU690" i="23"/>
  <c r="CT690" i="23"/>
  <c r="CW689" i="23"/>
  <c r="CV689" i="23"/>
  <c r="CU689" i="23"/>
  <c r="CT689" i="23"/>
  <c r="CW688" i="23"/>
  <c r="CV688" i="23"/>
  <c r="CU688" i="23"/>
  <c r="CT688" i="23"/>
  <c r="CW687" i="23"/>
  <c r="CV687" i="23"/>
  <c r="CU687" i="23"/>
  <c r="CT687" i="23"/>
  <c r="CW686" i="23"/>
  <c r="CV686" i="23"/>
  <c r="CU686" i="23"/>
  <c r="CT686" i="23"/>
  <c r="CW685" i="23"/>
  <c r="CV685" i="23"/>
  <c r="CU685" i="23"/>
  <c r="CT685" i="23"/>
  <c r="CW684" i="23"/>
  <c r="CV684" i="23"/>
  <c r="CU684" i="23"/>
  <c r="CT684" i="23"/>
  <c r="CW683" i="23"/>
  <c r="CV683" i="23"/>
  <c r="CU683" i="23"/>
  <c r="CT683" i="23"/>
  <c r="CW682" i="23"/>
  <c r="CV682" i="23"/>
  <c r="CU682" i="23"/>
  <c r="CT682" i="23"/>
  <c r="CW681" i="23"/>
  <c r="CV681" i="23"/>
  <c r="CU681" i="23"/>
  <c r="CT681" i="23"/>
  <c r="CW680" i="23"/>
  <c r="CV680" i="23"/>
  <c r="CU680" i="23"/>
  <c r="CT680" i="23"/>
  <c r="CW671" i="23"/>
  <c r="CV671" i="23"/>
  <c r="CU671" i="23"/>
  <c r="CT671" i="23"/>
  <c r="CW670" i="23"/>
  <c r="CV670" i="23"/>
  <c r="CU670" i="23"/>
  <c r="CT670" i="23"/>
  <c r="CX669" i="23"/>
  <c r="CW669" i="23"/>
  <c r="CV669" i="23"/>
  <c r="CU669" i="23"/>
  <c r="CT669" i="23"/>
  <c r="CW668" i="23"/>
  <c r="CV668" i="23"/>
  <c r="CU668" i="23"/>
  <c r="CT668" i="23"/>
  <c r="CW667" i="23"/>
  <c r="CV667" i="23"/>
  <c r="CU667" i="23"/>
  <c r="CT667" i="23"/>
  <c r="CW666" i="23"/>
  <c r="CV666" i="23"/>
  <c r="CU666" i="23"/>
  <c r="CT666" i="23"/>
  <c r="CW665" i="23"/>
  <c r="CV665" i="23"/>
  <c r="CU665" i="23"/>
  <c r="CT665" i="23"/>
  <c r="CW664" i="23"/>
  <c r="CV664" i="23"/>
  <c r="CU664" i="23"/>
  <c r="CT664" i="23"/>
  <c r="CW663" i="23"/>
  <c r="CV663" i="23"/>
  <c r="CU663" i="23"/>
  <c r="CT663" i="23"/>
  <c r="CW662" i="23"/>
  <c r="CV662" i="23"/>
  <c r="CU662" i="23"/>
  <c r="CT662" i="23"/>
  <c r="CW661" i="23"/>
  <c r="CV661" i="23"/>
  <c r="CU661" i="23"/>
  <c r="CT661" i="23"/>
  <c r="CW660" i="23"/>
  <c r="CV660" i="23"/>
  <c r="CU660" i="23"/>
  <c r="CT660" i="23"/>
  <c r="CW659" i="23"/>
  <c r="CV659" i="23"/>
  <c r="CU659" i="23"/>
  <c r="CT659" i="23"/>
  <c r="CW658" i="23"/>
  <c r="CV658" i="23"/>
  <c r="CU658" i="23"/>
  <c r="CT658" i="23"/>
  <c r="CW657" i="23"/>
  <c r="CV657" i="23"/>
  <c r="CU657" i="23"/>
  <c r="CT657" i="23"/>
  <c r="CW656" i="23"/>
  <c r="CV656" i="23"/>
  <c r="CU656" i="23"/>
  <c r="CT656" i="23"/>
  <c r="CW655" i="23"/>
  <c r="CV655" i="23"/>
  <c r="CU655" i="23"/>
  <c r="CT655" i="23"/>
  <c r="CW654" i="23"/>
  <c r="CV654" i="23"/>
  <c r="CU654" i="23"/>
  <c r="CT654" i="23"/>
  <c r="CW653" i="23"/>
  <c r="CV653" i="23"/>
  <c r="CU653" i="23"/>
  <c r="CT653" i="23"/>
  <c r="CW652" i="23"/>
  <c r="CV652" i="23"/>
  <c r="CU652" i="23"/>
  <c r="CT652" i="23"/>
  <c r="CW651" i="23"/>
  <c r="CV651" i="23"/>
  <c r="CU651" i="23"/>
  <c r="CT651" i="23"/>
  <c r="CW650" i="23"/>
  <c r="CV650" i="23"/>
  <c r="CU650" i="23"/>
  <c r="CT650" i="23"/>
  <c r="CW649" i="23"/>
  <c r="CV649" i="23"/>
  <c r="CU649" i="23"/>
  <c r="CT649" i="23"/>
  <c r="CW648" i="23"/>
  <c r="CV648" i="23"/>
  <c r="CU648" i="23"/>
  <c r="CT648" i="23"/>
  <c r="CW647" i="23"/>
  <c r="CV647" i="23"/>
  <c r="CU647" i="23"/>
  <c r="CT647" i="23"/>
  <c r="CW646" i="23"/>
  <c r="CV646" i="23"/>
  <c r="CU646" i="23"/>
  <c r="CT646" i="23"/>
  <c r="CX645" i="23"/>
  <c r="CW645" i="23"/>
  <c r="CV645" i="23"/>
  <c r="CU645" i="23"/>
  <c r="CT645" i="23"/>
  <c r="CW644" i="23"/>
  <c r="CV644" i="23"/>
  <c r="CU644" i="23"/>
  <c r="CT644" i="23"/>
  <c r="CW643" i="23"/>
  <c r="CV643" i="23"/>
  <c r="CU643" i="23"/>
  <c r="CT643" i="23"/>
  <c r="CW642" i="23"/>
  <c r="CV642" i="23"/>
  <c r="CU642" i="23"/>
  <c r="CT642" i="23"/>
  <c r="CW641" i="23"/>
  <c r="CV641" i="23"/>
  <c r="CU641" i="23"/>
  <c r="CT641" i="23"/>
  <c r="CW640" i="23"/>
  <c r="CV640" i="23"/>
  <c r="CU640" i="23"/>
  <c r="CT640" i="23"/>
  <c r="CW639" i="23"/>
  <c r="CV639" i="23"/>
  <c r="CU639" i="23"/>
  <c r="CT639" i="23"/>
  <c r="CW638" i="23"/>
  <c r="CV638" i="23"/>
  <c r="CU638" i="23"/>
  <c r="CT638" i="23"/>
  <c r="CW630" i="23"/>
  <c r="CV630" i="23"/>
  <c r="CU630" i="23"/>
  <c r="CT630" i="23"/>
  <c r="CW629" i="23"/>
  <c r="CV629" i="23"/>
  <c r="CU629" i="23"/>
  <c r="CT629" i="23"/>
  <c r="CX628" i="23"/>
  <c r="CW628" i="23"/>
  <c r="CV628" i="23"/>
  <c r="CU628" i="23"/>
  <c r="CT628" i="23"/>
  <c r="CW627" i="23"/>
  <c r="CV627" i="23"/>
  <c r="CU627" i="23"/>
  <c r="CT627" i="23"/>
  <c r="CW626" i="23"/>
  <c r="CV626" i="23"/>
  <c r="CU626" i="23"/>
  <c r="CT626" i="23"/>
  <c r="CW625" i="23"/>
  <c r="CV625" i="23"/>
  <c r="CU625" i="23"/>
  <c r="CT625" i="23"/>
  <c r="CW624" i="23"/>
  <c r="CV624" i="23"/>
  <c r="CU624" i="23"/>
  <c r="CT624" i="23"/>
  <c r="CW623" i="23"/>
  <c r="CV623" i="23"/>
  <c r="CU623" i="23"/>
  <c r="CT623" i="23"/>
  <c r="CW622" i="23"/>
  <c r="CV622" i="23"/>
  <c r="CU622" i="23"/>
  <c r="CT622" i="23"/>
  <c r="CW621" i="23"/>
  <c r="CV621" i="23"/>
  <c r="CU621" i="23"/>
  <c r="CT621" i="23"/>
  <c r="CW620" i="23"/>
  <c r="CV620" i="23"/>
  <c r="CU620" i="23"/>
  <c r="CT620" i="23"/>
  <c r="CW619" i="23"/>
  <c r="CV619" i="23"/>
  <c r="CU619" i="23"/>
  <c r="CT619" i="23"/>
  <c r="CW618" i="23"/>
  <c r="CV618" i="23"/>
  <c r="CU618" i="23"/>
  <c r="CT618" i="23"/>
  <c r="CW617" i="23"/>
  <c r="CV617" i="23"/>
  <c r="CU617" i="23"/>
  <c r="CT617" i="23"/>
  <c r="CW616" i="23"/>
  <c r="CV616" i="23"/>
  <c r="CU616" i="23"/>
  <c r="CT616" i="23"/>
  <c r="CW615" i="23"/>
  <c r="CV615" i="23"/>
  <c r="CU615" i="23"/>
  <c r="CT615" i="23"/>
  <c r="CW614" i="23"/>
  <c r="CV614" i="23"/>
  <c r="CU614" i="23"/>
  <c r="CT614" i="23"/>
  <c r="CW613" i="23"/>
  <c r="CV613" i="23"/>
  <c r="CU613" i="23"/>
  <c r="CT613" i="23"/>
  <c r="CW612" i="23"/>
  <c r="CV612" i="23"/>
  <c r="CU612" i="23"/>
  <c r="CT612" i="23"/>
  <c r="CW611" i="23"/>
  <c r="CV611" i="23"/>
  <c r="CU611" i="23"/>
  <c r="CT611" i="23"/>
  <c r="CW610" i="23"/>
  <c r="CV610" i="23"/>
  <c r="CU610" i="23"/>
  <c r="CT610" i="23"/>
  <c r="CW609" i="23"/>
  <c r="CV609" i="23"/>
  <c r="CU609" i="23"/>
  <c r="CT609" i="23"/>
  <c r="CW608" i="23"/>
  <c r="CV608" i="23"/>
  <c r="CU608" i="23"/>
  <c r="CT608" i="23"/>
  <c r="CW607" i="23"/>
  <c r="CV607" i="23"/>
  <c r="CU607" i="23"/>
  <c r="CT607" i="23"/>
  <c r="CW606" i="23"/>
  <c r="CV606" i="23"/>
  <c r="CU606" i="23"/>
  <c r="CT606" i="23"/>
  <c r="CW605" i="23"/>
  <c r="CV605" i="23"/>
  <c r="CU605" i="23"/>
  <c r="CT605" i="23"/>
  <c r="CW604" i="23"/>
  <c r="CV604" i="23"/>
  <c r="CU604" i="23"/>
  <c r="CT604" i="23"/>
  <c r="CW603" i="23"/>
  <c r="CV603" i="23"/>
  <c r="CU603" i="23"/>
  <c r="CT603" i="23"/>
  <c r="CW602" i="23"/>
  <c r="CV602" i="23"/>
  <c r="CU602" i="23"/>
  <c r="CT602" i="23"/>
  <c r="CW601" i="23"/>
  <c r="CV601" i="23"/>
  <c r="CU601" i="23"/>
  <c r="CT601" i="23"/>
  <c r="CW600" i="23"/>
  <c r="CV600" i="23"/>
  <c r="CU600" i="23"/>
  <c r="CT600" i="23"/>
  <c r="CW599" i="23"/>
  <c r="CV599" i="23"/>
  <c r="CU599" i="23"/>
  <c r="CT599" i="23"/>
  <c r="CW598" i="23"/>
  <c r="CV598" i="23"/>
  <c r="CU598" i="23"/>
  <c r="CT598" i="23"/>
  <c r="CW597" i="23"/>
  <c r="CV597" i="23"/>
  <c r="CU597" i="23"/>
  <c r="CT597" i="23"/>
  <c r="CW588" i="23"/>
  <c r="CV588" i="23"/>
  <c r="CU588" i="23"/>
  <c r="CT588" i="23"/>
  <c r="CW587" i="23"/>
  <c r="CV587" i="23"/>
  <c r="CU587" i="23"/>
  <c r="CT587" i="23"/>
  <c r="CX586" i="23"/>
  <c r="CW586" i="23"/>
  <c r="CV586" i="23"/>
  <c r="CU586" i="23"/>
  <c r="CT586" i="23"/>
  <c r="CW585" i="23"/>
  <c r="CV585" i="23"/>
  <c r="CU585" i="23"/>
  <c r="CT585" i="23"/>
  <c r="CW584" i="23"/>
  <c r="CV584" i="23"/>
  <c r="CU584" i="23"/>
  <c r="CT584" i="23"/>
  <c r="CW583" i="23"/>
  <c r="CV583" i="23"/>
  <c r="CU583" i="23"/>
  <c r="CT583" i="23"/>
  <c r="CW582" i="23"/>
  <c r="CV582" i="23"/>
  <c r="CU582" i="23"/>
  <c r="CT582" i="23"/>
  <c r="CW581" i="23"/>
  <c r="CV581" i="23"/>
  <c r="CU581" i="23"/>
  <c r="CT581" i="23"/>
  <c r="CW580" i="23"/>
  <c r="CV580" i="23"/>
  <c r="CU580" i="23"/>
  <c r="CT580" i="23"/>
  <c r="CW579" i="23"/>
  <c r="CV579" i="23"/>
  <c r="CU579" i="23"/>
  <c r="CT579" i="23"/>
  <c r="CW578" i="23"/>
  <c r="CV578" i="23"/>
  <c r="CU578" i="23"/>
  <c r="CT578" i="23"/>
  <c r="CW577" i="23"/>
  <c r="CV577" i="23"/>
  <c r="CU577" i="23"/>
  <c r="CT577" i="23"/>
  <c r="CW576" i="23"/>
  <c r="CV576" i="23"/>
  <c r="CU576" i="23"/>
  <c r="CT576" i="23"/>
  <c r="CW575" i="23"/>
  <c r="CV575" i="23"/>
  <c r="CU575" i="23"/>
  <c r="CT575" i="23"/>
  <c r="CW574" i="23"/>
  <c r="CV574" i="23"/>
  <c r="CU574" i="23"/>
  <c r="CT574" i="23"/>
  <c r="CW573" i="23"/>
  <c r="CV573" i="23"/>
  <c r="CU573" i="23"/>
  <c r="CT573" i="23"/>
  <c r="CW572" i="23"/>
  <c r="CV572" i="23"/>
  <c r="CU572" i="23"/>
  <c r="CT572" i="23"/>
  <c r="CW571" i="23"/>
  <c r="CV571" i="23"/>
  <c r="CU571" i="23"/>
  <c r="CT571" i="23"/>
  <c r="CW570" i="23"/>
  <c r="CV570" i="23"/>
  <c r="CU570" i="23"/>
  <c r="CT570" i="23"/>
  <c r="CW569" i="23"/>
  <c r="CV569" i="23"/>
  <c r="CU569" i="23"/>
  <c r="CT569" i="23"/>
  <c r="CW568" i="23"/>
  <c r="CV568" i="23"/>
  <c r="CU568" i="23"/>
  <c r="CT568" i="23"/>
  <c r="CW567" i="23"/>
  <c r="CV567" i="23"/>
  <c r="CU567" i="23"/>
  <c r="CT567" i="23"/>
  <c r="CW566" i="23"/>
  <c r="CV566" i="23"/>
  <c r="CU566" i="23"/>
  <c r="CT566" i="23"/>
  <c r="CW565" i="23"/>
  <c r="CV565" i="23"/>
  <c r="CU565" i="23"/>
  <c r="CT565" i="23"/>
  <c r="CW564" i="23"/>
  <c r="CV564" i="23"/>
  <c r="CU564" i="23"/>
  <c r="CT564" i="23"/>
  <c r="CW563" i="23"/>
  <c r="CV563" i="23"/>
  <c r="CU563" i="23"/>
  <c r="CT563" i="23"/>
  <c r="CW562" i="23"/>
  <c r="CV562" i="23"/>
  <c r="CU562" i="23"/>
  <c r="CT562" i="23"/>
  <c r="CW561" i="23"/>
  <c r="CV561" i="23"/>
  <c r="CU561" i="23"/>
  <c r="CT561" i="23"/>
  <c r="CW560" i="23"/>
  <c r="CV560" i="23"/>
  <c r="CU560" i="23"/>
  <c r="CT560" i="23"/>
  <c r="CW559" i="23"/>
  <c r="CV559" i="23"/>
  <c r="CU559" i="23"/>
  <c r="CT559" i="23"/>
  <c r="CW558" i="23"/>
  <c r="CV558" i="23"/>
  <c r="CU558" i="23"/>
  <c r="CT558" i="23"/>
  <c r="CW557" i="23"/>
  <c r="CV557" i="23"/>
  <c r="CU557" i="23"/>
  <c r="CT557" i="23"/>
  <c r="CW556" i="23"/>
  <c r="CV556" i="23"/>
  <c r="CU556" i="23"/>
  <c r="CT556" i="23"/>
  <c r="CW555" i="23"/>
  <c r="CV555" i="23"/>
  <c r="CU555" i="23"/>
  <c r="CT555" i="23"/>
  <c r="CW547" i="23"/>
  <c r="CV547" i="23"/>
  <c r="CU547" i="23"/>
  <c r="CT547" i="23"/>
  <c r="CW546" i="23"/>
  <c r="CV546" i="23"/>
  <c r="CU546" i="23"/>
  <c r="CT546" i="23"/>
  <c r="CX545" i="23"/>
  <c r="CW545" i="23"/>
  <c r="CV545" i="23"/>
  <c r="CU545" i="23"/>
  <c r="CT545" i="23"/>
  <c r="CW544" i="23"/>
  <c r="CV544" i="23"/>
  <c r="CU544" i="23"/>
  <c r="CT544" i="23"/>
  <c r="CW543" i="23"/>
  <c r="CV543" i="23"/>
  <c r="CU543" i="23"/>
  <c r="CT543" i="23"/>
  <c r="CW542" i="23"/>
  <c r="CV542" i="23"/>
  <c r="CU542" i="23"/>
  <c r="CT542" i="23"/>
  <c r="CW541" i="23"/>
  <c r="CV541" i="23"/>
  <c r="CU541" i="23"/>
  <c r="CT541" i="23"/>
  <c r="CW540" i="23"/>
  <c r="CV540" i="23"/>
  <c r="CU540" i="23"/>
  <c r="CT540" i="23"/>
  <c r="CW539" i="23"/>
  <c r="CV539" i="23"/>
  <c r="CU539" i="23"/>
  <c r="CT539" i="23"/>
  <c r="CW538" i="23"/>
  <c r="CV538" i="23"/>
  <c r="CU538" i="23"/>
  <c r="CT538" i="23"/>
  <c r="CW537" i="23"/>
  <c r="CV537" i="23"/>
  <c r="CU537" i="23"/>
  <c r="CT537" i="23"/>
  <c r="CW536" i="23"/>
  <c r="CV536" i="23"/>
  <c r="CU536" i="23"/>
  <c r="CT536" i="23"/>
  <c r="CW535" i="23"/>
  <c r="CV535" i="23"/>
  <c r="CU535" i="23"/>
  <c r="CT535" i="23"/>
  <c r="CW534" i="23"/>
  <c r="CV534" i="23"/>
  <c r="CU534" i="23"/>
  <c r="CT534" i="23"/>
  <c r="CW533" i="23"/>
  <c r="CV533" i="23"/>
  <c r="CU533" i="23"/>
  <c r="CT533" i="23"/>
  <c r="CW532" i="23"/>
  <c r="CV532" i="23"/>
  <c r="CU532" i="23"/>
  <c r="CT532" i="23"/>
  <c r="CW531" i="23"/>
  <c r="CV531" i="23"/>
  <c r="CU531" i="23"/>
  <c r="CT531" i="23"/>
  <c r="CW530" i="23"/>
  <c r="CV530" i="23"/>
  <c r="CU530" i="23"/>
  <c r="CT530" i="23"/>
  <c r="CW529" i="23"/>
  <c r="CV529" i="23"/>
  <c r="CU529" i="23"/>
  <c r="CT529" i="23"/>
  <c r="CW528" i="23"/>
  <c r="CV528" i="23"/>
  <c r="CU528" i="23"/>
  <c r="CT528" i="23"/>
  <c r="CW527" i="23"/>
  <c r="CV527" i="23"/>
  <c r="CU527" i="23"/>
  <c r="CT527" i="23"/>
  <c r="CW526" i="23"/>
  <c r="CV526" i="23"/>
  <c r="CU526" i="23"/>
  <c r="CT526" i="23"/>
  <c r="CW525" i="23"/>
  <c r="CV525" i="23"/>
  <c r="CU525" i="23"/>
  <c r="CT525" i="23"/>
  <c r="CW524" i="23"/>
  <c r="CV524" i="23"/>
  <c r="CU524" i="23"/>
  <c r="CT524" i="23"/>
  <c r="CW523" i="23"/>
  <c r="CV523" i="23"/>
  <c r="CU523" i="23"/>
  <c r="CT523" i="23"/>
  <c r="CW522" i="23"/>
  <c r="CV522" i="23"/>
  <c r="CU522" i="23"/>
  <c r="CT522" i="23"/>
  <c r="CW521" i="23"/>
  <c r="CV521" i="23"/>
  <c r="CU521" i="23"/>
  <c r="CT521" i="23"/>
  <c r="CW520" i="23"/>
  <c r="CV520" i="23"/>
  <c r="CU520" i="23"/>
  <c r="CT520" i="23"/>
  <c r="CW519" i="23"/>
  <c r="CV519" i="23"/>
  <c r="CU519" i="23"/>
  <c r="CT519" i="23"/>
  <c r="CW518" i="23"/>
  <c r="CV518" i="23"/>
  <c r="CU518" i="23"/>
  <c r="CT518" i="23"/>
  <c r="CW517" i="23"/>
  <c r="CV517" i="23"/>
  <c r="CU517" i="23"/>
  <c r="CT517" i="23"/>
  <c r="CW516" i="23"/>
  <c r="CV516" i="23"/>
  <c r="CU516" i="23"/>
  <c r="CT516" i="23"/>
  <c r="CW515" i="23"/>
  <c r="CV515" i="23"/>
  <c r="CU515" i="23"/>
  <c r="CT515" i="23"/>
  <c r="CW514" i="23"/>
  <c r="CV514" i="23"/>
  <c r="CU514" i="23"/>
  <c r="CT514" i="23"/>
  <c r="CW506" i="23"/>
  <c r="CV506" i="23"/>
  <c r="CU506" i="23"/>
  <c r="CT506" i="23"/>
  <c r="CW505" i="23"/>
  <c r="CV505" i="23"/>
  <c r="CU505" i="23"/>
  <c r="CT505" i="23"/>
  <c r="CX504" i="23"/>
  <c r="CW504" i="23"/>
  <c r="CV504" i="23"/>
  <c r="CU504" i="23"/>
  <c r="CT504" i="23"/>
  <c r="CW503" i="23"/>
  <c r="CV503" i="23"/>
  <c r="CU503" i="23"/>
  <c r="CT503" i="23"/>
  <c r="CW502" i="23"/>
  <c r="CV502" i="23"/>
  <c r="CU502" i="23"/>
  <c r="CT502" i="23"/>
  <c r="CW501" i="23"/>
  <c r="CV501" i="23"/>
  <c r="CU501" i="23"/>
  <c r="CT501" i="23"/>
  <c r="CW500" i="23"/>
  <c r="CV500" i="23"/>
  <c r="CU500" i="23"/>
  <c r="CT500" i="23"/>
  <c r="CW499" i="23"/>
  <c r="CV499" i="23"/>
  <c r="CU499" i="23"/>
  <c r="CT499" i="23"/>
  <c r="CW498" i="23"/>
  <c r="CV498" i="23"/>
  <c r="CU498" i="23"/>
  <c r="CT498" i="23"/>
  <c r="CW497" i="23"/>
  <c r="CV497" i="23"/>
  <c r="CU497" i="23"/>
  <c r="CT497" i="23"/>
  <c r="CW496" i="23"/>
  <c r="CV496" i="23"/>
  <c r="CU496" i="23"/>
  <c r="CT496" i="23"/>
  <c r="CW495" i="23"/>
  <c r="CV495" i="23"/>
  <c r="CU495" i="23"/>
  <c r="CT495" i="23"/>
  <c r="CW494" i="23"/>
  <c r="CV494" i="23"/>
  <c r="CU494" i="23"/>
  <c r="CT494" i="23"/>
  <c r="CW493" i="23"/>
  <c r="CV493" i="23"/>
  <c r="CU493" i="23"/>
  <c r="CT493" i="23"/>
  <c r="CW492" i="23"/>
  <c r="CV492" i="23"/>
  <c r="CU492" i="23"/>
  <c r="CT492" i="23"/>
  <c r="CW491" i="23"/>
  <c r="CV491" i="23"/>
  <c r="CU491" i="23"/>
  <c r="CT491" i="23"/>
  <c r="CW490" i="23"/>
  <c r="CV490" i="23"/>
  <c r="CU490" i="23"/>
  <c r="CT490" i="23"/>
  <c r="CW489" i="23"/>
  <c r="CV489" i="23"/>
  <c r="CU489" i="23"/>
  <c r="CT489" i="23"/>
  <c r="CW488" i="23"/>
  <c r="CV488" i="23"/>
  <c r="CU488" i="23"/>
  <c r="CT488" i="23"/>
  <c r="CW487" i="23"/>
  <c r="CV487" i="23"/>
  <c r="CU487" i="23"/>
  <c r="CT487" i="23"/>
  <c r="CW486" i="23"/>
  <c r="CV486" i="23"/>
  <c r="CU486" i="23"/>
  <c r="CT486" i="23"/>
  <c r="CW485" i="23"/>
  <c r="CV485" i="23"/>
  <c r="CU485" i="23"/>
  <c r="CT485" i="23"/>
  <c r="CW484" i="23"/>
  <c r="CV484" i="23"/>
  <c r="CU484" i="23"/>
  <c r="CT484" i="23"/>
  <c r="CW483" i="23"/>
  <c r="CV483" i="23"/>
  <c r="CU483" i="23"/>
  <c r="CT483" i="23"/>
  <c r="CW482" i="23"/>
  <c r="CV482" i="23"/>
  <c r="CU482" i="23"/>
  <c r="CT482" i="23"/>
  <c r="CW481" i="23"/>
  <c r="CV481" i="23"/>
  <c r="CU481" i="23"/>
  <c r="CT481" i="23"/>
  <c r="CX480" i="23"/>
  <c r="CW480" i="23"/>
  <c r="CV480" i="23"/>
  <c r="CU480" i="23"/>
  <c r="CT480" i="23"/>
  <c r="CW479" i="23"/>
  <c r="CV479" i="23"/>
  <c r="CU479" i="23"/>
  <c r="CT479" i="23"/>
  <c r="CW478" i="23"/>
  <c r="CV478" i="23"/>
  <c r="CU478" i="23"/>
  <c r="CT478" i="23"/>
  <c r="CW477" i="23"/>
  <c r="CV477" i="23"/>
  <c r="CU477" i="23"/>
  <c r="CT477" i="23"/>
  <c r="CW476" i="23"/>
  <c r="CV476" i="23"/>
  <c r="CU476" i="23"/>
  <c r="CT476" i="23"/>
  <c r="CW475" i="23"/>
  <c r="CV475" i="23"/>
  <c r="CU475" i="23"/>
  <c r="CT475" i="23"/>
  <c r="CW474" i="23"/>
  <c r="CV474" i="23"/>
  <c r="CU474" i="23"/>
  <c r="CT474" i="23"/>
  <c r="CW473" i="23"/>
  <c r="CV473" i="23"/>
  <c r="CU473" i="23"/>
  <c r="CT473" i="23"/>
  <c r="CW464" i="23"/>
  <c r="CV464" i="23"/>
  <c r="CU464" i="23"/>
  <c r="CT464" i="23"/>
  <c r="CW463" i="23"/>
  <c r="CV463" i="23"/>
  <c r="CU463" i="23"/>
  <c r="CT463" i="23"/>
  <c r="CX462" i="23"/>
  <c r="CW462" i="23"/>
  <c r="CV462" i="23"/>
  <c r="CU462" i="23"/>
  <c r="CT462" i="23"/>
  <c r="CW461" i="23"/>
  <c r="CV461" i="23"/>
  <c r="CU461" i="23"/>
  <c r="CT461" i="23"/>
  <c r="CW460" i="23"/>
  <c r="CV460" i="23"/>
  <c r="CU460" i="23"/>
  <c r="CT460" i="23"/>
  <c r="CW459" i="23"/>
  <c r="CV459" i="23"/>
  <c r="CU459" i="23"/>
  <c r="CT459" i="23"/>
  <c r="CW458" i="23"/>
  <c r="CV458" i="23"/>
  <c r="CU458" i="23"/>
  <c r="CT458" i="23"/>
  <c r="CW457" i="23"/>
  <c r="CV457" i="23"/>
  <c r="CU457" i="23"/>
  <c r="CT457" i="23"/>
  <c r="CW456" i="23"/>
  <c r="CV456" i="23"/>
  <c r="CU456" i="23"/>
  <c r="CT456" i="23"/>
  <c r="CW455" i="23"/>
  <c r="CV455" i="23"/>
  <c r="CU455" i="23"/>
  <c r="CT455" i="23"/>
  <c r="CW454" i="23"/>
  <c r="CV454" i="23"/>
  <c r="CU454" i="23"/>
  <c r="CT454" i="23"/>
  <c r="CW453" i="23"/>
  <c r="CV453" i="23"/>
  <c r="CU453" i="23"/>
  <c r="CT453" i="23"/>
  <c r="CW452" i="23"/>
  <c r="CV452" i="23"/>
  <c r="CU452" i="23"/>
  <c r="CT452" i="23"/>
  <c r="CW451" i="23"/>
  <c r="CV451" i="23"/>
  <c r="CU451" i="23"/>
  <c r="CT451" i="23"/>
  <c r="CW450" i="23"/>
  <c r="CV450" i="23"/>
  <c r="CU450" i="23"/>
  <c r="CT450" i="23"/>
  <c r="CW449" i="23"/>
  <c r="CV449" i="23"/>
  <c r="CU449" i="23"/>
  <c r="CT449" i="23"/>
  <c r="CW448" i="23"/>
  <c r="CV448" i="23"/>
  <c r="CU448" i="23"/>
  <c r="CT448" i="23"/>
  <c r="CW447" i="23"/>
  <c r="CV447" i="23"/>
  <c r="CU447" i="23"/>
  <c r="CT447" i="23"/>
  <c r="CW446" i="23"/>
  <c r="CV446" i="23"/>
  <c r="CU446" i="23"/>
  <c r="CT446" i="23"/>
  <c r="CX445" i="23"/>
  <c r="CW445" i="23"/>
  <c r="CV445" i="23"/>
  <c r="CU445" i="23"/>
  <c r="CT445" i="23"/>
  <c r="CW444" i="23"/>
  <c r="CV444" i="23"/>
  <c r="CU444" i="23"/>
  <c r="CT444" i="23"/>
  <c r="CW443" i="23"/>
  <c r="CV443" i="23"/>
  <c r="CU443" i="23"/>
  <c r="CT443" i="23"/>
  <c r="CW442" i="23"/>
  <c r="CV442" i="23"/>
  <c r="CU442" i="23"/>
  <c r="CT442" i="23"/>
  <c r="CW441" i="23"/>
  <c r="CV441" i="23"/>
  <c r="CU441" i="23"/>
  <c r="CT441" i="23"/>
  <c r="CW440" i="23"/>
  <c r="CV440" i="23"/>
  <c r="CU440" i="23"/>
  <c r="CT440" i="23"/>
  <c r="CW439" i="23"/>
  <c r="CV439" i="23"/>
  <c r="CU439" i="23"/>
  <c r="CT439" i="23"/>
  <c r="CW438" i="23"/>
  <c r="CV438" i="23"/>
  <c r="CU438" i="23"/>
  <c r="CT438" i="23"/>
  <c r="CW437" i="23"/>
  <c r="CV437" i="23"/>
  <c r="CU437" i="23"/>
  <c r="CT437" i="23"/>
  <c r="CW436" i="23"/>
  <c r="CV436" i="23"/>
  <c r="CU436" i="23"/>
  <c r="CT436" i="23"/>
  <c r="CW435" i="23"/>
  <c r="CV435" i="23"/>
  <c r="CU435" i="23"/>
  <c r="CT435" i="23"/>
  <c r="CW434" i="23"/>
  <c r="CV434" i="23"/>
  <c r="CU434" i="23"/>
  <c r="CT434" i="23"/>
  <c r="CW433" i="23"/>
  <c r="CV433" i="23"/>
  <c r="CU433" i="23"/>
  <c r="CT433" i="23"/>
  <c r="CW432" i="23"/>
  <c r="CV432" i="23"/>
  <c r="CU432" i="23"/>
  <c r="CT432" i="23"/>
  <c r="CW431" i="23"/>
  <c r="CV431" i="23"/>
  <c r="CU431" i="23"/>
  <c r="CT431" i="23"/>
  <c r="CW422" i="23"/>
  <c r="CV422" i="23"/>
  <c r="CU422" i="23"/>
  <c r="CT422" i="23"/>
  <c r="CW421" i="23"/>
  <c r="CV421" i="23"/>
  <c r="CU421" i="23"/>
  <c r="CT421" i="23"/>
  <c r="CX420" i="23"/>
  <c r="CW420" i="23"/>
  <c r="CV420" i="23"/>
  <c r="CU420" i="23"/>
  <c r="CT420" i="23"/>
  <c r="CW419" i="23"/>
  <c r="CV419" i="23"/>
  <c r="CU419" i="23"/>
  <c r="CT419" i="23"/>
  <c r="CW418" i="23"/>
  <c r="CV418" i="23"/>
  <c r="CU418" i="23"/>
  <c r="CT418" i="23"/>
  <c r="CW417" i="23"/>
  <c r="CV417" i="23"/>
  <c r="CU417" i="23"/>
  <c r="CT417" i="23"/>
  <c r="CW416" i="23"/>
  <c r="CV416" i="23"/>
  <c r="CU416" i="23"/>
  <c r="CT416" i="23"/>
  <c r="CW415" i="23"/>
  <c r="CV415" i="23"/>
  <c r="CU415" i="23"/>
  <c r="CT415" i="23"/>
  <c r="CW414" i="23"/>
  <c r="CV414" i="23"/>
  <c r="CU414" i="23"/>
  <c r="CT414" i="23"/>
  <c r="CW413" i="23"/>
  <c r="CV413" i="23"/>
  <c r="CU413" i="23"/>
  <c r="CT413" i="23"/>
  <c r="CW412" i="23"/>
  <c r="CV412" i="23"/>
  <c r="CU412" i="23"/>
  <c r="CT412" i="23"/>
  <c r="CW411" i="23"/>
  <c r="CV411" i="23"/>
  <c r="CU411" i="23"/>
  <c r="CT411" i="23"/>
  <c r="CW410" i="23"/>
  <c r="CV410" i="23"/>
  <c r="CU410" i="23"/>
  <c r="CT410" i="23"/>
  <c r="CW409" i="23"/>
  <c r="CV409" i="23"/>
  <c r="CU409" i="23"/>
  <c r="CT409" i="23"/>
  <c r="CW408" i="23"/>
  <c r="CV408" i="23"/>
  <c r="CU408" i="23"/>
  <c r="CT408" i="23"/>
  <c r="CW407" i="23"/>
  <c r="CV407" i="23"/>
  <c r="CU407" i="23"/>
  <c r="CT407" i="23"/>
  <c r="CW406" i="23"/>
  <c r="CV406" i="23"/>
  <c r="CU406" i="23"/>
  <c r="CT406" i="23"/>
  <c r="CW405" i="23"/>
  <c r="CV405" i="23"/>
  <c r="CU405" i="23"/>
  <c r="CT405" i="23"/>
  <c r="CW404" i="23"/>
  <c r="CV404" i="23"/>
  <c r="CU404" i="23"/>
  <c r="CT404" i="23"/>
  <c r="CW403" i="23"/>
  <c r="CV403" i="23"/>
  <c r="CU403" i="23"/>
  <c r="CT403" i="23"/>
  <c r="CW402" i="23"/>
  <c r="CV402" i="23"/>
  <c r="CU402" i="23"/>
  <c r="CT402" i="23"/>
  <c r="CW401" i="23"/>
  <c r="CV401" i="23"/>
  <c r="CU401" i="23"/>
  <c r="CT401" i="23"/>
  <c r="CW400" i="23"/>
  <c r="CV400" i="23"/>
  <c r="CU400" i="23"/>
  <c r="CT400" i="23"/>
  <c r="CW399" i="23"/>
  <c r="CV399" i="23"/>
  <c r="CU399" i="23"/>
  <c r="CT399" i="23"/>
  <c r="CW398" i="23"/>
  <c r="CV398" i="23"/>
  <c r="CU398" i="23"/>
  <c r="CT398" i="23"/>
  <c r="CW397" i="23"/>
  <c r="CV397" i="23"/>
  <c r="CU397" i="23"/>
  <c r="CT397" i="23"/>
  <c r="CW396" i="23"/>
  <c r="CV396" i="23"/>
  <c r="CU396" i="23"/>
  <c r="CT396" i="23"/>
  <c r="CW395" i="23"/>
  <c r="CV395" i="23"/>
  <c r="CU395" i="23"/>
  <c r="CT395" i="23"/>
  <c r="CW394" i="23"/>
  <c r="CV394" i="23"/>
  <c r="CU394" i="23"/>
  <c r="CT394" i="23"/>
  <c r="CW393" i="23"/>
  <c r="CV393" i="23"/>
  <c r="CU393" i="23"/>
  <c r="CT393" i="23"/>
  <c r="CW392" i="23"/>
  <c r="CV392" i="23"/>
  <c r="CU392" i="23"/>
  <c r="CT392" i="23"/>
  <c r="CW391" i="23"/>
  <c r="CV391" i="23"/>
  <c r="CU391" i="23"/>
  <c r="CT391" i="23"/>
  <c r="CW390" i="23"/>
  <c r="CV390" i="23"/>
  <c r="CU390" i="23"/>
  <c r="CT390" i="23"/>
  <c r="CW389" i="23"/>
  <c r="CV389" i="23"/>
  <c r="CU389" i="23"/>
  <c r="CT389" i="23"/>
  <c r="CW380" i="23"/>
  <c r="CV380" i="23"/>
  <c r="CU380" i="23"/>
  <c r="CT380" i="23"/>
  <c r="CW379" i="23"/>
  <c r="CV379" i="23"/>
  <c r="CU379" i="23"/>
  <c r="CT379" i="23"/>
  <c r="CX378" i="23"/>
  <c r="CW378" i="23"/>
  <c r="CV378" i="23"/>
  <c r="CU378" i="23"/>
  <c r="CT378" i="23"/>
  <c r="CW377" i="23"/>
  <c r="CV377" i="23"/>
  <c r="CU377" i="23"/>
  <c r="CT377" i="23"/>
  <c r="CW376" i="23"/>
  <c r="CV376" i="23"/>
  <c r="CU376" i="23"/>
  <c r="CT376" i="23"/>
  <c r="CW375" i="23"/>
  <c r="CV375" i="23"/>
  <c r="CU375" i="23"/>
  <c r="CT375" i="23"/>
  <c r="CW374" i="23"/>
  <c r="CV374" i="23"/>
  <c r="CU374" i="23"/>
  <c r="CT374" i="23"/>
  <c r="CW373" i="23"/>
  <c r="CV373" i="23"/>
  <c r="CU373" i="23"/>
  <c r="CT373" i="23"/>
  <c r="CW372" i="23"/>
  <c r="CV372" i="23"/>
  <c r="CU372" i="23"/>
  <c r="CT372" i="23"/>
  <c r="CW371" i="23"/>
  <c r="CV371" i="23"/>
  <c r="CU371" i="23"/>
  <c r="CT371" i="23"/>
  <c r="CW370" i="23"/>
  <c r="CV370" i="23"/>
  <c r="CU370" i="23"/>
  <c r="CT370" i="23"/>
  <c r="CW369" i="23"/>
  <c r="CV369" i="23"/>
  <c r="CU369" i="23"/>
  <c r="CT369" i="23"/>
  <c r="CW368" i="23"/>
  <c r="CV368" i="23"/>
  <c r="CU368" i="23"/>
  <c r="CT368" i="23"/>
  <c r="CW367" i="23"/>
  <c r="CV367" i="23"/>
  <c r="CU367" i="23"/>
  <c r="CT367" i="23"/>
  <c r="CW366" i="23"/>
  <c r="CV366" i="23"/>
  <c r="CU366" i="23"/>
  <c r="CT366" i="23"/>
  <c r="CW365" i="23"/>
  <c r="CV365" i="23"/>
  <c r="CU365" i="23"/>
  <c r="CT365" i="23"/>
  <c r="CW364" i="23"/>
  <c r="CV364" i="23"/>
  <c r="CU364" i="23"/>
  <c r="CT364" i="23"/>
  <c r="CW363" i="23"/>
  <c r="CV363" i="23"/>
  <c r="CU363" i="23"/>
  <c r="CT363" i="23"/>
  <c r="CW362" i="23"/>
  <c r="CV362" i="23"/>
  <c r="CU362" i="23"/>
  <c r="CT362" i="23"/>
  <c r="CW361" i="23"/>
  <c r="CV361" i="23"/>
  <c r="CU361" i="23"/>
  <c r="CT361" i="23"/>
  <c r="CW360" i="23"/>
  <c r="CV360" i="23"/>
  <c r="CU360" i="23"/>
  <c r="CT360" i="23"/>
  <c r="CW359" i="23"/>
  <c r="CV359" i="23"/>
  <c r="CU359" i="23"/>
  <c r="CT359" i="23"/>
  <c r="CW358" i="23"/>
  <c r="CV358" i="23"/>
  <c r="CU358" i="23"/>
  <c r="CT358" i="23"/>
  <c r="CW357" i="23"/>
  <c r="CV357" i="23"/>
  <c r="CU357" i="23"/>
  <c r="CT357" i="23"/>
  <c r="CW356" i="23"/>
  <c r="CV356" i="23"/>
  <c r="CU356" i="23"/>
  <c r="CT356" i="23"/>
  <c r="CW355" i="23"/>
  <c r="CV355" i="23"/>
  <c r="CU355" i="23"/>
  <c r="CT355" i="23"/>
  <c r="CW354" i="23"/>
  <c r="CV354" i="23"/>
  <c r="CU354" i="23"/>
  <c r="CT354" i="23"/>
  <c r="CW353" i="23"/>
  <c r="CV353" i="23"/>
  <c r="CU353" i="23"/>
  <c r="CT353" i="23"/>
  <c r="CW352" i="23"/>
  <c r="CV352" i="23"/>
  <c r="CU352" i="23"/>
  <c r="CT352" i="23"/>
  <c r="CW351" i="23"/>
  <c r="CV351" i="23"/>
  <c r="CU351" i="23"/>
  <c r="CT351" i="23"/>
  <c r="CW350" i="23"/>
  <c r="CV350" i="23"/>
  <c r="CU350" i="23"/>
  <c r="CT350" i="23"/>
  <c r="CW349" i="23"/>
  <c r="CV349" i="23"/>
  <c r="CU349" i="23"/>
  <c r="CT349" i="23"/>
  <c r="CW348" i="23"/>
  <c r="CV348" i="23"/>
  <c r="CU348" i="23"/>
  <c r="CT348" i="23"/>
  <c r="CW347" i="23"/>
  <c r="CV347" i="23"/>
  <c r="CU347" i="23"/>
  <c r="CT347" i="23"/>
  <c r="CW339" i="23"/>
  <c r="CV339" i="23"/>
  <c r="CU339" i="23"/>
  <c r="CT339" i="23"/>
  <c r="CW338" i="23"/>
  <c r="CV338" i="23"/>
  <c r="CU338" i="23"/>
  <c r="CT338" i="23"/>
  <c r="CX337" i="23"/>
  <c r="CW337" i="23"/>
  <c r="CV337" i="23"/>
  <c r="CU337" i="23"/>
  <c r="CT337" i="23"/>
  <c r="CW336" i="23"/>
  <c r="CV336" i="23"/>
  <c r="CU336" i="23"/>
  <c r="CT336" i="23"/>
  <c r="CW335" i="23"/>
  <c r="CV335" i="23"/>
  <c r="CU335" i="23"/>
  <c r="CT335" i="23"/>
  <c r="CW334" i="23"/>
  <c r="CV334" i="23"/>
  <c r="CU334" i="23"/>
  <c r="CT334" i="23"/>
  <c r="CW333" i="23"/>
  <c r="CV333" i="23"/>
  <c r="CU333" i="23"/>
  <c r="CT333" i="23"/>
  <c r="CW332" i="23"/>
  <c r="CV332" i="23"/>
  <c r="CU332" i="23"/>
  <c r="CT332" i="23"/>
  <c r="CW331" i="23"/>
  <c r="CV331" i="23"/>
  <c r="CU331" i="23"/>
  <c r="CT331" i="23"/>
  <c r="CW330" i="23"/>
  <c r="CV330" i="23"/>
  <c r="CU330" i="23"/>
  <c r="CT330" i="23"/>
  <c r="CW329" i="23"/>
  <c r="CV329" i="23"/>
  <c r="CU329" i="23"/>
  <c r="CT329" i="23"/>
  <c r="CW328" i="23"/>
  <c r="CV328" i="23"/>
  <c r="CU328" i="23"/>
  <c r="CT328" i="23"/>
  <c r="CW327" i="23"/>
  <c r="CV327" i="23"/>
  <c r="CU327" i="23"/>
  <c r="CT327" i="23"/>
  <c r="CW326" i="23"/>
  <c r="CV326" i="23"/>
  <c r="CU326" i="23"/>
  <c r="CT326" i="23"/>
  <c r="CW325" i="23"/>
  <c r="CV325" i="23"/>
  <c r="CU325" i="23"/>
  <c r="CT325" i="23"/>
  <c r="CW324" i="23"/>
  <c r="CV324" i="23"/>
  <c r="CU324" i="23"/>
  <c r="CT324" i="23"/>
  <c r="CW323" i="23"/>
  <c r="CV323" i="23"/>
  <c r="CU323" i="23"/>
  <c r="CT323" i="23"/>
  <c r="CW322" i="23"/>
  <c r="CV322" i="23"/>
  <c r="CU322" i="23"/>
  <c r="CT322" i="23"/>
  <c r="CW321" i="23"/>
  <c r="CV321" i="23"/>
  <c r="CU321" i="23"/>
  <c r="CT321" i="23"/>
  <c r="CW320" i="23"/>
  <c r="CV320" i="23"/>
  <c r="CU320" i="23"/>
  <c r="CT320" i="23"/>
  <c r="CW319" i="23"/>
  <c r="CV319" i="23"/>
  <c r="CU319" i="23"/>
  <c r="CT319" i="23"/>
  <c r="CW318" i="23"/>
  <c r="CV318" i="23"/>
  <c r="CU318" i="23"/>
  <c r="CT318" i="23"/>
  <c r="CW317" i="23"/>
  <c r="CV317" i="23"/>
  <c r="CU317" i="23"/>
  <c r="CT317" i="23"/>
  <c r="CW316" i="23"/>
  <c r="CV316" i="23"/>
  <c r="CU316" i="23"/>
  <c r="CT316" i="23"/>
  <c r="CW315" i="23"/>
  <c r="CV315" i="23"/>
  <c r="CU315" i="23"/>
  <c r="CT315" i="23"/>
  <c r="CW314" i="23"/>
  <c r="CV314" i="23"/>
  <c r="CU314" i="23"/>
  <c r="CT314" i="23"/>
  <c r="CW313" i="23"/>
  <c r="CV313" i="23"/>
  <c r="CU313" i="23"/>
  <c r="CT313" i="23"/>
  <c r="CW312" i="23"/>
  <c r="CV312" i="23"/>
  <c r="CU312" i="23"/>
  <c r="CT312" i="23"/>
  <c r="CW311" i="23"/>
  <c r="CV311" i="23"/>
  <c r="CU311" i="23"/>
  <c r="CT311" i="23"/>
  <c r="CW310" i="23"/>
  <c r="CV310" i="23"/>
  <c r="CU310" i="23"/>
  <c r="CT310" i="23"/>
  <c r="CW309" i="23"/>
  <c r="CV309" i="23"/>
  <c r="CU309" i="23"/>
  <c r="CT309" i="23"/>
  <c r="CW308" i="23"/>
  <c r="CV308" i="23"/>
  <c r="CU308" i="23"/>
  <c r="CT308" i="23"/>
  <c r="CW307" i="23"/>
  <c r="CV307" i="23"/>
  <c r="CU307" i="23"/>
  <c r="CT307" i="23"/>
  <c r="CW306" i="23"/>
  <c r="CV306" i="23"/>
  <c r="CU306" i="23"/>
  <c r="CT306" i="23"/>
  <c r="CW297" i="23"/>
  <c r="CV297" i="23"/>
  <c r="CU297" i="23"/>
  <c r="CT297" i="23"/>
  <c r="CW296" i="23"/>
  <c r="CV296" i="23"/>
  <c r="CU296" i="23"/>
  <c r="CT296" i="23"/>
  <c r="CX295" i="23"/>
  <c r="CW295" i="23"/>
  <c r="CV295" i="23"/>
  <c r="CU295" i="23"/>
  <c r="CT295" i="23"/>
  <c r="CW294" i="23"/>
  <c r="CV294" i="23"/>
  <c r="CU294" i="23"/>
  <c r="CT294" i="23"/>
  <c r="CW293" i="23"/>
  <c r="CV293" i="23"/>
  <c r="CU293" i="23"/>
  <c r="CT293" i="23"/>
  <c r="CW292" i="23"/>
  <c r="CV292" i="23"/>
  <c r="CU292" i="23"/>
  <c r="CT292" i="23"/>
  <c r="CW291" i="23"/>
  <c r="CV291" i="23"/>
  <c r="CU291" i="23"/>
  <c r="CT291" i="23"/>
  <c r="CW290" i="23"/>
  <c r="CV290" i="23"/>
  <c r="CU290" i="23"/>
  <c r="CT290" i="23"/>
  <c r="CW289" i="23"/>
  <c r="CV289" i="23"/>
  <c r="CU289" i="23"/>
  <c r="CT289" i="23"/>
  <c r="CW288" i="23"/>
  <c r="CV288" i="23"/>
  <c r="CU288" i="23"/>
  <c r="CT288" i="23"/>
  <c r="CW287" i="23"/>
  <c r="CV287" i="23"/>
  <c r="CU287" i="23"/>
  <c r="CT287" i="23"/>
  <c r="CW286" i="23"/>
  <c r="CV286" i="23"/>
  <c r="CU286" i="23"/>
  <c r="CT286" i="23"/>
  <c r="CW285" i="23"/>
  <c r="CV285" i="23"/>
  <c r="CU285" i="23"/>
  <c r="CT285" i="23"/>
  <c r="CW284" i="23"/>
  <c r="CV284" i="23"/>
  <c r="CU284" i="23"/>
  <c r="CT284" i="23"/>
  <c r="CW283" i="23"/>
  <c r="CV283" i="23"/>
  <c r="CU283" i="23"/>
  <c r="CT283" i="23"/>
  <c r="CW282" i="23"/>
  <c r="CV282" i="23"/>
  <c r="CU282" i="23"/>
  <c r="CT282" i="23"/>
  <c r="CW281" i="23"/>
  <c r="CV281" i="23"/>
  <c r="CU281" i="23"/>
  <c r="CT281" i="23"/>
  <c r="CW280" i="23"/>
  <c r="CV280" i="23"/>
  <c r="CU280" i="23"/>
  <c r="CT280" i="23"/>
  <c r="CW279" i="23"/>
  <c r="CV279" i="23"/>
  <c r="CU279" i="23"/>
  <c r="CT279" i="23"/>
  <c r="CW278" i="23"/>
  <c r="CV278" i="23"/>
  <c r="CU278" i="23"/>
  <c r="CT278" i="23"/>
  <c r="CW277" i="23"/>
  <c r="CV277" i="23"/>
  <c r="CU277" i="23"/>
  <c r="CT277" i="23"/>
  <c r="CW276" i="23"/>
  <c r="CV276" i="23"/>
  <c r="CU276" i="23"/>
  <c r="CT276" i="23"/>
  <c r="CW275" i="23"/>
  <c r="CV275" i="23"/>
  <c r="CU275" i="23"/>
  <c r="CT275" i="23"/>
  <c r="CW274" i="23"/>
  <c r="CV274" i="23"/>
  <c r="CU274" i="23"/>
  <c r="CT274" i="23"/>
  <c r="CW273" i="23"/>
  <c r="CV273" i="23"/>
  <c r="CU273" i="23"/>
  <c r="CT273" i="23"/>
  <c r="CW272" i="23"/>
  <c r="CV272" i="23"/>
  <c r="CU272" i="23"/>
  <c r="CT272" i="23"/>
  <c r="CW271" i="23"/>
  <c r="CV271" i="23"/>
  <c r="CU271" i="23"/>
  <c r="CT271" i="23"/>
  <c r="CW270" i="23"/>
  <c r="CV270" i="23"/>
  <c r="CU270" i="23"/>
  <c r="CT270" i="23"/>
  <c r="CW269" i="23"/>
  <c r="CV269" i="23"/>
  <c r="CU269" i="23"/>
  <c r="CT269" i="23"/>
  <c r="CW268" i="23"/>
  <c r="CV268" i="23"/>
  <c r="CU268" i="23"/>
  <c r="CT268" i="23"/>
  <c r="CW267" i="23"/>
  <c r="CV267" i="23"/>
  <c r="CU267" i="23"/>
  <c r="CT267" i="23"/>
  <c r="CW266" i="23"/>
  <c r="CV266" i="23"/>
  <c r="CU266" i="23"/>
  <c r="CT266" i="23"/>
  <c r="CW265" i="23"/>
  <c r="CV265" i="23"/>
  <c r="CU265" i="23"/>
  <c r="CT265" i="23"/>
  <c r="CW264" i="23"/>
  <c r="CV264" i="23"/>
  <c r="CU264" i="23"/>
  <c r="CT264" i="23"/>
  <c r="CW256" i="23"/>
  <c r="CV256" i="23"/>
  <c r="CU256" i="23"/>
  <c r="CT256" i="23"/>
  <c r="CW255" i="23"/>
  <c r="CV255" i="23"/>
  <c r="CU255" i="23"/>
  <c r="CT255" i="23"/>
  <c r="CW254" i="23"/>
  <c r="CV254" i="23"/>
  <c r="CU254" i="23"/>
  <c r="CT254" i="23"/>
  <c r="CW253" i="23"/>
  <c r="CV253" i="23"/>
  <c r="CU253" i="23"/>
  <c r="CT253" i="23"/>
  <c r="CW252" i="23"/>
  <c r="CV252" i="23"/>
  <c r="CU252" i="23"/>
  <c r="CT252" i="23"/>
  <c r="CW251" i="23"/>
  <c r="CV251" i="23"/>
  <c r="CU251" i="23"/>
  <c r="CT251" i="23"/>
  <c r="CW250" i="23"/>
  <c r="CV250" i="23"/>
  <c r="CU250" i="23"/>
  <c r="CT250" i="23"/>
  <c r="CW249" i="23"/>
  <c r="CV249" i="23"/>
  <c r="CU249" i="23"/>
  <c r="CT249" i="23"/>
  <c r="CW248" i="23"/>
  <c r="CV248" i="23"/>
  <c r="CU248" i="23"/>
  <c r="CT248" i="23"/>
  <c r="CW247" i="23"/>
  <c r="CV247" i="23"/>
  <c r="CU247" i="23"/>
  <c r="CT247" i="23"/>
  <c r="CW246" i="23"/>
  <c r="CV246" i="23"/>
  <c r="CU246" i="23"/>
  <c r="CT246" i="23"/>
  <c r="CW245" i="23"/>
  <c r="CV245" i="23"/>
  <c r="CU245" i="23"/>
  <c r="CT245" i="23"/>
  <c r="CW244" i="23"/>
  <c r="CV244" i="23"/>
  <c r="CU244" i="23"/>
  <c r="CT244" i="23"/>
  <c r="CW243" i="23"/>
  <c r="CV243" i="23"/>
  <c r="CU243" i="23"/>
  <c r="CT243" i="23"/>
  <c r="CW242" i="23"/>
  <c r="CV242" i="23"/>
  <c r="CU242" i="23"/>
  <c r="CT242" i="23"/>
  <c r="CW241" i="23"/>
  <c r="CV241" i="23"/>
  <c r="CU241" i="23"/>
  <c r="CT241" i="23"/>
  <c r="CW240" i="23"/>
  <c r="CV240" i="23"/>
  <c r="CU240" i="23"/>
  <c r="CT240" i="23"/>
  <c r="CW239" i="23"/>
  <c r="CV239" i="23"/>
  <c r="CU239" i="23"/>
  <c r="CT239" i="23"/>
  <c r="CW238" i="23"/>
  <c r="CV238" i="23"/>
  <c r="CU238" i="23"/>
  <c r="CT238" i="23"/>
  <c r="CW237" i="23"/>
  <c r="CV237" i="23"/>
  <c r="CU237" i="23"/>
  <c r="CT237" i="23"/>
  <c r="CW236" i="23"/>
  <c r="CV236" i="23"/>
  <c r="CU236" i="23"/>
  <c r="CT236" i="23"/>
  <c r="CW235" i="23"/>
  <c r="CV235" i="23"/>
  <c r="CU235" i="23"/>
  <c r="CT235" i="23"/>
  <c r="CW234" i="23"/>
  <c r="CV234" i="23"/>
  <c r="CU234" i="23"/>
  <c r="CT234" i="23"/>
  <c r="CW233" i="23"/>
  <c r="CV233" i="23"/>
  <c r="CU233" i="23"/>
  <c r="CT233" i="23"/>
  <c r="CW232" i="23"/>
  <c r="CV232" i="23"/>
  <c r="CU232" i="23"/>
  <c r="CT232" i="23"/>
  <c r="CW231" i="23"/>
  <c r="CV231" i="23"/>
  <c r="CU231" i="23"/>
  <c r="CT231" i="23"/>
  <c r="CW230" i="23"/>
  <c r="CV230" i="23"/>
  <c r="CU230" i="23"/>
  <c r="CT230" i="23"/>
  <c r="CW229" i="23"/>
  <c r="CV229" i="23"/>
  <c r="CU229" i="23"/>
  <c r="CT229" i="23"/>
  <c r="CW228" i="23"/>
  <c r="CV228" i="23"/>
  <c r="CU228" i="23"/>
  <c r="CT228" i="23"/>
  <c r="CW227" i="23"/>
  <c r="CV227" i="23"/>
  <c r="CU227" i="23"/>
  <c r="CT227" i="23"/>
  <c r="CW226" i="23"/>
  <c r="CV226" i="23"/>
  <c r="CU226" i="23"/>
  <c r="CT226" i="23"/>
  <c r="CW225" i="23"/>
  <c r="CV225" i="23"/>
  <c r="CU225" i="23"/>
  <c r="CT225" i="23"/>
  <c r="CW224" i="23"/>
  <c r="CV224" i="23"/>
  <c r="CU224" i="23"/>
  <c r="CT224" i="23"/>
  <c r="CW223" i="23"/>
  <c r="CV223" i="23"/>
  <c r="CU223" i="23"/>
  <c r="CT223" i="23"/>
  <c r="CW215" i="23"/>
  <c r="CV215" i="23"/>
  <c r="CU215" i="23"/>
  <c r="CT215" i="23"/>
  <c r="CW214" i="23"/>
  <c r="CV214" i="23"/>
  <c r="CU214" i="23"/>
  <c r="CT214" i="23"/>
  <c r="CX213" i="23"/>
  <c r="CW213" i="23"/>
  <c r="CV213" i="23"/>
  <c r="CU213" i="23"/>
  <c r="CT213" i="23"/>
  <c r="CW212" i="23"/>
  <c r="CV212" i="23"/>
  <c r="CU212" i="23"/>
  <c r="CT212" i="23"/>
  <c r="CW211" i="23"/>
  <c r="CV211" i="23"/>
  <c r="CU211" i="23"/>
  <c r="CT211" i="23"/>
  <c r="CW210" i="23"/>
  <c r="CV210" i="23"/>
  <c r="CU210" i="23"/>
  <c r="CT210" i="23"/>
  <c r="CW209" i="23"/>
  <c r="CV209" i="23"/>
  <c r="CU209" i="23"/>
  <c r="CT209" i="23"/>
  <c r="CW208" i="23"/>
  <c r="CV208" i="23"/>
  <c r="CU208" i="23"/>
  <c r="CT208" i="23"/>
  <c r="CW207" i="23"/>
  <c r="CV207" i="23"/>
  <c r="CU207" i="23"/>
  <c r="CT207" i="23"/>
  <c r="CW206" i="23"/>
  <c r="CV206" i="23"/>
  <c r="CU206" i="23"/>
  <c r="CT206" i="23"/>
  <c r="CW205" i="23"/>
  <c r="CV205" i="23"/>
  <c r="CU205" i="23"/>
  <c r="CT205" i="23"/>
  <c r="CW204" i="23"/>
  <c r="CV204" i="23"/>
  <c r="CU204" i="23"/>
  <c r="CT204" i="23"/>
  <c r="CW203" i="23"/>
  <c r="CV203" i="23"/>
  <c r="CU203" i="23"/>
  <c r="CT203" i="23"/>
  <c r="CW202" i="23"/>
  <c r="CV202" i="23"/>
  <c r="CU202" i="23"/>
  <c r="CT202" i="23"/>
  <c r="CW201" i="23"/>
  <c r="CV201" i="23"/>
  <c r="CU201" i="23"/>
  <c r="CT201" i="23"/>
  <c r="CW200" i="23"/>
  <c r="CV200" i="23"/>
  <c r="CU200" i="23"/>
  <c r="CT200" i="23"/>
  <c r="CW199" i="23"/>
  <c r="CV199" i="23"/>
  <c r="CU199" i="23"/>
  <c r="CT199" i="23"/>
  <c r="CW198" i="23"/>
  <c r="CV198" i="23"/>
  <c r="CU198" i="23"/>
  <c r="CT198" i="23"/>
  <c r="CW197" i="23"/>
  <c r="CV197" i="23"/>
  <c r="CU197" i="23"/>
  <c r="CT197" i="23"/>
  <c r="CW196" i="23"/>
  <c r="CV196" i="23"/>
  <c r="CU196" i="23"/>
  <c r="CT196" i="23"/>
  <c r="CW195" i="23"/>
  <c r="CV195" i="23"/>
  <c r="CU195" i="23"/>
  <c r="CT195" i="23"/>
  <c r="CW194" i="23"/>
  <c r="CV194" i="23"/>
  <c r="CU194" i="23"/>
  <c r="CT194" i="23"/>
  <c r="CX193" i="23"/>
  <c r="CW193" i="23"/>
  <c r="CV193" i="23"/>
  <c r="CU193" i="23"/>
  <c r="CT193" i="23"/>
  <c r="CW192" i="23"/>
  <c r="CV192" i="23"/>
  <c r="CU192" i="23"/>
  <c r="CT192" i="23"/>
  <c r="CW191" i="23"/>
  <c r="CV191" i="23"/>
  <c r="CU191" i="23"/>
  <c r="CT191" i="23"/>
  <c r="CW190" i="23"/>
  <c r="CV190" i="23"/>
  <c r="CU190" i="23"/>
  <c r="CT190" i="23"/>
  <c r="CW189" i="23"/>
  <c r="CV189" i="23"/>
  <c r="CU189" i="23"/>
  <c r="CT189" i="23"/>
  <c r="CW188" i="23"/>
  <c r="CV188" i="23"/>
  <c r="CU188" i="23"/>
  <c r="CT188" i="23"/>
  <c r="CW187" i="23"/>
  <c r="CV187" i="23"/>
  <c r="CU187" i="23"/>
  <c r="CT187" i="23"/>
  <c r="CW186" i="23"/>
  <c r="CV186" i="23"/>
  <c r="CU186" i="23"/>
  <c r="CT186" i="23"/>
  <c r="CW185" i="23"/>
  <c r="CV185" i="23"/>
  <c r="CU185" i="23"/>
  <c r="CT185" i="23"/>
  <c r="CW184" i="23"/>
  <c r="CV184" i="23"/>
  <c r="CU184" i="23"/>
  <c r="CT184" i="23"/>
  <c r="CW183" i="23"/>
  <c r="CV183" i="23"/>
  <c r="CU183" i="23"/>
  <c r="CT183" i="23"/>
  <c r="CW182" i="23"/>
  <c r="CV182" i="23"/>
  <c r="CU182" i="23"/>
  <c r="CT182" i="23"/>
  <c r="CW173" i="23"/>
  <c r="CV173" i="23"/>
  <c r="CU173" i="23"/>
  <c r="CT173" i="23"/>
  <c r="CW172" i="23"/>
  <c r="CV172" i="23"/>
  <c r="CU172" i="23"/>
  <c r="CT172" i="23"/>
  <c r="CX171" i="23"/>
  <c r="CW171" i="23"/>
  <c r="CV171" i="23"/>
  <c r="CU171" i="23"/>
  <c r="CT171" i="23"/>
  <c r="CW170" i="23"/>
  <c r="CV170" i="23"/>
  <c r="CU170" i="23"/>
  <c r="CT170" i="23"/>
  <c r="CW169" i="23"/>
  <c r="CV169" i="23"/>
  <c r="CU169" i="23"/>
  <c r="CT169" i="23"/>
  <c r="CW168" i="23"/>
  <c r="CV168" i="23"/>
  <c r="CU168" i="23"/>
  <c r="CT168" i="23"/>
  <c r="CW167" i="23"/>
  <c r="CV167" i="23"/>
  <c r="CU167" i="23"/>
  <c r="CT167" i="23"/>
  <c r="CW166" i="23"/>
  <c r="CV166" i="23"/>
  <c r="CU166" i="23"/>
  <c r="CT166" i="23"/>
  <c r="CW165" i="23"/>
  <c r="CV165" i="23"/>
  <c r="CU165" i="23"/>
  <c r="CT165" i="23"/>
  <c r="CW164" i="23"/>
  <c r="CV164" i="23"/>
  <c r="CU164" i="23"/>
  <c r="CT164" i="23"/>
  <c r="CW163" i="23"/>
  <c r="CV163" i="23"/>
  <c r="CU163" i="23"/>
  <c r="CT163" i="23"/>
  <c r="CW162" i="23"/>
  <c r="CV162" i="23"/>
  <c r="CU162" i="23"/>
  <c r="CT162" i="23"/>
  <c r="CW161" i="23"/>
  <c r="CV161" i="23"/>
  <c r="CU161" i="23"/>
  <c r="CT161" i="23"/>
  <c r="CW160" i="23"/>
  <c r="CV160" i="23"/>
  <c r="CU160" i="23"/>
  <c r="CT160" i="23"/>
  <c r="CW159" i="23"/>
  <c r="CV159" i="23"/>
  <c r="CU159" i="23"/>
  <c r="CT159" i="23"/>
  <c r="CW158" i="23"/>
  <c r="CV158" i="23"/>
  <c r="CU158" i="23"/>
  <c r="CT158" i="23"/>
  <c r="CW157" i="23"/>
  <c r="CV157" i="23"/>
  <c r="CU157" i="23"/>
  <c r="CT157" i="23"/>
  <c r="CW156" i="23"/>
  <c r="CV156" i="23"/>
  <c r="CU156" i="23"/>
  <c r="CT156" i="23"/>
  <c r="CW155" i="23"/>
  <c r="CV155" i="23"/>
  <c r="CU155" i="23"/>
  <c r="CT155" i="23"/>
  <c r="CW154" i="23"/>
  <c r="CV154" i="23"/>
  <c r="CU154" i="23"/>
  <c r="CT154" i="23"/>
  <c r="CW153" i="23"/>
  <c r="CV153" i="23"/>
  <c r="CU153" i="23"/>
  <c r="CT153" i="23"/>
  <c r="CW152" i="23"/>
  <c r="CV152" i="23"/>
  <c r="CU152" i="23"/>
  <c r="CT152" i="23"/>
  <c r="CW151" i="23"/>
  <c r="CV151" i="23"/>
  <c r="CU151" i="23"/>
  <c r="CT151" i="23"/>
  <c r="CW150" i="23"/>
  <c r="CV150" i="23"/>
  <c r="CU150" i="23"/>
  <c r="CT150" i="23"/>
  <c r="CW149" i="23"/>
  <c r="CV149" i="23"/>
  <c r="CU149" i="23"/>
  <c r="CT149" i="23"/>
  <c r="CW148" i="23"/>
  <c r="CV148" i="23"/>
  <c r="CU148" i="23"/>
  <c r="CT148" i="23"/>
  <c r="CW147" i="23"/>
  <c r="CV147" i="23"/>
  <c r="CU147" i="23"/>
  <c r="CT147" i="23"/>
  <c r="CW146" i="23"/>
  <c r="CV146" i="23"/>
  <c r="CU146" i="23"/>
  <c r="CT146" i="23"/>
  <c r="CW145" i="23"/>
  <c r="CV145" i="23"/>
  <c r="CU145" i="23"/>
  <c r="CT145" i="23"/>
  <c r="CW144" i="23"/>
  <c r="CV144" i="23"/>
  <c r="CU144" i="23"/>
  <c r="CT144" i="23"/>
  <c r="CW143" i="23"/>
  <c r="CV143" i="23"/>
  <c r="CU143" i="23"/>
  <c r="CT143" i="23"/>
  <c r="CW142" i="23"/>
  <c r="CV142" i="23"/>
  <c r="CU142" i="23"/>
  <c r="CT142" i="23"/>
  <c r="CW141" i="23"/>
  <c r="CV141" i="23"/>
  <c r="CU141" i="23"/>
  <c r="CT141" i="23"/>
  <c r="CW140" i="23"/>
  <c r="CV140" i="23"/>
  <c r="CU140" i="23"/>
  <c r="CT140" i="23"/>
  <c r="CW132" i="23"/>
  <c r="CV132" i="23"/>
  <c r="CU132" i="23"/>
  <c r="CT132" i="23"/>
  <c r="CW131" i="23"/>
  <c r="CV131" i="23"/>
  <c r="CU131" i="23"/>
  <c r="CT131" i="23"/>
  <c r="CX130" i="23"/>
  <c r="CW130" i="23"/>
  <c r="CV130" i="23"/>
  <c r="CU130" i="23"/>
  <c r="CT130" i="23"/>
  <c r="CW129" i="23"/>
  <c r="CV129" i="23"/>
  <c r="CU129" i="23"/>
  <c r="CT129" i="23"/>
  <c r="CW128" i="23"/>
  <c r="CV128" i="23"/>
  <c r="CU128" i="23"/>
  <c r="CT128" i="23"/>
  <c r="CW127" i="23"/>
  <c r="CV127" i="23"/>
  <c r="CU127" i="23"/>
  <c r="CT127" i="23"/>
  <c r="CW126" i="23"/>
  <c r="CV126" i="23"/>
  <c r="CU126" i="23"/>
  <c r="CT126" i="23"/>
  <c r="CW125" i="23"/>
  <c r="CV125" i="23"/>
  <c r="CU125" i="23"/>
  <c r="CT125" i="23"/>
  <c r="CW124" i="23"/>
  <c r="CV124" i="23"/>
  <c r="CU124" i="23"/>
  <c r="CT124" i="23"/>
  <c r="CW123" i="23"/>
  <c r="CV123" i="23"/>
  <c r="CU123" i="23"/>
  <c r="CT123" i="23"/>
  <c r="CW122" i="23"/>
  <c r="CV122" i="23"/>
  <c r="CU122" i="23"/>
  <c r="CT122" i="23"/>
  <c r="CW121" i="23"/>
  <c r="CV121" i="23"/>
  <c r="CU121" i="23"/>
  <c r="CT121" i="23"/>
  <c r="CW120" i="23"/>
  <c r="CV120" i="23"/>
  <c r="CU120" i="23"/>
  <c r="CT120" i="23"/>
  <c r="CW119" i="23"/>
  <c r="CV119" i="23"/>
  <c r="CU119" i="23"/>
  <c r="CT119" i="23"/>
  <c r="CW118" i="23"/>
  <c r="CV118" i="23"/>
  <c r="CU118" i="23"/>
  <c r="CT118" i="23"/>
  <c r="CW117" i="23"/>
  <c r="CV117" i="23"/>
  <c r="CU117" i="23"/>
  <c r="CT117" i="23"/>
  <c r="CW116" i="23"/>
  <c r="CV116" i="23"/>
  <c r="CU116" i="23"/>
  <c r="CT116" i="23"/>
  <c r="CW115" i="23"/>
  <c r="CV115" i="23"/>
  <c r="CU115" i="23"/>
  <c r="CT115" i="23"/>
  <c r="CW114" i="23"/>
  <c r="CV114" i="23"/>
  <c r="CU114" i="23"/>
  <c r="CT114" i="23"/>
  <c r="CW113" i="23"/>
  <c r="CV113" i="23"/>
  <c r="CU113" i="23"/>
  <c r="CT113" i="23"/>
  <c r="CW112" i="23"/>
  <c r="CV112" i="23"/>
  <c r="CU112" i="23"/>
  <c r="CT112" i="23"/>
  <c r="CW111" i="23"/>
  <c r="CV111" i="23"/>
  <c r="CU111" i="23"/>
  <c r="CT111" i="23"/>
  <c r="CW110" i="23"/>
  <c r="CV110" i="23"/>
  <c r="CU110" i="23"/>
  <c r="CT110" i="23"/>
  <c r="CW109" i="23"/>
  <c r="CV109" i="23"/>
  <c r="CU109" i="23"/>
  <c r="CT109" i="23"/>
  <c r="CW108" i="23"/>
  <c r="CV108" i="23"/>
  <c r="CU108" i="23"/>
  <c r="CT108" i="23"/>
  <c r="CW107" i="23"/>
  <c r="CV107" i="23"/>
  <c r="CU107" i="23"/>
  <c r="CT107" i="23"/>
  <c r="CW106" i="23"/>
  <c r="CV106" i="23"/>
  <c r="CU106" i="23"/>
  <c r="CT106" i="23"/>
  <c r="CW105" i="23"/>
  <c r="CV105" i="23"/>
  <c r="CU105" i="23"/>
  <c r="CT105" i="23"/>
  <c r="CW104" i="23"/>
  <c r="CV104" i="23"/>
  <c r="CU104" i="23"/>
  <c r="CT104" i="23"/>
  <c r="CW103" i="23"/>
  <c r="CV103" i="23"/>
  <c r="CU103" i="23"/>
  <c r="CT103" i="23"/>
  <c r="CW102" i="23"/>
  <c r="CV102" i="23"/>
  <c r="CU102" i="23"/>
  <c r="CT102" i="23"/>
  <c r="CW101" i="23"/>
  <c r="CV101" i="23"/>
  <c r="CU101" i="23"/>
  <c r="CT101" i="23"/>
  <c r="CW100" i="23"/>
  <c r="CV100" i="23"/>
  <c r="CU100" i="23"/>
  <c r="CT100" i="23"/>
  <c r="CX99" i="23"/>
  <c r="CW99" i="23"/>
  <c r="CV99" i="23"/>
  <c r="CU99" i="23"/>
  <c r="CT99" i="23"/>
  <c r="CW90" i="23"/>
  <c r="CV90" i="23"/>
  <c r="CU90" i="23"/>
  <c r="CT90" i="23"/>
  <c r="CW89" i="23"/>
  <c r="CV89" i="23"/>
  <c r="CU89" i="23"/>
  <c r="CT89" i="23"/>
  <c r="CX88" i="23"/>
  <c r="CW88" i="23"/>
  <c r="CV88" i="23"/>
  <c r="CU88" i="23"/>
  <c r="CT88" i="23"/>
  <c r="CW87" i="23"/>
  <c r="CV87" i="23"/>
  <c r="CU87" i="23"/>
  <c r="CT87" i="23"/>
  <c r="CW86" i="23"/>
  <c r="CV86" i="23"/>
  <c r="CU86" i="23"/>
  <c r="CT86" i="23"/>
  <c r="CW85" i="23"/>
  <c r="CV85" i="23"/>
  <c r="CU85" i="23"/>
  <c r="CT85" i="23"/>
  <c r="CW84" i="23"/>
  <c r="CV84" i="23"/>
  <c r="CU84" i="23"/>
  <c r="CT84" i="23"/>
  <c r="CW83" i="23"/>
  <c r="CV83" i="23"/>
  <c r="CU83" i="23"/>
  <c r="CT83" i="23"/>
  <c r="CW82" i="23"/>
  <c r="CV82" i="23"/>
  <c r="CU82" i="23"/>
  <c r="CT82" i="23"/>
  <c r="CW81" i="23"/>
  <c r="CV81" i="23"/>
  <c r="CU81" i="23"/>
  <c r="CT81" i="23"/>
  <c r="CW80" i="23"/>
  <c r="CV80" i="23"/>
  <c r="CU80" i="23"/>
  <c r="CT80" i="23"/>
  <c r="CW79" i="23"/>
  <c r="CV79" i="23"/>
  <c r="CU79" i="23"/>
  <c r="CT79" i="23"/>
  <c r="CW78" i="23"/>
  <c r="CV78" i="23"/>
  <c r="CU78" i="23"/>
  <c r="CT78" i="23"/>
  <c r="CW77" i="23"/>
  <c r="CV77" i="23"/>
  <c r="CU77" i="23"/>
  <c r="CT77" i="23"/>
  <c r="CW76" i="23"/>
  <c r="CV76" i="23"/>
  <c r="CU76" i="23"/>
  <c r="CT76" i="23"/>
  <c r="CW75" i="23"/>
  <c r="CV75" i="23"/>
  <c r="CU75" i="23"/>
  <c r="CT75" i="23"/>
  <c r="CW74" i="23"/>
  <c r="CV74" i="23"/>
  <c r="CU74" i="23"/>
  <c r="CT74" i="23"/>
  <c r="CW73" i="23"/>
  <c r="CV73" i="23"/>
  <c r="CU73" i="23"/>
  <c r="CT73" i="23"/>
  <c r="CW72" i="23"/>
  <c r="CV72" i="23"/>
  <c r="CU72" i="23"/>
  <c r="CT72" i="23"/>
  <c r="CW71" i="23"/>
  <c r="CV71" i="23"/>
  <c r="CU71" i="23"/>
  <c r="CT71" i="23"/>
  <c r="CW70" i="23"/>
  <c r="CV70" i="23"/>
  <c r="CU70" i="23"/>
  <c r="CT70" i="23"/>
  <c r="CW69" i="23"/>
  <c r="CV69" i="23"/>
  <c r="CU69" i="23"/>
  <c r="CT69" i="23"/>
  <c r="CW68" i="23"/>
  <c r="CV68" i="23"/>
  <c r="CU68" i="23"/>
  <c r="CT68" i="23"/>
  <c r="CW67" i="23"/>
  <c r="CV67" i="23"/>
  <c r="CU67" i="23"/>
  <c r="CT67" i="23"/>
  <c r="CW66" i="23"/>
  <c r="CV66" i="23"/>
  <c r="CU66" i="23"/>
  <c r="CT66" i="23"/>
  <c r="CW65" i="23"/>
  <c r="CV65" i="23"/>
  <c r="CU65" i="23"/>
  <c r="CT65" i="23"/>
  <c r="CW64" i="23"/>
  <c r="CV64" i="23"/>
  <c r="CU64" i="23"/>
  <c r="CT64" i="23"/>
  <c r="CW63" i="23"/>
  <c r="CV63" i="23"/>
  <c r="CU63" i="23"/>
  <c r="CT63" i="23"/>
  <c r="CW62" i="23"/>
  <c r="CV62" i="23"/>
  <c r="CU62" i="23"/>
  <c r="CT62" i="23"/>
  <c r="CW61" i="23"/>
  <c r="CV61" i="23"/>
  <c r="CU61" i="23"/>
  <c r="CT61" i="23"/>
  <c r="CW60" i="23"/>
  <c r="CV60" i="23"/>
  <c r="CU60" i="23"/>
  <c r="CT60" i="23"/>
  <c r="CW59" i="23"/>
  <c r="CV59" i="23"/>
  <c r="CU59" i="23"/>
  <c r="CT59" i="23"/>
  <c r="CX58" i="23"/>
  <c r="CW58" i="23"/>
  <c r="CV58" i="23"/>
  <c r="CU58" i="23"/>
  <c r="CT58" i="23"/>
  <c r="CX57" i="23"/>
  <c r="CW57" i="23"/>
  <c r="CV57" i="23"/>
  <c r="CU57" i="23"/>
  <c r="CT57" i="23"/>
  <c r="CW46" i="23"/>
  <c r="CV46" i="23"/>
  <c r="CU46" i="23"/>
  <c r="CT46" i="23"/>
  <c r="CW45" i="23"/>
  <c r="CV45" i="23"/>
  <c r="CU45" i="23"/>
  <c r="CT45" i="23"/>
  <c r="CX44" i="23"/>
  <c r="CW44" i="23"/>
  <c r="CV44" i="23"/>
  <c r="CU44" i="23"/>
  <c r="CT44" i="23"/>
  <c r="CW43" i="23"/>
  <c r="CV43" i="23"/>
  <c r="CU43" i="23"/>
  <c r="CT43" i="23"/>
  <c r="CW42" i="23"/>
  <c r="CV42" i="23"/>
  <c r="CU42" i="23"/>
  <c r="CT42" i="23"/>
  <c r="CW41" i="23"/>
  <c r="CV41" i="23"/>
  <c r="CU41" i="23"/>
  <c r="CT41" i="23"/>
  <c r="CW40" i="23"/>
  <c r="CV40" i="23"/>
  <c r="CU40" i="23"/>
  <c r="CT40" i="23"/>
  <c r="CW39" i="23"/>
  <c r="CV39" i="23"/>
  <c r="CU39" i="23"/>
  <c r="CT39" i="23"/>
  <c r="CW38" i="23"/>
  <c r="CV38" i="23"/>
  <c r="CU38" i="23"/>
  <c r="CT38" i="23"/>
  <c r="CW37" i="23"/>
  <c r="CV37" i="23"/>
  <c r="CU37" i="23"/>
  <c r="CT37" i="23"/>
  <c r="CW36" i="23"/>
  <c r="CV36" i="23"/>
  <c r="CU36" i="23"/>
  <c r="CT36" i="23"/>
  <c r="CW35" i="23"/>
  <c r="CV35" i="23"/>
  <c r="CU35" i="23"/>
  <c r="CT35" i="23"/>
  <c r="CW34" i="23"/>
  <c r="CV34" i="23"/>
  <c r="CU34" i="23"/>
  <c r="CT34" i="23"/>
  <c r="CW33" i="23"/>
  <c r="CV33" i="23"/>
  <c r="CU33" i="23"/>
  <c r="CT33" i="23"/>
  <c r="CW32" i="23"/>
  <c r="CV32" i="23"/>
  <c r="CU32" i="23"/>
  <c r="CT32" i="23"/>
  <c r="CW31" i="23"/>
  <c r="CV31" i="23"/>
  <c r="CU31" i="23"/>
  <c r="CT31" i="23"/>
  <c r="CW30" i="23"/>
  <c r="CV30" i="23"/>
  <c r="CU30" i="23"/>
  <c r="CT30" i="23"/>
  <c r="CW29" i="23"/>
  <c r="CV29" i="23"/>
  <c r="CU29" i="23"/>
  <c r="CT29" i="23"/>
  <c r="CW28" i="23"/>
  <c r="CV28" i="23"/>
  <c r="CU28" i="23"/>
  <c r="CT28" i="23"/>
  <c r="CW27" i="23"/>
  <c r="CV27" i="23"/>
  <c r="CU27" i="23"/>
  <c r="CT27" i="23"/>
  <c r="CW26" i="23"/>
  <c r="CV26" i="23"/>
  <c r="CU26" i="23"/>
  <c r="CT26" i="23"/>
  <c r="CW25" i="23"/>
  <c r="CV25" i="23"/>
  <c r="CU25" i="23"/>
  <c r="CT25" i="23"/>
  <c r="CW24" i="23"/>
  <c r="CV24" i="23"/>
  <c r="CU24" i="23"/>
  <c r="CT24" i="23"/>
  <c r="CW23" i="23"/>
  <c r="CV23" i="23"/>
  <c r="CU23" i="23"/>
  <c r="CT23" i="23"/>
  <c r="CW22" i="23"/>
  <c r="CV22" i="23"/>
  <c r="CU22" i="23"/>
  <c r="CT22" i="23"/>
  <c r="CW21" i="23"/>
  <c r="CV21" i="23"/>
  <c r="CU21" i="23"/>
  <c r="CT21" i="23"/>
  <c r="CW20" i="23"/>
  <c r="CV20" i="23"/>
  <c r="CU20" i="23"/>
  <c r="CT20" i="23"/>
  <c r="CW19" i="23"/>
  <c r="CV19" i="23"/>
  <c r="CU19" i="23"/>
  <c r="CT19" i="23"/>
  <c r="CW18" i="23"/>
  <c r="CV18" i="23"/>
  <c r="CU18" i="23"/>
  <c r="CT18" i="23"/>
  <c r="CW17" i="23"/>
  <c r="CV17" i="23"/>
  <c r="CU17" i="23"/>
  <c r="CT17" i="23"/>
  <c r="CW16" i="23"/>
  <c r="CV16" i="23"/>
  <c r="CU16" i="23"/>
  <c r="CT16" i="23"/>
  <c r="CW15" i="23"/>
  <c r="CV15" i="23"/>
  <c r="CU15" i="23"/>
  <c r="CT15" i="23"/>
  <c r="CW14" i="23"/>
  <c r="CV14" i="23"/>
  <c r="CU14" i="23"/>
  <c r="CT14" i="23"/>
  <c r="CX13" i="23"/>
  <c r="CT13" i="23"/>
  <c r="CQ1044" i="23"/>
  <c r="CP1044" i="23"/>
  <c r="CO1044" i="23"/>
  <c r="CN1044" i="23"/>
  <c r="CQ1043" i="23"/>
  <c r="CP1043" i="23"/>
  <c r="CO1043" i="23"/>
  <c r="CN1043" i="23"/>
  <c r="CQ1042" i="23"/>
  <c r="CP1042" i="23"/>
  <c r="CO1042" i="23"/>
  <c r="CN1042" i="23"/>
  <c r="CQ1041" i="23"/>
  <c r="CP1041" i="23"/>
  <c r="CO1041" i="23"/>
  <c r="CN1041" i="23"/>
  <c r="CQ1040" i="23"/>
  <c r="CP1040" i="23"/>
  <c r="CO1040" i="23"/>
  <c r="CN1040" i="23"/>
  <c r="CQ1039" i="23"/>
  <c r="CP1039" i="23"/>
  <c r="CO1039" i="23"/>
  <c r="CN1039" i="23"/>
  <c r="CQ1038" i="23"/>
  <c r="CP1038" i="23"/>
  <c r="CO1038" i="23"/>
  <c r="CN1038" i="23"/>
  <c r="CQ1037" i="23"/>
  <c r="CP1037" i="23"/>
  <c r="CO1037" i="23"/>
  <c r="CN1037" i="23"/>
  <c r="CQ1036" i="23"/>
  <c r="CP1036" i="23"/>
  <c r="CO1036" i="23"/>
  <c r="CN1036" i="23"/>
  <c r="CQ1035" i="23"/>
  <c r="CP1035" i="23"/>
  <c r="CO1035" i="23"/>
  <c r="CN1035" i="23"/>
  <c r="CQ1034" i="23"/>
  <c r="CP1034" i="23"/>
  <c r="CO1034" i="23"/>
  <c r="CN1034" i="23"/>
  <c r="CQ1033" i="23"/>
  <c r="CP1033" i="23"/>
  <c r="CO1033" i="23"/>
  <c r="CN1033" i="23"/>
  <c r="CQ1032" i="23"/>
  <c r="CP1032" i="23"/>
  <c r="CO1032" i="23"/>
  <c r="CN1032" i="23"/>
  <c r="CQ1031" i="23"/>
  <c r="CP1031" i="23"/>
  <c r="CO1031" i="23"/>
  <c r="CN1031" i="23"/>
  <c r="CQ1030" i="23"/>
  <c r="CP1030" i="23"/>
  <c r="CO1030" i="23"/>
  <c r="CN1030" i="23"/>
  <c r="CQ1029" i="23"/>
  <c r="CP1029" i="23"/>
  <c r="CO1029" i="23"/>
  <c r="CN1029" i="23"/>
  <c r="CQ1028" i="23"/>
  <c r="CP1028" i="23"/>
  <c r="CO1028" i="23"/>
  <c r="CN1028" i="23"/>
  <c r="CQ1027" i="23"/>
  <c r="CP1027" i="23"/>
  <c r="CO1027" i="23"/>
  <c r="CN1027" i="23"/>
  <c r="CQ1026" i="23"/>
  <c r="CP1026" i="23"/>
  <c r="CO1026" i="23"/>
  <c r="CN1026" i="23"/>
  <c r="CQ1025" i="23"/>
  <c r="CP1025" i="23"/>
  <c r="CO1025" i="23"/>
  <c r="CN1025" i="23"/>
  <c r="CQ1024" i="23"/>
  <c r="CP1024" i="23"/>
  <c r="CO1024" i="23"/>
  <c r="CN1024" i="23"/>
  <c r="CQ1023" i="23"/>
  <c r="CP1023" i="23"/>
  <c r="CO1023" i="23"/>
  <c r="CN1023" i="23"/>
  <c r="CQ1022" i="23"/>
  <c r="CP1022" i="23"/>
  <c r="CO1022" i="23"/>
  <c r="CN1022" i="23"/>
  <c r="CQ1021" i="23"/>
  <c r="CP1021" i="23"/>
  <c r="CO1021" i="23"/>
  <c r="CN1021" i="23"/>
  <c r="CQ1020" i="23"/>
  <c r="CP1020" i="23"/>
  <c r="CO1020" i="23"/>
  <c r="CN1020" i="23"/>
  <c r="CQ1019" i="23"/>
  <c r="CP1019" i="23"/>
  <c r="CO1019" i="23"/>
  <c r="CN1019" i="23"/>
  <c r="CQ1018" i="23"/>
  <c r="CP1018" i="23"/>
  <c r="CO1018" i="23"/>
  <c r="CN1018" i="23"/>
  <c r="CQ1017" i="23"/>
  <c r="CP1017" i="23"/>
  <c r="CO1017" i="23"/>
  <c r="CN1017" i="23"/>
  <c r="CQ1016" i="23"/>
  <c r="CP1016" i="23"/>
  <c r="CO1016" i="23"/>
  <c r="CN1016" i="23"/>
  <c r="CQ1015" i="23"/>
  <c r="CP1015" i="23"/>
  <c r="CO1015" i="23"/>
  <c r="CN1015" i="23"/>
  <c r="CQ1014" i="23"/>
  <c r="CP1014" i="23"/>
  <c r="CO1014" i="23"/>
  <c r="CN1014" i="23"/>
  <c r="CQ1013" i="23"/>
  <c r="CP1013" i="23"/>
  <c r="CO1013" i="23"/>
  <c r="CN1013" i="23"/>
  <c r="CQ1012" i="23"/>
  <c r="CP1012" i="23"/>
  <c r="CO1012" i="23"/>
  <c r="CN1012" i="23"/>
  <c r="CQ1011" i="23"/>
  <c r="CP1011" i="23"/>
  <c r="CO1011" i="23"/>
  <c r="CN1011" i="23"/>
  <c r="CQ1003" i="23"/>
  <c r="CP1003" i="23"/>
  <c r="CO1003" i="23"/>
  <c r="CN1003" i="23"/>
  <c r="CQ1002" i="23"/>
  <c r="CP1002" i="23"/>
  <c r="CO1002" i="23"/>
  <c r="CN1002" i="23"/>
  <c r="CQ1001" i="23"/>
  <c r="CP1001" i="23"/>
  <c r="CO1001" i="23"/>
  <c r="CN1001" i="23"/>
  <c r="CQ1000" i="23"/>
  <c r="CP1000" i="23"/>
  <c r="CO1000" i="23"/>
  <c r="CN1000" i="23"/>
  <c r="CQ999" i="23"/>
  <c r="CP999" i="23"/>
  <c r="CO999" i="23"/>
  <c r="CN999" i="23"/>
  <c r="CQ998" i="23"/>
  <c r="CP998" i="23"/>
  <c r="CO998" i="23"/>
  <c r="CN998" i="23"/>
  <c r="CQ997" i="23"/>
  <c r="CP997" i="23"/>
  <c r="CO997" i="23"/>
  <c r="CN997" i="23"/>
  <c r="CQ996" i="23"/>
  <c r="CP996" i="23"/>
  <c r="CO996" i="23"/>
  <c r="CN996" i="23"/>
  <c r="CQ995" i="23"/>
  <c r="CP995" i="23"/>
  <c r="CO995" i="23"/>
  <c r="CN995" i="23"/>
  <c r="CQ994" i="23"/>
  <c r="CP994" i="23"/>
  <c r="CO994" i="23"/>
  <c r="CN994" i="23"/>
  <c r="CQ993" i="23"/>
  <c r="CP993" i="23"/>
  <c r="CO993" i="23"/>
  <c r="CN993" i="23"/>
  <c r="CQ992" i="23"/>
  <c r="CP992" i="23"/>
  <c r="CO992" i="23"/>
  <c r="CN992" i="23"/>
  <c r="CQ991" i="23"/>
  <c r="CP991" i="23"/>
  <c r="CO991" i="23"/>
  <c r="CN991" i="23"/>
  <c r="CQ990" i="23"/>
  <c r="CP990" i="23"/>
  <c r="CO990" i="23"/>
  <c r="CN990" i="23"/>
  <c r="CQ989" i="23"/>
  <c r="CP989" i="23"/>
  <c r="CO989" i="23"/>
  <c r="CN989" i="23"/>
  <c r="CQ988" i="23"/>
  <c r="CP988" i="23"/>
  <c r="CO988" i="23"/>
  <c r="CN988" i="23"/>
  <c r="CQ987" i="23"/>
  <c r="CP987" i="23"/>
  <c r="CO987" i="23"/>
  <c r="CN987" i="23"/>
  <c r="CQ986" i="23"/>
  <c r="CP986" i="23"/>
  <c r="CO986" i="23"/>
  <c r="CN986" i="23"/>
  <c r="CQ985" i="23"/>
  <c r="CP985" i="23"/>
  <c r="CO985" i="23"/>
  <c r="CN985" i="23"/>
  <c r="CQ984" i="23"/>
  <c r="CP984" i="23"/>
  <c r="CO984" i="23"/>
  <c r="CN984" i="23"/>
  <c r="CQ983" i="23"/>
  <c r="CP983" i="23"/>
  <c r="CO983" i="23"/>
  <c r="CN983" i="23"/>
  <c r="CQ982" i="23"/>
  <c r="CP982" i="23"/>
  <c r="CO982" i="23"/>
  <c r="CN982" i="23"/>
  <c r="CQ981" i="23"/>
  <c r="CP981" i="23"/>
  <c r="CO981" i="23"/>
  <c r="CN981" i="23"/>
  <c r="CQ980" i="23"/>
  <c r="CP980" i="23"/>
  <c r="CO980" i="23"/>
  <c r="CN980" i="23"/>
  <c r="CQ979" i="23"/>
  <c r="CP979" i="23"/>
  <c r="CO979" i="23"/>
  <c r="CN979" i="23"/>
  <c r="CQ978" i="23"/>
  <c r="CP978" i="23"/>
  <c r="CO978" i="23"/>
  <c r="CN978" i="23"/>
  <c r="CQ977" i="23"/>
  <c r="CP977" i="23"/>
  <c r="CO977" i="23"/>
  <c r="CN977" i="23"/>
  <c r="CQ976" i="23"/>
  <c r="CP976" i="23"/>
  <c r="CO976" i="23"/>
  <c r="CN976" i="23"/>
  <c r="CQ975" i="23"/>
  <c r="CP975" i="23"/>
  <c r="CO975" i="23"/>
  <c r="CN975" i="23"/>
  <c r="CQ974" i="23"/>
  <c r="CP974" i="23"/>
  <c r="CO974" i="23"/>
  <c r="CN974" i="23"/>
  <c r="CQ973" i="23"/>
  <c r="CP973" i="23"/>
  <c r="CO973" i="23"/>
  <c r="CN973" i="23"/>
  <c r="CQ972" i="23"/>
  <c r="CP972" i="23"/>
  <c r="CO972" i="23"/>
  <c r="CN972" i="23"/>
  <c r="CQ971" i="23"/>
  <c r="CP971" i="23"/>
  <c r="CO971" i="23"/>
  <c r="CN971" i="23"/>
  <c r="CQ970" i="23"/>
  <c r="CP970" i="23"/>
  <c r="CO970" i="23"/>
  <c r="CN970" i="23"/>
  <c r="CQ961" i="23"/>
  <c r="CP961" i="23"/>
  <c r="CO961" i="23"/>
  <c r="CN961" i="23"/>
  <c r="CQ960" i="23"/>
  <c r="CP960" i="23"/>
  <c r="CO960" i="23"/>
  <c r="CN960" i="23"/>
  <c r="CQ959" i="23"/>
  <c r="CP959" i="23"/>
  <c r="CO959" i="23"/>
  <c r="CN959" i="23"/>
  <c r="CQ958" i="23"/>
  <c r="CP958" i="23"/>
  <c r="CO958" i="23"/>
  <c r="CN958" i="23"/>
  <c r="CQ957" i="23"/>
  <c r="CP957" i="23"/>
  <c r="CO957" i="23"/>
  <c r="CN957" i="23"/>
  <c r="CQ956" i="23"/>
  <c r="CP956" i="23"/>
  <c r="CO956" i="23"/>
  <c r="CN956" i="23"/>
  <c r="CQ955" i="23"/>
  <c r="CP955" i="23"/>
  <c r="CO955" i="23"/>
  <c r="CN955" i="23"/>
  <c r="CQ954" i="23"/>
  <c r="CP954" i="23"/>
  <c r="CO954" i="23"/>
  <c r="CN954" i="23"/>
  <c r="CQ953" i="23"/>
  <c r="CP953" i="23"/>
  <c r="CO953" i="23"/>
  <c r="CN953" i="23"/>
  <c r="CQ952" i="23"/>
  <c r="CP952" i="23"/>
  <c r="CO952" i="23"/>
  <c r="CN952" i="23"/>
  <c r="CQ951" i="23"/>
  <c r="CP951" i="23"/>
  <c r="CO951" i="23"/>
  <c r="CN951" i="23"/>
  <c r="CQ950" i="23"/>
  <c r="CP950" i="23"/>
  <c r="CO950" i="23"/>
  <c r="CN950" i="23"/>
  <c r="CQ949" i="23"/>
  <c r="CP949" i="23"/>
  <c r="CO949" i="23"/>
  <c r="CN949" i="23"/>
  <c r="CQ948" i="23"/>
  <c r="CP948" i="23"/>
  <c r="CO948" i="23"/>
  <c r="CN948" i="23"/>
  <c r="CQ947" i="23"/>
  <c r="CP947" i="23"/>
  <c r="CO947" i="23"/>
  <c r="CN947" i="23"/>
  <c r="CQ946" i="23"/>
  <c r="CP946" i="23"/>
  <c r="CO946" i="23"/>
  <c r="CN946" i="23"/>
  <c r="CQ945" i="23"/>
  <c r="CP945" i="23"/>
  <c r="CO945" i="23"/>
  <c r="CN945" i="23"/>
  <c r="CQ944" i="23"/>
  <c r="CP944" i="23"/>
  <c r="CO944" i="23"/>
  <c r="CN944" i="23"/>
  <c r="CQ943" i="23"/>
  <c r="CP943" i="23"/>
  <c r="CO943" i="23"/>
  <c r="CN943" i="23"/>
  <c r="CQ942" i="23"/>
  <c r="CP942" i="23"/>
  <c r="CO942" i="23"/>
  <c r="CN942" i="23"/>
  <c r="CQ941" i="23"/>
  <c r="CP941" i="23"/>
  <c r="CO941" i="23"/>
  <c r="CN941" i="23"/>
  <c r="CQ940" i="23"/>
  <c r="CP940" i="23"/>
  <c r="CO940" i="23"/>
  <c r="CN940" i="23"/>
  <c r="CQ939" i="23"/>
  <c r="CP939" i="23"/>
  <c r="CO939" i="23"/>
  <c r="CN939" i="23"/>
  <c r="CQ938" i="23"/>
  <c r="CP938" i="23"/>
  <c r="CO938" i="23"/>
  <c r="CN938" i="23"/>
  <c r="CQ937" i="23"/>
  <c r="CP937" i="23"/>
  <c r="CO937" i="23"/>
  <c r="CN937" i="23"/>
  <c r="CQ936" i="23"/>
  <c r="CP936" i="23"/>
  <c r="CO936" i="23"/>
  <c r="CN936" i="23"/>
  <c r="CQ935" i="23"/>
  <c r="CP935" i="23"/>
  <c r="CO935" i="23"/>
  <c r="CN935" i="23"/>
  <c r="CQ934" i="23"/>
  <c r="CP934" i="23"/>
  <c r="CO934" i="23"/>
  <c r="CN934" i="23"/>
  <c r="CQ933" i="23"/>
  <c r="CP933" i="23"/>
  <c r="CO933" i="23"/>
  <c r="CN933" i="23"/>
  <c r="CQ932" i="23"/>
  <c r="CP932" i="23"/>
  <c r="CO932" i="23"/>
  <c r="CN932" i="23"/>
  <c r="CQ931" i="23"/>
  <c r="CP931" i="23"/>
  <c r="CO931" i="23"/>
  <c r="CN931" i="23"/>
  <c r="CQ930" i="23"/>
  <c r="CP930" i="23"/>
  <c r="CO930" i="23"/>
  <c r="CN930" i="23"/>
  <c r="CQ929" i="23"/>
  <c r="CP929" i="23"/>
  <c r="CO929" i="23"/>
  <c r="CN929" i="23"/>
  <c r="CQ928" i="23"/>
  <c r="CP928" i="23"/>
  <c r="CO928" i="23"/>
  <c r="CN928" i="23"/>
  <c r="CQ920" i="23"/>
  <c r="CP920" i="23"/>
  <c r="CO920" i="23"/>
  <c r="CN920" i="23"/>
  <c r="CQ919" i="23"/>
  <c r="CP919" i="23"/>
  <c r="CO919" i="23"/>
  <c r="CN919" i="23"/>
  <c r="CS918" i="23"/>
  <c r="CQ918" i="23"/>
  <c r="CP918" i="23"/>
  <c r="CO918" i="23"/>
  <c r="CN918" i="23"/>
  <c r="CQ917" i="23"/>
  <c r="CP917" i="23"/>
  <c r="CO917" i="23"/>
  <c r="CN917" i="23"/>
  <c r="CQ916" i="23"/>
  <c r="CP916" i="23"/>
  <c r="CO916" i="23"/>
  <c r="CN916" i="23"/>
  <c r="CQ915" i="23"/>
  <c r="CP915" i="23"/>
  <c r="CO915" i="23"/>
  <c r="CN915" i="23"/>
  <c r="CQ914" i="23"/>
  <c r="CP914" i="23"/>
  <c r="CO914" i="23"/>
  <c r="CN914" i="23"/>
  <c r="CQ913" i="23"/>
  <c r="CP913" i="23"/>
  <c r="CO913" i="23"/>
  <c r="CN913" i="23"/>
  <c r="CQ912" i="23"/>
  <c r="CP912" i="23"/>
  <c r="CO912" i="23"/>
  <c r="CN912" i="23"/>
  <c r="CQ911" i="23"/>
  <c r="CP911" i="23"/>
  <c r="CO911" i="23"/>
  <c r="CN911" i="23"/>
  <c r="CQ910" i="23"/>
  <c r="CP910" i="23"/>
  <c r="CO910" i="23"/>
  <c r="CN910" i="23"/>
  <c r="CQ909" i="23"/>
  <c r="CP909" i="23"/>
  <c r="CO909" i="23"/>
  <c r="CN909" i="23"/>
  <c r="CQ908" i="23"/>
  <c r="CP908" i="23"/>
  <c r="CO908" i="23"/>
  <c r="CN908" i="23"/>
  <c r="CQ907" i="23"/>
  <c r="CP907" i="23"/>
  <c r="CO907" i="23"/>
  <c r="CN907" i="23"/>
  <c r="CQ906" i="23"/>
  <c r="CP906" i="23"/>
  <c r="CO906" i="23"/>
  <c r="CN906" i="23"/>
  <c r="CQ905" i="23"/>
  <c r="CP905" i="23"/>
  <c r="CO905" i="23"/>
  <c r="CN905" i="23"/>
  <c r="CQ904" i="23"/>
  <c r="CP904" i="23"/>
  <c r="CO904" i="23"/>
  <c r="CN904" i="23"/>
  <c r="CQ903" i="23"/>
  <c r="CP903" i="23"/>
  <c r="CO903" i="23"/>
  <c r="CN903" i="23"/>
  <c r="CQ902" i="23"/>
  <c r="CP902" i="23"/>
  <c r="CO902" i="23"/>
  <c r="CN902" i="23"/>
  <c r="CQ901" i="23"/>
  <c r="CP901" i="23"/>
  <c r="CO901" i="23"/>
  <c r="CN901" i="23"/>
  <c r="CQ900" i="23"/>
  <c r="CP900" i="23"/>
  <c r="CO900" i="23"/>
  <c r="CN900" i="23"/>
  <c r="CQ899" i="23"/>
  <c r="CP899" i="23"/>
  <c r="CO899" i="23"/>
  <c r="CN899" i="23"/>
  <c r="CQ898" i="23"/>
  <c r="CP898" i="23"/>
  <c r="CO898" i="23"/>
  <c r="CN898" i="23"/>
  <c r="CQ897" i="23"/>
  <c r="CP897" i="23"/>
  <c r="CO897" i="23"/>
  <c r="CN897" i="23"/>
  <c r="CQ896" i="23"/>
  <c r="CP896" i="23"/>
  <c r="CO896" i="23"/>
  <c r="CN896" i="23"/>
  <c r="CQ895" i="23"/>
  <c r="CP895" i="23"/>
  <c r="CO895" i="23"/>
  <c r="CN895" i="23"/>
  <c r="CQ894" i="23"/>
  <c r="CP894" i="23"/>
  <c r="CO894" i="23"/>
  <c r="CN894" i="23"/>
  <c r="CQ893" i="23"/>
  <c r="CP893" i="23"/>
  <c r="CO893" i="23"/>
  <c r="CN893" i="23"/>
  <c r="CQ892" i="23"/>
  <c r="CP892" i="23"/>
  <c r="CO892" i="23"/>
  <c r="CN892" i="23"/>
  <c r="CQ891" i="23"/>
  <c r="CP891" i="23"/>
  <c r="CO891" i="23"/>
  <c r="CN891" i="23"/>
  <c r="CQ890" i="23"/>
  <c r="CP890" i="23"/>
  <c r="CO890" i="23"/>
  <c r="CN890" i="23"/>
  <c r="CQ889" i="23"/>
  <c r="CP889" i="23"/>
  <c r="CO889" i="23"/>
  <c r="CN889" i="23"/>
  <c r="CQ888" i="23"/>
  <c r="CP888" i="23"/>
  <c r="CO888" i="23"/>
  <c r="CN888" i="23"/>
  <c r="CS887" i="23"/>
  <c r="CQ887" i="23"/>
  <c r="CP887" i="23"/>
  <c r="CO887" i="23"/>
  <c r="CN887" i="23"/>
  <c r="CQ878" i="23"/>
  <c r="CP878" i="23"/>
  <c r="CO878" i="23"/>
  <c r="CN878" i="23"/>
  <c r="CQ877" i="23"/>
  <c r="CP877" i="23"/>
  <c r="CO877" i="23"/>
  <c r="CN877" i="23"/>
  <c r="CS876" i="23"/>
  <c r="CQ876" i="23"/>
  <c r="CP876" i="23"/>
  <c r="CO876" i="23"/>
  <c r="CN876" i="23"/>
  <c r="CQ875" i="23"/>
  <c r="CP875" i="23"/>
  <c r="CO875" i="23"/>
  <c r="CN875" i="23"/>
  <c r="CQ874" i="23"/>
  <c r="CP874" i="23"/>
  <c r="CO874" i="23"/>
  <c r="CN874" i="23"/>
  <c r="CQ873" i="23"/>
  <c r="CP873" i="23"/>
  <c r="CO873" i="23"/>
  <c r="CN873" i="23"/>
  <c r="CQ872" i="23"/>
  <c r="CP872" i="23"/>
  <c r="CO872" i="23"/>
  <c r="CN872" i="23"/>
  <c r="CQ871" i="23"/>
  <c r="CP871" i="23"/>
  <c r="CO871" i="23"/>
  <c r="CN871" i="23"/>
  <c r="CQ870" i="23"/>
  <c r="CP870" i="23"/>
  <c r="CO870" i="23"/>
  <c r="CN870" i="23"/>
  <c r="CQ869" i="23"/>
  <c r="CP869" i="23"/>
  <c r="CO869" i="23"/>
  <c r="CN869" i="23"/>
  <c r="CQ868" i="23"/>
  <c r="CP868" i="23"/>
  <c r="CO868" i="23"/>
  <c r="CN868" i="23"/>
  <c r="CQ867" i="23"/>
  <c r="CP867" i="23"/>
  <c r="CO867" i="23"/>
  <c r="CN867" i="23"/>
  <c r="CQ866" i="23"/>
  <c r="CP866" i="23"/>
  <c r="CO866" i="23"/>
  <c r="CN866" i="23"/>
  <c r="CQ865" i="23"/>
  <c r="CP865" i="23"/>
  <c r="CO865" i="23"/>
  <c r="CN865" i="23"/>
  <c r="CQ864" i="23"/>
  <c r="CP864" i="23"/>
  <c r="CO864" i="23"/>
  <c r="CN864" i="23"/>
  <c r="CQ863" i="23"/>
  <c r="CP863" i="23"/>
  <c r="CO863" i="23"/>
  <c r="CN863" i="23"/>
  <c r="CQ862" i="23"/>
  <c r="CP862" i="23"/>
  <c r="CO862" i="23"/>
  <c r="CN862" i="23"/>
  <c r="CQ861" i="23"/>
  <c r="CP861" i="23"/>
  <c r="CO861" i="23"/>
  <c r="CN861" i="23"/>
  <c r="CQ860" i="23"/>
  <c r="CP860" i="23"/>
  <c r="CO860" i="23"/>
  <c r="CN860" i="23"/>
  <c r="CQ859" i="23"/>
  <c r="CP859" i="23"/>
  <c r="CO859" i="23"/>
  <c r="CN859" i="23"/>
  <c r="CQ858" i="23"/>
  <c r="CP858" i="23"/>
  <c r="CO858" i="23"/>
  <c r="CN858" i="23"/>
  <c r="CQ857" i="23"/>
  <c r="CP857" i="23"/>
  <c r="CO857" i="23"/>
  <c r="CN857" i="23"/>
  <c r="CQ856" i="23"/>
  <c r="CP856" i="23"/>
  <c r="CO856" i="23"/>
  <c r="CN856" i="23"/>
  <c r="CQ855" i="23"/>
  <c r="CP855" i="23"/>
  <c r="CO855" i="23"/>
  <c r="CN855" i="23"/>
  <c r="CQ854" i="23"/>
  <c r="CP854" i="23"/>
  <c r="CO854" i="23"/>
  <c r="CN854" i="23"/>
  <c r="CQ853" i="23"/>
  <c r="CP853" i="23"/>
  <c r="CO853" i="23"/>
  <c r="CN853" i="23"/>
  <c r="CQ852" i="23"/>
  <c r="CP852" i="23"/>
  <c r="CO852" i="23"/>
  <c r="CN852" i="23"/>
  <c r="CQ851" i="23"/>
  <c r="CP851" i="23"/>
  <c r="CO851" i="23"/>
  <c r="CN851" i="23"/>
  <c r="CQ850" i="23"/>
  <c r="CP850" i="23"/>
  <c r="CO850" i="23"/>
  <c r="CN850" i="23"/>
  <c r="CQ849" i="23"/>
  <c r="CP849" i="23"/>
  <c r="CO849" i="23"/>
  <c r="CN849" i="23"/>
  <c r="CQ848" i="23"/>
  <c r="CP848" i="23"/>
  <c r="CO848" i="23"/>
  <c r="CN848" i="23"/>
  <c r="CQ847" i="23"/>
  <c r="CP847" i="23"/>
  <c r="CO847" i="23"/>
  <c r="CN847" i="23"/>
  <c r="CQ846" i="23"/>
  <c r="CP846" i="23"/>
  <c r="CO846" i="23"/>
  <c r="CN846" i="23"/>
  <c r="CQ845" i="23"/>
  <c r="CP845" i="23"/>
  <c r="CO845" i="23"/>
  <c r="CN845" i="23"/>
  <c r="CQ836" i="23"/>
  <c r="CP836" i="23"/>
  <c r="CO836" i="23"/>
  <c r="CN836" i="23"/>
  <c r="CQ835" i="23"/>
  <c r="CP835" i="23"/>
  <c r="CO835" i="23"/>
  <c r="CN835" i="23"/>
  <c r="CS834" i="23"/>
  <c r="CQ834" i="23"/>
  <c r="CP834" i="23"/>
  <c r="CO834" i="23"/>
  <c r="CN834" i="23"/>
  <c r="CQ833" i="23"/>
  <c r="CP833" i="23"/>
  <c r="CO833" i="23"/>
  <c r="CN833" i="23"/>
  <c r="CQ832" i="23"/>
  <c r="CP832" i="23"/>
  <c r="CO832" i="23"/>
  <c r="CN832" i="23"/>
  <c r="CQ831" i="23"/>
  <c r="CP831" i="23"/>
  <c r="CO831" i="23"/>
  <c r="CN831" i="23"/>
  <c r="CQ830" i="23"/>
  <c r="CP830" i="23"/>
  <c r="CO830" i="23"/>
  <c r="CN830" i="23"/>
  <c r="CQ829" i="23"/>
  <c r="CP829" i="23"/>
  <c r="CO829" i="23"/>
  <c r="CN829" i="23"/>
  <c r="CQ828" i="23"/>
  <c r="CP828" i="23"/>
  <c r="CO828" i="23"/>
  <c r="CN828" i="23"/>
  <c r="CQ827" i="23"/>
  <c r="CP827" i="23"/>
  <c r="CO827" i="23"/>
  <c r="CN827" i="23"/>
  <c r="CQ826" i="23"/>
  <c r="CP826" i="23"/>
  <c r="CO826" i="23"/>
  <c r="CN826" i="23"/>
  <c r="CQ825" i="23"/>
  <c r="CP825" i="23"/>
  <c r="CO825" i="23"/>
  <c r="CN825" i="23"/>
  <c r="CQ824" i="23"/>
  <c r="CP824" i="23"/>
  <c r="CO824" i="23"/>
  <c r="CN824" i="23"/>
  <c r="CQ823" i="23"/>
  <c r="CP823" i="23"/>
  <c r="CO823" i="23"/>
  <c r="CN823" i="23"/>
  <c r="CQ822" i="23"/>
  <c r="CP822" i="23"/>
  <c r="CO822" i="23"/>
  <c r="CN822" i="23"/>
  <c r="CQ821" i="23"/>
  <c r="CP821" i="23"/>
  <c r="CO821" i="23"/>
  <c r="CN821" i="23"/>
  <c r="CQ820" i="23"/>
  <c r="CP820" i="23"/>
  <c r="CO820" i="23"/>
  <c r="CN820" i="23"/>
  <c r="CQ819" i="23"/>
  <c r="CP819" i="23"/>
  <c r="CO819" i="23"/>
  <c r="CN819" i="23"/>
  <c r="CQ818" i="23"/>
  <c r="CP818" i="23"/>
  <c r="CO818" i="23"/>
  <c r="CN818" i="23"/>
  <c r="CQ817" i="23"/>
  <c r="CP817" i="23"/>
  <c r="CO817" i="23"/>
  <c r="CN817" i="23"/>
  <c r="CQ816" i="23"/>
  <c r="CP816" i="23"/>
  <c r="CO816" i="23"/>
  <c r="CN816" i="23"/>
  <c r="CQ815" i="23"/>
  <c r="CP815" i="23"/>
  <c r="CO815" i="23"/>
  <c r="CN815" i="23"/>
  <c r="CQ814" i="23"/>
  <c r="CP814" i="23"/>
  <c r="CO814" i="23"/>
  <c r="CN814" i="23"/>
  <c r="CQ813" i="23"/>
  <c r="CP813" i="23"/>
  <c r="CO813" i="23"/>
  <c r="CN813" i="23"/>
  <c r="CQ812" i="23"/>
  <c r="CP812" i="23"/>
  <c r="CO812" i="23"/>
  <c r="CN812" i="23"/>
  <c r="CQ811" i="23"/>
  <c r="CP811" i="23"/>
  <c r="CO811" i="23"/>
  <c r="CN811" i="23"/>
  <c r="CQ810" i="23"/>
  <c r="CP810" i="23"/>
  <c r="CO810" i="23"/>
  <c r="CN810" i="23"/>
  <c r="CQ809" i="23"/>
  <c r="CP809" i="23"/>
  <c r="CO809" i="23"/>
  <c r="CN809" i="23"/>
  <c r="CQ808" i="23"/>
  <c r="CP808" i="23"/>
  <c r="CO808" i="23"/>
  <c r="CN808" i="23"/>
  <c r="CQ807" i="23"/>
  <c r="CP807" i="23"/>
  <c r="CO807" i="23"/>
  <c r="CN807" i="23"/>
  <c r="CQ806" i="23"/>
  <c r="CP806" i="23"/>
  <c r="CO806" i="23"/>
  <c r="CN806" i="23"/>
  <c r="CQ805" i="23"/>
  <c r="CP805" i="23"/>
  <c r="CO805" i="23"/>
  <c r="CN805" i="23"/>
  <c r="CQ804" i="23"/>
  <c r="CP804" i="23"/>
  <c r="CO804" i="23"/>
  <c r="CN804" i="23"/>
  <c r="CQ803" i="23"/>
  <c r="CP803" i="23"/>
  <c r="CO803" i="23"/>
  <c r="CN803" i="23"/>
  <c r="CQ795" i="23"/>
  <c r="CP795" i="23"/>
  <c r="CO795" i="23"/>
  <c r="CN795" i="23"/>
  <c r="CQ794" i="23"/>
  <c r="CP794" i="23"/>
  <c r="CO794" i="23"/>
  <c r="CN794" i="23"/>
  <c r="CS793" i="23"/>
  <c r="CQ793" i="23"/>
  <c r="CP793" i="23"/>
  <c r="CO793" i="23"/>
  <c r="CN793" i="23"/>
  <c r="CQ792" i="23"/>
  <c r="CP792" i="23"/>
  <c r="CO792" i="23"/>
  <c r="CN792" i="23"/>
  <c r="CQ791" i="23"/>
  <c r="CP791" i="23"/>
  <c r="CO791" i="23"/>
  <c r="CN791" i="23"/>
  <c r="CQ790" i="23"/>
  <c r="CP790" i="23"/>
  <c r="CO790" i="23"/>
  <c r="CN790" i="23"/>
  <c r="CQ789" i="23"/>
  <c r="CP789" i="23"/>
  <c r="CO789" i="23"/>
  <c r="CN789" i="23"/>
  <c r="CQ788" i="23"/>
  <c r="CP788" i="23"/>
  <c r="CO788" i="23"/>
  <c r="CN788" i="23"/>
  <c r="CQ787" i="23"/>
  <c r="CP787" i="23"/>
  <c r="CO787" i="23"/>
  <c r="CN787" i="23"/>
  <c r="CQ786" i="23"/>
  <c r="CP786" i="23"/>
  <c r="CO786" i="23"/>
  <c r="CN786" i="23"/>
  <c r="CQ785" i="23"/>
  <c r="CP785" i="23"/>
  <c r="CO785" i="23"/>
  <c r="CN785" i="23"/>
  <c r="CQ784" i="23"/>
  <c r="CP784" i="23"/>
  <c r="CO784" i="23"/>
  <c r="CN784" i="23"/>
  <c r="CQ783" i="23"/>
  <c r="CP783" i="23"/>
  <c r="CO783" i="23"/>
  <c r="CN783" i="23"/>
  <c r="CQ782" i="23"/>
  <c r="CP782" i="23"/>
  <c r="CO782" i="23"/>
  <c r="CN782" i="23"/>
  <c r="CQ781" i="23"/>
  <c r="CP781" i="23"/>
  <c r="CO781" i="23"/>
  <c r="CN781" i="23"/>
  <c r="CQ780" i="23"/>
  <c r="CP780" i="23"/>
  <c r="CO780" i="23"/>
  <c r="CN780" i="23"/>
  <c r="CQ779" i="23"/>
  <c r="CP779" i="23"/>
  <c r="CO779" i="23"/>
  <c r="CN779" i="23"/>
  <c r="CQ778" i="23"/>
  <c r="CP778" i="23"/>
  <c r="CO778" i="23"/>
  <c r="CN778" i="23"/>
  <c r="CQ777" i="23"/>
  <c r="CP777" i="23"/>
  <c r="CO777" i="23"/>
  <c r="CN777" i="23"/>
  <c r="CQ776" i="23"/>
  <c r="CP776" i="23"/>
  <c r="CO776" i="23"/>
  <c r="CN776" i="23"/>
  <c r="CQ775" i="23"/>
  <c r="CP775" i="23"/>
  <c r="CO775" i="23"/>
  <c r="CN775" i="23"/>
  <c r="CQ774" i="23"/>
  <c r="CP774" i="23"/>
  <c r="CO774" i="23"/>
  <c r="CN774" i="23"/>
  <c r="CQ773" i="23"/>
  <c r="CP773" i="23"/>
  <c r="CO773" i="23"/>
  <c r="CN773" i="23"/>
  <c r="CQ772" i="23"/>
  <c r="CP772" i="23"/>
  <c r="CO772" i="23"/>
  <c r="CN772" i="23"/>
  <c r="CQ771" i="23"/>
  <c r="CP771" i="23"/>
  <c r="CO771" i="23"/>
  <c r="CN771" i="23"/>
  <c r="CQ770" i="23"/>
  <c r="CP770" i="23"/>
  <c r="CO770" i="23"/>
  <c r="CN770" i="23"/>
  <c r="CQ769" i="23"/>
  <c r="CP769" i="23"/>
  <c r="CO769" i="23"/>
  <c r="CN769" i="23"/>
  <c r="CQ768" i="23"/>
  <c r="CP768" i="23"/>
  <c r="CO768" i="23"/>
  <c r="CN768" i="23"/>
  <c r="CQ767" i="23"/>
  <c r="CP767" i="23"/>
  <c r="CO767" i="23"/>
  <c r="CN767" i="23"/>
  <c r="CQ766" i="23"/>
  <c r="CP766" i="23"/>
  <c r="CO766" i="23"/>
  <c r="CN766" i="23"/>
  <c r="CQ765" i="23"/>
  <c r="CP765" i="23"/>
  <c r="CO765" i="23"/>
  <c r="CN765" i="23"/>
  <c r="CQ764" i="23"/>
  <c r="CP764" i="23"/>
  <c r="CO764" i="23"/>
  <c r="CN764" i="23"/>
  <c r="CQ763" i="23"/>
  <c r="CP763" i="23"/>
  <c r="CO763" i="23"/>
  <c r="CN763" i="23"/>
  <c r="CQ762" i="23"/>
  <c r="CP762" i="23"/>
  <c r="CO762" i="23"/>
  <c r="CN762" i="23"/>
  <c r="CQ754" i="23"/>
  <c r="CP754" i="23"/>
  <c r="CO754" i="23"/>
  <c r="CN754" i="23"/>
  <c r="CQ753" i="23"/>
  <c r="CP753" i="23"/>
  <c r="CO753" i="23"/>
  <c r="CN753" i="23"/>
  <c r="CS752" i="23"/>
  <c r="CQ752" i="23"/>
  <c r="CP752" i="23"/>
  <c r="CO752" i="23"/>
  <c r="CN752" i="23"/>
  <c r="CQ751" i="23"/>
  <c r="CP751" i="23"/>
  <c r="CO751" i="23"/>
  <c r="CN751" i="23"/>
  <c r="CQ750" i="23"/>
  <c r="CP750" i="23"/>
  <c r="CO750" i="23"/>
  <c r="CN750" i="23"/>
  <c r="CQ749" i="23"/>
  <c r="CP749" i="23"/>
  <c r="CO749" i="23"/>
  <c r="CN749" i="23"/>
  <c r="CQ748" i="23"/>
  <c r="CP748" i="23"/>
  <c r="CO748" i="23"/>
  <c r="CN748" i="23"/>
  <c r="CQ747" i="23"/>
  <c r="CP747" i="23"/>
  <c r="CO747" i="23"/>
  <c r="CN747" i="23"/>
  <c r="CQ746" i="23"/>
  <c r="CP746" i="23"/>
  <c r="CO746" i="23"/>
  <c r="CN746" i="23"/>
  <c r="CQ745" i="23"/>
  <c r="CP745" i="23"/>
  <c r="CO745" i="23"/>
  <c r="CN745" i="23"/>
  <c r="CQ744" i="23"/>
  <c r="CP744" i="23"/>
  <c r="CO744" i="23"/>
  <c r="CN744" i="23"/>
  <c r="CQ743" i="23"/>
  <c r="CP743" i="23"/>
  <c r="CO743" i="23"/>
  <c r="CN743" i="23"/>
  <c r="CQ742" i="23"/>
  <c r="CP742" i="23"/>
  <c r="CO742" i="23"/>
  <c r="CN742" i="23"/>
  <c r="CQ741" i="23"/>
  <c r="CP741" i="23"/>
  <c r="CO741" i="23"/>
  <c r="CN741" i="23"/>
  <c r="CQ740" i="23"/>
  <c r="CP740" i="23"/>
  <c r="CO740" i="23"/>
  <c r="CN740" i="23"/>
  <c r="CQ739" i="23"/>
  <c r="CP739" i="23"/>
  <c r="CO739" i="23"/>
  <c r="CN739" i="23"/>
  <c r="CQ738" i="23"/>
  <c r="CP738" i="23"/>
  <c r="CO738" i="23"/>
  <c r="CN738" i="23"/>
  <c r="CQ737" i="23"/>
  <c r="CP737" i="23"/>
  <c r="CO737" i="23"/>
  <c r="CN737" i="23"/>
  <c r="CQ736" i="23"/>
  <c r="CP736" i="23"/>
  <c r="CO736" i="23"/>
  <c r="CN736" i="23"/>
  <c r="CQ735" i="23"/>
  <c r="CP735" i="23"/>
  <c r="CO735" i="23"/>
  <c r="CN735" i="23"/>
  <c r="CQ734" i="23"/>
  <c r="CP734" i="23"/>
  <c r="CO734" i="23"/>
  <c r="CN734" i="23"/>
  <c r="CQ733" i="23"/>
  <c r="CP733" i="23"/>
  <c r="CO733" i="23"/>
  <c r="CN733" i="23"/>
  <c r="CQ732" i="23"/>
  <c r="CP732" i="23"/>
  <c r="CO732" i="23"/>
  <c r="CN732" i="23"/>
  <c r="CQ731" i="23"/>
  <c r="CP731" i="23"/>
  <c r="CO731" i="23"/>
  <c r="CN731" i="23"/>
  <c r="CQ730" i="23"/>
  <c r="CP730" i="23"/>
  <c r="CO730" i="23"/>
  <c r="CN730" i="23"/>
  <c r="CQ729" i="23"/>
  <c r="CP729" i="23"/>
  <c r="CO729" i="23"/>
  <c r="CN729" i="23"/>
  <c r="CQ728" i="23"/>
  <c r="CP728" i="23"/>
  <c r="CO728" i="23"/>
  <c r="CN728" i="23"/>
  <c r="CQ727" i="23"/>
  <c r="CP727" i="23"/>
  <c r="CO727" i="23"/>
  <c r="CN727" i="23"/>
  <c r="CQ726" i="23"/>
  <c r="CP726" i="23"/>
  <c r="CO726" i="23"/>
  <c r="CN726" i="23"/>
  <c r="CQ725" i="23"/>
  <c r="CP725" i="23"/>
  <c r="CO725" i="23"/>
  <c r="CN725" i="23"/>
  <c r="CQ724" i="23"/>
  <c r="CP724" i="23"/>
  <c r="CO724" i="23"/>
  <c r="CN724" i="23"/>
  <c r="CQ723" i="23"/>
  <c r="CP723" i="23"/>
  <c r="CO723" i="23"/>
  <c r="CN723" i="23"/>
  <c r="CQ722" i="23"/>
  <c r="CP722" i="23"/>
  <c r="CO722" i="23"/>
  <c r="CN722" i="23"/>
  <c r="CQ721" i="23"/>
  <c r="CP721" i="23"/>
  <c r="CO721" i="23"/>
  <c r="CN721" i="23"/>
  <c r="CQ713" i="23"/>
  <c r="CP713" i="23"/>
  <c r="CO713" i="23"/>
  <c r="CN713" i="23"/>
  <c r="CQ712" i="23"/>
  <c r="CP712" i="23"/>
  <c r="CO712" i="23"/>
  <c r="CN712" i="23"/>
  <c r="CS711" i="23"/>
  <c r="CQ711" i="23"/>
  <c r="CP711" i="23"/>
  <c r="CO711" i="23"/>
  <c r="CN711" i="23"/>
  <c r="CQ710" i="23"/>
  <c r="CP710" i="23"/>
  <c r="CO710" i="23"/>
  <c r="CN710" i="23"/>
  <c r="CQ709" i="23"/>
  <c r="CP709" i="23"/>
  <c r="CO709" i="23"/>
  <c r="CN709" i="23"/>
  <c r="CQ708" i="23"/>
  <c r="CP708" i="23"/>
  <c r="CO708" i="23"/>
  <c r="CN708" i="23"/>
  <c r="CQ707" i="23"/>
  <c r="CP707" i="23"/>
  <c r="CO707" i="23"/>
  <c r="CN707" i="23"/>
  <c r="CQ706" i="23"/>
  <c r="CP706" i="23"/>
  <c r="CO706" i="23"/>
  <c r="CN706" i="23"/>
  <c r="CQ705" i="23"/>
  <c r="CP705" i="23"/>
  <c r="CO705" i="23"/>
  <c r="CN705" i="23"/>
  <c r="CQ704" i="23"/>
  <c r="CP704" i="23"/>
  <c r="CO704" i="23"/>
  <c r="CN704" i="23"/>
  <c r="CQ703" i="23"/>
  <c r="CP703" i="23"/>
  <c r="CO703" i="23"/>
  <c r="CN703" i="23"/>
  <c r="CQ702" i="23"/>
  <c r="CP702" i="23"/>
  <c r="CO702" i="23"/>
  <c r="CN702" i="23"/>
  <c r="CQ701" i="23"/>
  <c r="CP701" i="23"/>
  <c r="CO701" i="23"/>
  <c r="CN701" i="23"/>
  <c r="CQ700" i="23"/>
  <c r="CP700" i="23"/>
  <c r="CO700" i="23"/>
  <c r="CN700" i="23"/>
  <c r="CQ699" i="23"/>
  <c r="CP699" i="23"/>
  <c r="CO699" i="23"/>
  <c r="CN699" i="23"/>
  <c r="CQ698" i="23"/>
  <c r="CP698" i="23"/>
  <c r="CO698" i="23"/>
  <c r="CN698" i="23"/>
  <c r="CQ697" i="23"/>
  <c r="CP697" i="23"/>
  <c r="CO697" i="23"/>
  <c r="CN697" i="23"/>
  <c r="CQ696" i="23"/>
  <c r="CP696" i="23"/>
  <c r="CO696" i="23"/>
  <c r="CN696" i="23"/>
  <c r="CQ695" i="23"/>
  <c r="CP695" i="23"/>
  <c r="CO695" i="23"/>
  <c r="CN695" i="23"/>
  <c r="CQ694" i="23"/>
  <c r="CP694" i="23"/>
  <c r="CO694" i="23"/>
  <c r="CN694" i="23"/>
  <c r="CQ693" i="23"/>
  <c r="CP693" i="23"/>
  <c r="CO693" i="23"/>
  <c r="CN693" i="23"/>
  <c r="CQ692" i="23"/>
  <c r="CP692" i="23"/>
  <c r="CO692" i="23"/>
  <c r="CN692" i="23"/>
  <c r="CQ691" i="23"/>
  <c r="CP691" i="23"/>
  <c r="CO691" i="23"/>
  <c r="CN691" i="23"/>
  <c r="CQ690" i="23"/>
  <c r="CP690" i="23"/>
  <c r="CO690" i="23"/>
  <c r="CN690" i="23"/>
  <c r="CQ689" i="23"/>
  <c r="CP689" i="23"/>
  <c r="CO689" i="23"/>
  <c r="CN689" i="23"/>
  <c r="CQ688" i="23"/>
  <c r="CP688" i="23"/>
  <c r="CO688" i="23"/>
  <c r="CN688" i="23"/>
  <c r="CQ687" i="23"/>
  <c r="CP687" i="23"/>
  <c r="CO687" i="23"/>
  <c r="CN687" i="23"/>
  <c r="CQ686" i="23"/>
  <c r="CP686" i="23"/>
  <c r="CO686" i="23"/>
  <c r="CN686" i="23"/>
  <c r="CQ685" i="23"/>
  <c r="CP685" i="23"/>
  <c r="CO685" i="23"/>
  <c r="CN685" i="23"/>
  <c r="CQ684" i="23"/>
  <c r="CP684" i="23"/>
  <c r="CO684" i="23"/>
  <c r="CN684" i="23"/>
  <c r="CQ683" i="23"/>
  <c r="CP683" i="23"/>
  <c r="CO683" i="23"/>
  <c r="CN683" i="23"/>
  <c r="CQ682" i="23"/>
  <c r="CP682" i="23"/>
  <c r="CO682" i="23"/>
  <c r="CN682" i="23"/>
  <c r="CQ681" i="23"/>
  <c r="CP681" i="23"/>
  <c r="CO681" i="23"/>
  <c r="CN681" i="23"/>
  <c r="CQ680" i="23"/>
  <c r="CP680" i="23"/>
  <c r="CO680" i="23"/>
  <c r="CN680" i="23"/>
  <c r="CQ671" i="23"/>
  <c r="CP671" i="23"/>
  <c r="CO671" i="23"/>
  <c r="CN671" i="23"/>
  <c r="CQ670" i="23"/>
  <c r="CP670" i="23"/>
  <c r="CO670" i="23"/>
  <c r="CN670" i="23"/>
  <c r="CS669" i="23"/>
  <c r="CQ669" i="23"/>
  <c r="CP669" i="23"/>
  <c r="CO669" i="23"/>
  <c r="CN669" i="23"/>
  <c r="CQ668" i="23"/>
  <c r="CP668" i="23"/>
  <c r="CO668" i="23"/>
  <c r="CN668" i="23"/>
  <c r="CQ667" i="23"/>
  <c r="CP667" i="23"/>
  <c r="CO667" i="23"/>
  <c r="CN667" i="23"/>
  <c r="CQ666" i="23"/>
  <c r="CP666" i="23"/>
  <c r="CO666" i="23"/>
  <c r="CN666" i="23"/>
  <c r="CQ665" i="23"/>
  <c r="CP665" i="23"/>
  <c r="CO665" i="23"/>
  <c r="CN665" i="23"/>
  <c r="CQ664" i="23"/>
  <c r="CP664" i="23"/>
  <c r="CO664" i="23"/>
  <c r="CN664" i="23"/>
  <c r="CQ663" i="23"/>
  <c r="CP663" i="23"/>
  <c r="CO663" i="23"/>
  <c r="CN663" i="23"/>
  <c r="CQ662" i="23"/>
  <c r="CP662" i="23"/>
  <c r="CO662" i="23"/>
  <c r="CN662" i="23"/>
  <c r="CQ661" i="23"/>
  <c r="CP661" i="23"/>
  <c r="CO661" i="23"/>
  <c r="CN661" i="23"/>
  <c r="CQ660" i="23"/>
  <c r="CP660" i="23"/>
  <c r="CO660" i="23"/>
  <c r="CN660" i="23"/>
  <c r="CQ659" i="23"/>
  <c r="CP659" i="23"/>
  <c r="CO659" i="23"/>
  <c r="CN659" i="23"/>
  <c r="CQ658" i="23"/>
  <c r="CP658" i="23"/>
  <c r="CO658" i="23"/>
  <c r="CN658" i="23"/>
  <c r="CQ657" i="23"/>
  <c r="CP657" i="23"/>
  <c r="CO657" i="23"/>
  <c r="CN657" i="23"/>
  <c r="CQ656" i="23"/>
  <c r="CP656" i="23"/>
  <c r="CO656" i="23"/>
  <c r="CN656" i="23"/>
  <c r="CQ655" i="23"/>
  <c r="CP655" i="23"/>
  <c r="CO655" i="23"/>
  <c r="CN655" i="23"/>
  <c r="CQ654" i="23"/>
  <c r="CP654" i="23"/>
  <c r="CO654" i="23"/>
  <c r="CN654" i="23"/>
  <c r="CQ653" i="23"/>
  <c r="CP653" i="23"/>
  <c r="CO653" i="23"/>
  <c r="CN653" i="23"/>
  <c r="CQ652" i="23"/>
  <c r="CP652" i="23"/>
  <c r="CO652" i="23"/>
  <c r="CN652" i="23"/>
  <c r="CQ651" i="23"/>
  <c r="CP651" i="23"/>
  <c r="CO651" i="23"/>
  <c r="CN651" i="23"/>
  <c r="CQ650" i="23"/>
  <c r="CP650" i="23"/>
  <c r="CO650" i="23"/>
  <c r="CN650" i="23"/>
  <c r="CQ649" i="23"/>
  <c r="CP649" i="23"/>
  <c r="CO649" i="23"/>
  <c r="CN649" i="23"/>
  <c r="CQ648" i="23"/>
  <c r="CP648" i="23"/>
  <c r="CO648" i="23"/>
  <c r="CN648" i="23"/>
  <c r="CQ647" i="23"/>
  <c r="CP647" i="23"/>
  <c r="CO647" i="23"/>
  <c r="CN647" i="23"/>
  <c r="CQ646" i="23"/>
  <c r="CP646" i="23"/>
  <c r="CO646" i="23"/>
  <c r="CN646" i="23"/>
  <c r="CQ645" i="23"/>
  <c r="CP645" i="23"/>
  <c r="CO645" i="23"/>
  <c r="CN645" i="23"/>
  <c r="CQ644" i="23"/>
  <c r="CP644" i="23"/>
  <c r="CO644" i="23"/>
  <c r="CN644" i="23"/>
  <c r="CQ643" i="23"/>
  <c r="CP643" i="23"/>
  <c r="CO643" i="23"/>
  <c r="CN643" i="23"/>
  <c r="CQ642" i="23"/>
  <c r="CP642" i="23"/>
  <c r="CO642" i="23"/>
  <c r="CN642" i="23"/>
  <c r="CQ641" i="23"/>
  <c r="CP641" i="23"/>
  <c r="CO641" i="23"/>
  <c r="CN641" i="23"/>
  <c r="CQ640" i="23"/>
  <c r="CP640" i="23"/>
  <c r="CO640" i="23"/>
  <c r="CN640" i="23"/>
  <c r="CQ639" i="23"/>
  <c r="CP639" i="23"/>
  <c r="CO639" i="23"/>
  <c r="CN639" i="23"/>
  <c r="CQ638" i="23"/>
  <c r="CP638" i="23"/>
  <c r="CO638" i="23"/>
  <c r="CN638" i="23"/>
  <c r="CQ630" i="23"/>
  <c r="CP630" i="23"/>
  <c r="CO630" i="23"/>
  <c r="CN630" i="23"/>
  <c r="CQ629" i="23"/>
  <c r="CP629" i="23"/>
  <c r="CO629" i="23"/>
  <c r="CN629" i="23"/>
  <c r="CS628" i="23"/>
  <c r="CQ628" i="23"/>
  <c r="CP628" i="23"/>
  <c r="CO628" i="23"/>
  <c r="CN628" i="23"/>
  <c r="CQ627" i="23"/>
  <c r="CP627" i="23"/>
  <c r="CO627" i="23"/>
  <c r="CN627" i="23"/>
  <c r="CQ626" i="23"/>
  <c r="CP626" i="23"/>
  <c r="CO626" i="23"/>
  <c r="CN626" i="23"/>
  <c r="CQ625" i="23"/>
  <c r="CP625" i="23"/>
  <c r="CO625" i="23"/>
  <c r="CN625" i="23"/>
  <c r="CQ624" i="23"/>
  <c r="CP624" i="23"/>
  <c r="CO624" i="23"/>
  <c r="CN624" i="23"/>
  <c r="CQ623" i="23"/>
  <c r="CP623" i="23"/>
  <c r="CO623" i="23"/>
  <c r="CN623" i="23"/>
  <c r="CQ622" i="23"/>
  <c r="CP622" i="23"/>
  <c r="CO622" i="23"/>
  <c r="CN622" i="23"/>
  <c r="CQ621" i="23"/>
  <c r="CP621" i="23"/>
  <c r="CO621" i="23"/>
  <c r="CN621" i="23"/>
  <c r="CQ620" i="23"/>
  <c r="CP620" i="23"/>
  <c r="CO620" i="23"/>
  <c r="CN620" i="23"/>
  <c r="CQ619" i="23"/>
  <c r="CP619" i="23"/>
  <c r="CO619" i="23"/>
  <c r="CN619" i="23"/>
  <c r="CQ618" i="23"/>
  <c r="CP618" i="23"/>
  <c r="CO618" i="23"/>
  <c r="CN618" i="23"/>
  <c r="CQ617" i="23"/>
  <c r="CP617" i="23"/>
  <c r="CO617" i="23"/>
  <c r="CN617" i="23"/>
  <c r="CQ616" i="23"/>
  <c r="CP616" i="23"/>
  <c r="CO616" i="23"/>
  <c r="CN616" i="23"/>
  <c r="CQ615" i="23"/>
  <c r="CP615" i="23"/>
  <c r="CO615" i="23"/>
  <c r="CN615" i="23"/>
  <c r="CQ614" i="23"/>
  <c r="CP614" i="23"/>
  <c r="CO614" i="23"/>
  <c r="CN614" i="23"/>
  <c r="CQ613" i="23"/>
  <c r="CP613" i="23"/>
  <c r="CO613" i="23"/>
  <c r="CN613" i="23"/>
  <c r="CQ612" i="23"/>
  <c r="CP612" i="23"/>
  <c r="CO612" i="23"/>
  <c r="CN612" i="23"/>
  <c r="CQ611" i="23"/>
  <c r="CP611" i="23"/>
  <c r="CO611" i="23"/>
  <c r="CN611" i="23"/>
  <c r="CQ610" i="23"/>
  <c r="CP610" i="23"/>
  <c r="CO610" i="23"/>
  <c r="CN610" i="23"/>
  <c r="CQ609" i="23"/>
  <c r="CP609" i="23"/>
  <c r="CO609" i="23"/>
  <c r="CN609" i="23"/>
  <c r="CQ608" i="23"/>
  <c r="CP608" i="23"/>
  <c r="CO608" i="23"/>
  <c r="CN608" i="23"/>
  <c r="CQ607" i="23"/>
  <c r="CP607" i="23"/>
  <c r="CO607" i="23"/>
  <c r="CN607" i="23"/>
  <c r="CQ606" i="23"/>
  <c r="CP606" i="23"/>
  <c r="CO606" i="23"/>
  <c r="CN606" i="23"/>
  <c r="CQ605" i="23"/>
  <c r="CP605" i="23"/>
  <c r="CO605" i="23"/>
  <c r="CN605" i="23"/>
  <c r="CQ604" i="23"/>
  <c r="CP604" i="23"/>
  <c r="CO604" i="23"/>
  <c r="CN604" i="23"/>
  <c r="CQ603" i="23"/>
  <c r="CP603" i="23"/>
  <c r="CO603" i="23"/>
  <c r="CN603" i="23"/>
  <c r="CQ602" i="23"/>
  <c r="CP602" i="23"/>
  <c r="CO602" i="23"/>
  <c r="CN602" i="23"/>
  <c r="CQ601" i="23"/>
  <c r="CP601" i="23"/>
  <c r="CO601" i="23"/>
  <c r="CN601" i="23"/>
  <c r="CQ600" i="23"/>
  <c r="CP600" i="23"/>
  <c r="CO600" i="23"/>
  <c r="CN600" i="23"/>
  <c r="CQ599" i="23"/>
  <c r="CP599" i="23"/>
  <c r="CO599" i="23"/>
  <c r="CN599" i="23"/>
  <c r="CQ598" i="23"/>
  <c r="CP598" i="23"/>
  <c r="CO598" i="23"/>
  <c r="CN598" i="23"/>
  <c r="CQ597" i="23"/>
  <c r="CP597" i="23"/>
  <c r="CO597" i="23"/>
  <c r="CN597" i="23"/>
  <c r="CQ588" i="23"/>
  <c r="CP588" i="23"/>
  <c r="CO588" i="23"/>
  <c r="CN588" i="23"/>
  <c r="CQ587" i="23"/>
  <c r="CP587" i="23"/>
  <c r="CO587" i="23"/>
  <c r="CN587" i="23"/>
  <c r="CS586" i="23"/>
  <c r="CQ586" i="23"/>
  <c r="CP586" i="23"/>
  <c r="CO586" i="23"/>
  <c r="CN586" i="23"/>
  <c r="CQ585" i="23"/>
  <c r="CP585" i="23"/>
  <c r="CO585" i="23"/>
  <c r="CN585" i="23"/>
  <c r="CQ584" i="23"/>
  <c r="CP584" i="23"/>
  <c r="CO584" i="23"/>
  <c r="CN584" i="23"/>
  <c r="CQ583" i="23"/>
  <c r="CP583" i="23"/>
  <c r="CO583" i="23"/>
  <c r="CN583" i="23"/>
  <c r="CQ582" i="23"/>
  <c r="CP582" i="23"/>
  <c r="CO582" i="23"/>
  <c r="CN582" i="23"/>
  <c r="CQ581" i="23"/>
  <c r="CP581" i="23"/>
  <c r="CO581" i="23"/>
  <c r="CN581" i="23"/>
  <c r="CQ580" i="23"/>
  <c r="CP580" i="23"/>
  <c r="CO580" i="23"/>
  <c r="CN580" i="23"/>
  <c r="CQ579" i="23"/>
  <c r="CP579" i="23"/>
  <c r="CO579" i="23"/>
  <c r="CN579" i="23"/>
  <c r="CQ578" i="23"/>
  <c r="CP578" i="23"/>
  <c r="CO578" i="23"/>
  <c r="CN578" i="23"/>
  <c r="CQ577" i="23"/>
  <c r="CP577" i="23"/>
  <c r="CO577" i="23"/>
  <c r="CN577" i="23"/>
  <c r="CQ576" i="23"/>
  <c r="CP576" i="23"/>
  <c r="CO576" i="23"/>
  <c r="CN576" i="23"/>
  <c r="CQ575" i="23"/>
  <c r="CP575" i="23"/>
  <c r="CO575" i="23"/>
  <c r="CN575" i="23"/>
  <c r="CQ574" i="23"/>
  <c r="CP574" i="23"/>
  <c r="CO574" i="23"/>
  <c r="CN574" i="23"/>
  <c r="CQ573" i="23"/>
  <c r="CP573" i="23"/>
  <c r="CO573" i="23"/>
  <c r="CN573" i="23"/>
  <c r="CQ572" i="23"/>
  <c r="CP572" i="23"/>
  <c r="CO572" i="23"/>
  <c r="CN572" i="23"/>
  <c r="CQ571" i="23"/>
  <c r="CP571" i="23"/>
  <c r="CO571" i="23"/>
  <c r="CN571" i="23"/>
  <c r="CQ570" i="23"/>
  <c r="CP570" i="23"/>
  <c r="CO570" i="23"/>
  <c r="CN570" i="23"/>
  <c r="CQ569" i="23"/>
  <c r="CP569" i="23"/>
  <c r="CO569" i="23"/>
  <c r="CN569" i="23"/>
  <c r="CQ568" i="23"/>
  <c r="CP568" i="23"/>
  <c r="CO568" i="23"/>
  <c r="CN568" i="23"/>
  <c r="CQ567" i="23"/>
  <c r="CP567" i="23"/>
  <c r="CO567" i="23"/>
  <c r="CN567" i="23"/>
  <c r="CQ566" i="23"/>
  <c r="CP566" i="23"/>
  <c r="CO566" i="23"/>
  <c r="CN566" i="23"/>
  <c r="CQ565" i="23"/>
  <c r="CP565" i="23"/>
  <c r="CO565" i="23"/>
  <c r="CN565" i="23"/>
  <c r="CQ564" i="23"/>
  <c r="CP564" i="23"/>
  <c r="CO564" i="23"/>
  <c r="CN564" i="23"/>
  <c r="CQ563" i="23"/>
  <c r="CP563" i="23"/>
  <c r="CO563" i="23"/>
  <c r="CN563" i="23"/>
  <c r="CQ562" i="23"/>
  <c r="CP562" i="23"/>
  <c r="CO562" i="23"/>
  <c r="CN562" i="23"/>
  <c r="CQ561" i="23"/>
  <c r="CP561" i="23"/>
  <c r="CO561" i="23"/>
  <c r="CN561" i="23"/>
  <c r="CQ560" i="23"/>
  <c r="CP560" i="23"/>
  <c r="CO560" i="23"/>
  <c r="CN560" i="23"/>
  <c r="CQ559" i="23"/>
  <c r="CP559" i="23"/>
  <c r="CO559" i="23"/>
  <c r="CN559" i="23"/>
  <c r="CQ558" i="23"/>
  <c r="CP558" i="23"/>
  <c r="CO558" i="23"/>
  <c r="CN558" i="23"/>
  <c r="CQ557" i="23"/>
  <c r="CP557" i="23"/>
  <c r="CO557" i="23"/>
  <c r="CN557" i="23"/>
  <c r="CQ556" i="23"/>
  <c r="CP556" i="23"/>
  <c r="CO556" i="23"/>
  <c r="CN556" i="23"/>
  <c r="CQ555" i="23"/>
  <c r="CP555" i="23"/>
  <c r="CO555" i="23"/>
  <c r="CN555" i="23"/>
  <c r="CQ547" i="23"/>
  <c r="CP547" i="23"/>
  <c r="CO547" i="23"/>
  <c r="CN547" i="23"/>
  <c r="CQ546" i="23"/>
  <c r="CP546" i="23"/>
  <c r="CO546" i="23"/>
  <c r="CN546" i="23"/>
  <c r="CS545" i="23"/>
  <c r="CQ545" i="23"/>
  <c r="CP545" i="23"/>
  <c r="CO545" i="23"/>
  <c r="CN545" i="23"/>
  <c r="CQ544" i="23"/>
  <c r="CP544" i="23"/>
  <c r="CO544" i="23"/>
  <c r="CN544" i="23"/>
  <c r="CQ543" i="23"/>
  <c r="CP543" i="23"/>
  <c r="CO543" i="23"/>
  <c r="CN543" i="23"/>
  <c r="CQ542" i="23"/>
  <c r="CP542" i="23"/>
  <c r="CO542" i="23"/>
  <c r="CN542" i="23"/>
  <c r="CQ541" i="23"/>
  <c r="CP541" i="23"/>
  <c r="CO541" i="23"/>
  <c r="CN541" i="23"/>
  <c r="CQ540" i="23"/>
  <c r="CP540" i="23"/>
  <c r="CO540" i="23"/>
  <c r="CN540" i="23"/>
  <c r="CQ539" i="23"/>
  <c r="CP539" i="23"/>
  <c r="CO539" i="23"/>
  <c r="CN539" i="23"/>
  <c r="CQ538" i="23"/>
  <c r="CP538" i="23"/>
  <c r="CO538" i="23"/>
  <c r="CN538" i="23"/>
  <c r="CQ537" i="23"/>
  <c r="CP537" i="23"/>
  <c r="CO537" i="23"/>
  <c r="CN537" i="23"/>
  <c r="CQ536" i="23"/>
  <c r="CP536" i="23"/>
  <c r="CO536" i="23"/>
  <c r="CN536" i="23"/>
  <c r="CQ535" i="23"/>
  <c r="CP535" i="23"/>
  <c r="CO535" i="23"/>
  <c r="CN535" i="23"/>
  <c r="CQ534" i="23"/>
  <c r="CP534" i="23"/>
  <c r="CO534" i="23"/>
  <c r="CN534" i="23"/>
  <c r="CQ533" i="23"/>
  <c r="CP533" i="23"/>
  <c r="CO533" i="23"/>
  <c r="CN533" i="23"/>
  <c r="CQ532" i="23"/>
  <c r="CP532" i="23"/>
  <c r="CO532" i="23"/>
  <c r="CN532" i="23"/>
  <c r="CQ531" i="23"/>
  <c r="CP531" i="23"/>
  <c r="CO531" i="23"/>
  <c r="CN531" i="23"/>
  <c r="CQ530" i="23"/>
  <c r="CP530" i="23"/>
  <c r="CO530" i="23"/>
  <c r="CN530" i="23"/>
  <c r="CQ529" i="23"/>
  <c r="CP529" i="23"/>
  <c r="CO529" i="23"/>
  <c r="CN529" i="23"/>
  <c r="CQ528" i="23"/>
  <c r="CP528" i="23"/>
  <c r="CO528" i="23"/>
  <c r="CN528" i="23"/>
  <c r="CQ527" i="23"/>
  <c r="CP527" i="23"/>
  <c r="CO527" i="23"/>
  <c r="CN527" i="23"/>
  <c r="CQ526" i="23"/>
  <c r="CP526" i="23"/>
  <c r="CO526" i="23"/>
  <c r="CN526" i="23"/>
  <c r="CQ525" i="23"/>
  <c r="CP525" i="23"/>
  <c r="CO525" i="23"/>
  <c r="CN525" i="23"/>
  <c r="CQ524" i="23"/>
  <c r="CP524" i="23"/>
  <c r="CO524" i="23"/>
  <c r="CN524" i="23"/>
  <c r="CQ523" i="23"/>
  <c r="CP523" i="23"/>
  <c r="CO523" i="23"/>
  <c r="CN523" i="23"/>
  <c r="CQ522" i="23"/>
  <c r="CP522" i="23"/>
  <c r="CO522" i="23"/>
  <c r="CN522" i="23"/>
  <c r="CQ521" i="23"/>
  <c r="CP521" i="23"/>
  <c r="CO521" i="23"/>
  <c r="CN521" i="23"/>
  <c r="CQ520" i="23"/>
  <c r="CP520" i="23"/>
  <c r="CO520" i="23"/>
  <c r="CN520" i="23"/>
  <c r="CQ519" i="23"/>
  <c r="CP519" i="23"/>
  <c r="CO519" i="23"/>
  <c r="CN519" i="23"/>
  <c r="CQ518" i="23"/>
  <c r="CP518" i="23"/>
  <c r="CO518" i="23"/>
  <c r="CN518" i="23"/>
  <c r="CQ517" i="23"/>
  <c r="CP517" i="23"/>
  <c r="CO517" i="23"/>
  <c r="CN517" i="23"/>
  <c r="CQ516" i="23"/>
  <c r="CP516" i="23"/>
  <c r="CO516" i="23"/>
  <c r="CN516" i="23"/>
  <c r="CQ515" i="23"/>
  <c r="CP515" i="23"/>
  <c r="CO515" i="23"/>
  <c r="CN515" i="23"/>
  <c r="CQ514" i="23"/>
  <c r="CP514" i="23"/>
  <c r="CO514" i="23"/>
  <c r="CN514" i="23"/>
  <c r="CQ506" i="23"/>
  <c r="CP506" i="23"/>
  <c r="CO506" i="23"/>
  <c r="CN506" i="23"/>
  <c r="CQ505" i="23"/>
  <c r="CP505" i="23"/>
  <c r="CO505" i="23"/>
  <c r="CN505" i="23"/>
  <c r="CS504" i="23"/>
  <c r="CQ504" i="23"/>
  <c r="CP504" i="23"/>
  <c r="CO504" i="23"/>
  <c r="CN504" i="23"/>
  <c r="CQ503" i="23"/>
  <c r="CP503" i="23"/>
  <c r="CO503" i="23"/>
  <c r="CN503" i="23"/>
  <c r="CQ502" i="23"/>
  <c r="CP502" i="23"/>
  <c r="CO502" i="23"/>
  <c r="CN502" i="23"/>
  <c r="CQ501" i="23"/>
  <c r="CP501" i="23"/>
  <c r="CO501" i="23"/>
  <c r="CN501" i="23"/>
  <c r="CQ500" i="23"/>
  <c r="CP500" i="23"/>
  <c r="CO500" i="23"/>
  <c r="CN500" i="23"/>
  <c r="CQ499" i="23"/>
  <c r="CP499" i="23"/>
  <c r="CO499" i="23"/>
  <c r="CN499" i="23"/>
  <c r="CQ498" i="23"/>
  <c r="CP498" i="23"/>
  <c r="CO498" i="23"/>
  <c r="CN498" i="23"/>
  <c r="CQ497" i="23"/>
  <c r="CP497" i="23"/>
  <c r="CO497" i="23"/>
  <c r="CN497" i="23"/>
  <c r="CQ496" i="23"/>
  <c r="CP496" i="23"/>
  <c r="CO496" i="23"/>
  <c r="CN496" i="23"/>
  <c r="CQ495" i="23"/>
  <c r="CP495" i="23"/>
  <c r="CO495" i="23"/>
  <c r="CN495" i="23"/>
  <c r="CQ494" i="23"/>
  <c r="CP494" i="23"/>
  <c r="CO494" i="23"/>
  <c r="CN494" i="23"/>
  <c r="CQ493" i="23"/>
  <c r="CP493" i="23"/>
  <c r="CO493" i="23"/>
  <c r="CN493" i="23"/>
  <c r="CQ492" i="23"/>
  <c r="CP492" i="23"/>
  <c r="CO492" i="23"/>
  <c r="CN492" i="23"/>
  <c r="CQ491" i="23"/>
  <c r="CP491" i="23"/>
  <c r="CO491" i="23"/>
  <c r="CN491" i="23"/>
  <c r="CQ490" i="23"/>
  <c r="CP490" i="23"/>
  <c r="CO490" i="23"/>
  <c r="CN490" i="23"/>
  <c r="CQ489" i="23"/>
  <c r="CP489" i="23"/>
  <c r="CO489" i="23"/>
  <c r="CN489" i="23"/>
  <c r="CQ488" i="23"/>
  <c r="CP488" i="23"/>
  <c r="CO488" i="23"/>
  <c r="CN488" i="23"/>
  <c r="CQ487" i="23"/>
  <c r="CP487" i="23"/>
  <c r="CO487" i="23"/>
  <c r="CN487" i="23"/>
  <c r="CQ486" i="23"/>
  <c r="CP486" i="23"/>
  <c r="CO486" i="23"/>
  <c r="CN486" i="23"/>
  <c r="CQ485" i="23"/>
  <c r="CP485" i="23"/>
  <c r="CO485" i="23"/>
  <c r="CN485" i="23"/>
  <c r="CQ484" i="23"/>
  <c r="CP484" i="23"/>
  <c r="CO484" i="23"/>
  <c r="CN484" i="23"/>
  <c r="CQ483" i="23"/>
  <c r="CP483" i="23"/>
  <c r="CO483" i="23"/>
  <c r="CN483" i="23"/>
  <c r="CQ482" i="23"/>
  <c r="CP482" i="23"/>
  <c r="CO482" i="23"/>
  <c r="CN482" i="23"/>
  <c r="CQ481" i="23"/>
  <c r="CP481" i="23"/>
  <c r="CO481" i="23"/>
  <c r="CN481" i="23"/>
  <c r="CQ480" i="23"/>
  <c r="CP480" i="23"/>
  <c r="CO480" i="23"/>
  <c r="CN480" i="23"/>
  <c r="CQ479" i="23"/>
  <c r="CP479" i="23"/>
  <c r="CO479" i="23"/>
  <c r="CN479" i="23"/>
  <c r="CQ478" i="23"/>
  <c r="CP478" i="23"/>
  <c r="CO478" i="23"/>
  <c r="CN478" i="23"/>
  <c r="CQ477" i="23"/>
  <c r="CP477" i="23"/>
  <c r="CO477" i="23"/>
  <c r="CN477" i="23"/>
  <c r="CQ476" i="23"/>
  <c r="CP476" i="23"/>
  <c r="CO476" i="23"/>
  <c r="CN476" i="23"/>
  <c r="CQ475" i="23"/>
  <c r="CP475" i="23"/>
  <c r="CO475" i="23"/>
  <c r="CN475" i="23"/>
  <c r="CQ474" i="23"/>
  <c r="CP474" i="23"/>
  <c r="CO474" i="23"/>
  <c r="CN474" i="23"/>
  <c r="CQ473" i="23"/>
  <c r="CP473" i="23"/>
  <c r="CO473" i="23"/>
  <c r="CN473" i="23"/>
  <c r="CQ464" i="23"/>
  <c r="CP464" i="23"/>
  <c r="CO464" i="23"/>
  <c r="CN464" i="23"/>
  <c r="CQ463" i="23"/>
  <c r="CP463" i="23"/>
  <c r="CO463" i="23"/>
  <c r="CN463" i="23"/>
  <c r="CS462" i="23"/>
  <c r="CQ462" i="23"/>
  <c r="CP462" i="23"/>
  <c r="CO462" i="23"/>
  <c r="CN462" i="23"/>
  <c r="CQ461" i="23"/>
  <c r="CP461" i="23"/>
  <c r="CO461" i="23"/>
  <c r="CN461" i="23"/>
  <c r="CQ460" i="23"/>
  <c r="CP460" i="23"/>
  <c r="CO460" i="23"/>
  <c r="CN460" i="23"/>
  <c r="CQ459" i="23"/>
  <c r="CP459" i="23"/>
  <c r="CO459" i="23"/>
  <c r="CN459" i="23"/>
  <c r="CQ458" i="23"/>
  <c r="CP458" i="23"/>
  <c r="CO458" i="23"/>
  <c r="CN458" i="23"/>
  <c r="CQ457" i="23"/>
  <c r="CP457" i="23"/>
  <c r="CO457" i="23"/>
  <c r="CN457" i="23"/>
  <c r="CQ456" i="23"/>
  <c r="CP456" i="23"/>
  <c r="CO456" i="23"/>
  <c r="CN456" i="23"/>
  <c r="CQ455" i="23"/>
  <c r="CP455" i="23"/>
  <c r="CO455" i="23"/>
  <c r="CN455" i="23"/>
  <c r="CQ454" i="23"/>
  <c r="CP454" i="23"/>
  <c r="CO454" i="23"/>
  <c r="CN454" i="23"/>
  <c r="CQ453" i="23"/>
  <c r="CP453" i="23"/>
  <c r="CO453" i="23"/>
  <c r="CN453" i="23"/>
  <c r="CQ452" i="23"/>
  <c r="CP452" i="23"/>
  <c r="CO452" i="23"/>
  <c r="CN452" i="23"/>
  <c r="CQ451" i="23"/>
  <c r="CP451" i="23"/>
  <c r="CO451" i="23"/>
  <c r="CN451" i="23"/>
  <c r="CQ450" i="23"/>
  <c r="CP450" i="23"/>
  <c r="CO450" i="23"/>
  <c r="CN450" i="23"/>
  <c r="CQ449" i="23"/>
  <c r="CP449" i="23"/>
  <c r="CO449" i="23"/>
  <c r="CN449" i="23"/>
  <c r="CQ448" i="23"/>
  <c r="CP448" i="23"/>
  <c r="CO448" i="23"/>
  <c r="CN448" i="23"/>
  <c r="CQ447" i="23"/>
  <c r="CP447" i="23"/>
  <c r="CO447" i="23"/>
  <c r="CN447" i="23"/>
  <c r="CQ446" i="23"/>
  <c r="CP446" i="23"/>
  <c r="CO446" i="23"/>
  <c r="CN446" i="23"/>
  <c r="CQ445" i="23"/>
  <c r="CP445" i="23"/>
  <c r="CO445" i="23"/>
  <c r="CN445" i="23"/>
  <c r="CQ444" i="23"/>
  <c r="CP444" i="23"/>
  <c r="CO444" i="23"/>
  <c r="CN444" i="23"/>
  <c r="CQ443" i="23"/>
  <c r="CP443" i="23"/>
  <c r="CO443" i="23"/>
  <c r="CN443" i="23"/>
  <c r="CQ442" i="23"/>
  <c r="CP442" i="23"/>
  <c r="CO442" i="23"/>
  <c r="CN442" i="23"/>
  <c r="CQ441" i="23"/>
  <c r="CP441" i="23"/>
  <c r="CO441" i="23"/>
  <c r="CN441" i="23"/>
  <c r="CQ440" i="23"/>
  <c r="CP440" i="23"/>
  <c r="CO440" i="23"/>
  <c r="CN440" i="23"/>
  <c r="CQ439" i="23"/>
  <c r="CP439" i="23"/>
  <c r="CO439" i="23"/>
  <c r="CN439" i="23"/>
  <c r="CQ438" i="23"/>
  <c r="CP438" i="23"/>
  <c r="CO438" i="23"/>
  <c r="CN438" i="23"/>
  <c r="CQ437" i="23"/>
  <c r="CP437" i="23"/>
  <c r="CO437" i="23"/>
  <c r="CN437" i="23"/>
  <c r="CQ436" i="23"/>
  <c r="CP436" i="23"/>
  <c r="CO436" i="23"/>
  <c r="CN436" i="23"/>
  <c r="CQ435" i="23"/>
  <c r="CP435" i="23"/>
  <c r="CO435" i="23"/>
  <c r="CN435" i="23"/>
  <c r="CQ434" i="23"/>
  <c r="CP434" i="23"/>
  <c r="CO434" i="23"/>
  <c r="CN434" i="23"/>
  <c r="CQ433" i="23"/>
  <c r="CP433" i="23"/>
  <c r="CO433" i="23"/>
  <c r="CN433" i="23"/>
  <c r="CQ432" i="23"/>
  <c r="CP432" i="23"/>
  <c r="CO432" i="23"/>
  <c r="CN432" i="23"/>
  <c r="CQ431" i="23"/>
  <c r="CP431" i="23"/>
  <c r="CO431" i="23"/>
  <c r="CN431" i="23"/>
  <c r="CQ422" i="23"/>
  <c r="CP422" i="23"/>
  <c r="CO422" i="23"/>
  <c r="CN422" i="23"/>
  <c r="CQ421" i="23"/>
  <c r="CP421" i="23"/>
  <c r="CO421" i="23"/>
  <c r="CN421" i="23"/>
  <c r="CS420" i="23"/>
  <c r="CQ420" i="23"/>
  <c r="CP420" i="23"/>
  <c r="CO420" i="23"/>
  <c r="CN420" i="23"/>
  <c r="CQ419" i="23"/>
  <c r="CP419" i="23"/>
  <c r="CO419" i="23"/>
  <c r="CN419" i="23"/>
  <c r="CQ418" i="23"/>
  <c r="CP418" i="23"/>
  <c r="CO418" i="23"/>
  <c r="CN418" i="23"/>
  <c r="CQ417" i="23"/>
  <c r="CP417" i="23"/>
  <c r="CO417" i="23"/>
  <c r="CN417" i="23"/>
  <c r="CQ416" i="23"/>
  <c r="CP416" i="23"/>
  <c r="CO416" i="23"/>
  <c r="CN416" i="23"/>
  <c r="CQ415" i="23"/>
  <c r="CP415" i="23"/>
  <c r="CO415" i="23"/>
  <c r="CN415" i="23"/>
  <c r="CQ414" i="23"/>
  <c r="CP414" i="23"/>
  <c r="CO414" i="23"/>
  <c r="CN414" i="23"/>
  <c r="CQ413" i="23"/>
  <c r="CP413" i="23"/>
  <c r="CO413" i="23"/>
  <c r="CN413" i="23"/>
  <c r="CQ412" i="23"/>
  <c r="CP412" i="23"/>
  <c r="CO412" i="23"/>
  <c r="CN412" i="23"/>
  <c r="CQ411" i="23"/>
  <c r="CP411" i="23"/>
  <c r="CO411" i="23"/>
  <c r="CN411" i="23"/>
  <c r="CQ410" i="23"/>
  <c r="CP410" i="23"/>
  <c r="CO410" i="23"/>
  <c r="CN410" i="23"/>
  <c r="CQ409" i="23"/>
  <c r="CP409" i="23"/>
  <c r="CO409" i="23"/>
  <c r="CN409" i="23"/>
  <c r="CQ408" i="23"/>
  <c r="CP408" i="23"/>
  <c r="CO408" i="23"/>
  <c r="CN408" i="23"/>
  <c r="CQ407" i="23"/>
  <c r="CP407" i="23"/>
  <c r="CO407" i="23"/>
  <c r="CN407" i="23"/>
  <c r="CQ406" i="23"/>
  <c r="CP406" i="23"/>
  <c r="CO406" i="23"/>
  <c r="CN406" i="23"/>
  <c r="CQ405" i="23"/>
  <c r="CP405" i="23"/>
  <c r="CO405" i="23"/>
  <c r="CN405" i="23"/>
  <c r="CQ404" i="23"/>
  <c r="CP404" i="23"/>
  <c r="CO404" i="23"/>
  <c r="CN404" i="23"/>
  <c r="CQ403" i="23"/>
  <c r="CP403" i="23"/>
  <c r="CO403" i="23"/>
  <c r="CN403" i="23"/>
  <c r="CQ402" i="23"/>
  <c r="CP402" i="23"/>
  <c r="CO402" i="23"/>
  <c r="CN402" i="23"/>
  <c r="CQ401" i="23"/>
  <c r="CP401" i="23"/>
  <c r="CO401" i="23"/>
  <c r="CN401" i="23"/>
  <c r="CQ400" i="23"/>
  <c r="CP400" i="23"/>
  <c r="CO400" i="23"/>
  <c r="CN400" i="23"/>
  <c r="CQ399" i="23"/>
  <c r="CP399" i="23"/>
  <c r="CO399" i="23"/>
  <c r="CN399" i="23"/>
  <c r="CQ398" i="23"/>
  <c r="CP398" i="23"/>
  <c r="CO398" i="23"/>
  <c r="CN398" i="23"/>
  <c r="CQ397" i="23"/>
  <c r="CP397" i="23"/>
  <c r="CO397" i="23"/>
  <c r="CN397" i="23"/>
  <c r="CQ396" i="23"/>
  <c r="CP396" i="23"/>
  <c r="CO396" i="23"/>
  <c r="CN396" i="23"/>
  <c r="CQ395" i="23"/>
  <c r="CP395" i="23"/>
  <c r="CO395" i="23"/>
  <c r="CN395" i="23"/>
  <c r="CQ394" i="23"/>
  <c r="CP394" i="23"/>
  <c r="CO394" i="23"/>
  <c r="CN394" i="23"/>
  <c r="CQ393" i="23"/>
  <c r="CP393" i="23"/>
  <c r="CO393" i="23"/>
  <c r="CN393" i="23"/>
  <c r="CQ392" i="23"/>
  <c r="CP392" i="23"/>
  <c r="CO392" i="23"/>
  <c r="CN392" i="23"/>
  <c r="CQ391" i="23"/>
  <c r="CP391" i="23"/>
  <c r="CO391" i="23"/>
  <c r="CN391" i="23"/>
  <c r="CQ390" i="23"/>
  <c r="CP390" i="23"/>
  <c r="CO390" i="23"/>
  <c r="CN390" i="23"/>
  <c r="CQ389" i="23"/>
  <c r="CP389" i="23"/>
  <c r="CO389" i="23"/>
  <c r="CN389" i="23"/>
  <c r="CQ380" i="23"/>
  <c r="CP380" i="23"/>
  <c r="CO380" i="23"/>
  <c r="CN380" i="23"/>
  <c r="CQ379" i="23"/>
  <c r="CP379" i="23"/>
  <c r="CO379" i="23"/>
  <c r="CN379" i="23"/>
  <c r="CS378" i="23"/>
  <c r="CQ378" i="23"/>
  <c r="CP378" i="23"/>
  <c r="CO378" i="23"/>
  <c r="CN378" i="23"/>
  <c r="CQ377" i="23"/>
  <c r="CP377" i="23"/>
  <c r="CO377" i="23"/>
  <c r="CN377" i="23"/>
  <c r="CQ376" i="23"/>
  <c r="CP376" i="23"/>
  <c r="CO376" i="23"/>
  <c r="CN376" i="23"/>
  <c r="CQ375" i="23"/>
  <c r="CP375" i="23"/>
  <c r="CO375" i="23"/>
  <c r="CN375" i="23"/>
  <c r="CQ374" i="23"/>
  <c r="CP374" i="23"/>
  <c r="CO374" i="23"/>
  <c r="CN374" i="23"/>
  <c r="CQ373" i="23"/>
  <c r="CP373" i="23"/>
  <c r="CO373" i="23"/>
  <c r="CN373" i="23"/>
  <c r="CQ372" i="23"/>
  <c r="CP372" i="23"/>
  <c r="CO372" i="23"/>
  <c r="CN372" i="23"/>
  <c r="CQ371" i="23"/>
  <c r="CP371" i="23"/>
  <c r="CO371" i="23"/>
  <c r="CN371" i="23"/>
  <c r="CQ370" i="23"/>
  <c r="CP370" i="23"/>
  <c r="CO370" i="23"/>
  <c r="CN370" i="23"/>
  <c r="CQ369" i="23"/>
  <c r="CP369" i="23"/>
  <c r="CO369" i="23"/>
  <c r="CN369" i="23"/>
  <c r="CQ368" i="23"/>
  <c r="CP368" i="23"/>
  <c r="CO368" i="23"/>
  <c r="CN368" i="23"/>
  <c r="CQ367" i="23"/>
  <c r="CP367" i="23"/>
  <c r="CO367" i="23"/>
  <c r="CN367" i="23"/>
  <c r="CQ366" i="23"/>
  <c r="CP366" i="23"/>
  <c r="CO366" i="23"/>
  <c r="CN366" i="23"/>
  <c r="CQ365" i="23"/>
  <c r="CP365" i="23"/>
  <c r="CO365" i="23"/>
  <c r="CN365" i="23"/>
  <c r="CQ364" i="23"/>
  <c r="CP364" i="23"/>
  <c r="CO364" i="23"/>
  <c r="CN364" i="23"/>
  <c r="CQ363" i="23"/>
  <c r="CP363" i="23"/>
  <c r="CO363" i="23"/>
  <c r="CN363" i="23"/>
  <c r="CQ362" i="23"/>
  <c r="CP362" i="23"/>
  <c r="CO362" i="23"/>
  <c r="CN362" i="23"/>
  <c r="CQ361" i="23"/>
  <c r="CP361" i="23"/>
  <c r="CO361" i="23"/>
  <c r="CN361" i="23"/>
  <c r="CQ360" i="23"/>
  <c r="CP360" i="23"/>
  <c r="CO360" i="23"/>
  <c r="CN360" i="23"/>
  <c r="CQ359" i="23"/>
  <c r="CP359" i="23"/>
  <c r="CO359" i="23"/>
  <c r="CN359" i="23"/>
  <c r="CQ358" i="23"/>
  <c r="CP358" i="23"/>
  <c r="CO358" i="23"/>
  <c r="CN358" i="23"/>
  <c r="CQ357" i="23"/>
  <c r="CP357" i="23"/>
  <c r="CO357" i="23"/>
  <c r="CN357" i="23"/>
  <c r="CQ356" i="23"/>
  <c r="CP356" i="23"/>
  <c r="CO356" i="23"/>
  <c r="CN356" i="23"/>
  <c r="CQ355" i="23"/>
  <c r="CP355" i="23"/>
  <c r="CO355" i="23"/>
  <c r="CN355" i="23"/>
  <c r="CQ354" i="23"/>
  <c r="CP354" i="23"/>
  <c r="CO354" i="23"/>
  <c r="CN354" i="23"/>
  <c r="CQ353" i="23"/>
  <c r="CP353" i="23"/>
  <c r="CO353" i="23"/>
  <c r="CN353" i="23"/>
  <c r="CQ352" i="23"/>
  <c r="CP352" i="23"/>
  <c r="CO352" i="23"/>
  <c r="CN352" i="23"/>
  <c r="CQ351" i="23"/>
  <c r="CP351" i="23"/>
  <c r="CO351" i="23"/>
  <c r="CN351" i="23"/>
  <c r="CQ350" i="23"/>
  <c r="CP350" i="23"/>
  <c r="CO350" i="23"/>
  <c r="CN350" i="23"/>
  <c r="CQ349" i="23"/>
  <c r="CP349" i="23"/>
  <c r="CO349" i="23"/>
  <c r="CN349" i="23"/>
  <c r="CQ348" i="23"/>
  <c r="CP348" i="23"/>
  <c r="CO348" i="23"/>
  <c r="CN348" i="23"/>
  <c r="CQ347" i="23"/>
  <c r="CP347" i="23"/>
  <c r="CO347" i="23"/>
  <c r="CN347" i="23"/>
  <c r="CQ339" i="23"/>
  <c r="CP339" i="23"/>
  <c r="CO339" i="23"/>
  <c r="CN339" i="23"/>
  <c r="CQ338" i="23"/>
  <c r="CP338" i="23"/>
  <c r="CO338" i="23"/>
  <c r="CN338" i="23"/>
  <c r="CS337" i="23"/>
  <c r="CQ337" i="23"/>
  <c r="CP337" i="23"/>
  <c r="CO337" i="23"/>
  <c r="CN337" i="23"/>
  <c r="CQ336" i="23"/>
  <c r="CP336" i="23"/>
  <c r="CO336" i="23"/>
  <c r="CN336" i="23"/>
  <c r="CQ335" i="23"/>
  <c r="CP335" i="23"/>
  <c r="CO335" i="23"/>
  <c r="CN335" i="23"/>
  <c r="CQ334" i="23"/>
  <c r="CP334" i="23"/>
  <c r="CO334" i="23"/>
  <c r="CN334" i="23"/>
  <c r="CQ333" i="23"/>
  <c r="CP333" i="23"/>
  <c r="CO333" i="23"/>
  <c r="CN333" i="23"/>
  <c r="CQ332" i="23"/>
  <c r="CP332" i="23"/>
  <c r="CO332" i="23"/>
  <c r="CN332" i="23"/>
  <c r="CQ331" i="23"/>
  <c r="CP331" i="23"/>
  <c r="CO331" i="23"/>
  <c r="CN331" i="23"/>
  <c r="CQ330" i="23"/>
  <c r="CP330" i="23"/>
  <c r="CO330" i="23"/>
  <c r="CN330" i="23"/>
  <c r="CQ329" i="23"/>
  <c r="CP329" i="23"/>
  <c r="CO329" i="23"/>
  <c r="CN329" i="23"/>
  <c r="CQ328" i="23"/>
  <c r="CP328" i="23"/>
  <c r="CO328" i="23"/>
  <c r="CN328" i="23"/>
  <c r="CQ327" i="23"/>
  <c r="CP327" i="23"/>
  <c r="CO327" i="23"/>
  <c r="CN327" i="23"/>
  <c r="CQ326" i="23"/>
  <c r="CP326" i="23"/>
  <c r="CO326" i="23"/>
  <c r="CN326" i="23"/>
  <c r="CQ325" i="23"/>
  <c r="CP325" i="23"/>
  <c r="CO325" i="23"/>
  <c r="CN325" i="23"/>
  <c r="CQ324" i="23"/>
  <c r="CP324" i="23"/>
  <c r="CO324" i="23"/>
  <c r="CN324" i="23"/>
  <c r="CQ323" i="23"/>
  <c r="CP323" i="23"/>
  <c r="CO323" i="23"/>
  <c r="CN323" i="23"/>
  <c r="CQ322" i="23"/>
  <c r="CP322" i="23"/>
  <c r="CO322" i="23"/>
  <c r="CN322" i="23"/>
  <c r="CQ321" i="23"/>
  <c r="CP321" i="23"/>
  <c r="CO321" i="23"/>
  <c r="CN321" i="23"/>
  <c r="CQ320" i="23"/>
  <c r="CP320" i="23"/>
  <c r="CO320" i="23"/>
  <c r="CN320" i="23"/>
  <c r="CQ319" i="23"/>
  <c r="CP319" i="23"/>
  <c r="CO319" i="23"/>
  <c r="CN319" i="23"/>
  <c r="CQ318" i="23"/>
  <c r="CP318" i="23"/>
  <c r="CO318" i="23"/>
  <c r="CN318" i="23"/>
  <c r="CQ317" i="23"/>
  <c r="CP317" i="23"/>
  <c r="CO317" i="23"/>
  <c r="CN317" i="23"/>
  <c r="CQ316" i="23"/>
  <c r="CP316" i="23"/>
  <c r="CO316" i="23"/>
  <c r="CN316" i="23"/>
  <c r="CQ315" i="23"/>
  <c r="CP315" i="23"/>
  <c r="CO315" i="23"/>
  <c r="CN315" i="23"/>
  <c r="CQ314" i="23"/>
  <c r="CP314" i="23"/>
  <c r="CO314" i="23"/>
  <c r="CN314" i="23"/>
  <c r="CQ313" i="23"/>
  <c r="CP313" i="23"/>
  <c r="CO313" i="23"/>
  <c r="CN313" i="23"/>
  <c r="CQ312" i="23"/>
  <c r="CP312" i="23"/>
  <c r="CO312" i="23"/>
  <c r="CN312" i="23"/>
  <c r="CQ311" i="23"/>
  <c r="CP311" i="23"/>
  <c r="CO311" i="23"/>
  <c r="CN311" i="23"/>
  <c r="CQ310" i="23"/>
  <c r="CP310" i="23"/>
  <c r="CO310" i="23"/>
  <c r="CN310" i="23"/>
  <c r="CQ309" i="23"/>
  <c r="CP309" i="23"/>
  <c r="CO309" i="23"/>
  <c r="CN309" i="23"/>
  <c r="CQ308" i="23"/>
  <c r="CP308" i="23"/>
  <c r="CO308" i="23"/>
  <c r="CN308" i="23"/>
  <c r="CQ307" i="23"/>
  <c r="CP307" i="23"/>
  <c r="CO307" i="23"/>
  <c r="CN307" i="23"/>
  <c r="CQ306" i="23"/>
  <c r="CP306" i="23"/>
  <c r="CO306" i="23"/>
  <c r="CN306" i="23"/>
  <c r="CQ297" i="23"/>
  <c r="CP297" i="23"/>
  <c r="CO297" i="23"/>
  <c r="CN297" i="23"/>
  <c r="CQ296" i="23"/>
  <c r="CP296" i="23"/>
  <c r="CO296" i="23"/>
  <c r="CN296" i="23"/>
  <c r="CS295" i="23"/>
  <c r="CQ295" i="23"/>
  <c r="CP295" i="23"/>
  <c r="CO295" i="23"/>
  <c r="CN295" i="23"/>
  <c r="CQ294" i="23"/>
  <c r="CP294" i="23"/>
  <c r="CO294" i="23"/>
  <c r="CN294" i="23"/>
  <c r="CQ293" i="23"/>
  <c r="CP293" i="23"/>
  <c r="CO293" i="23"/>
  <c r="CN293" i="23"/>
  <c r="CQ292" i="23"/>
  <c r="CP292" i="23"/>
  <c r="CO292" i="23"/>
  <c r="CN292" i="23"/>
  <c r="CQ291" i="23"/>
  <c r="CP291" i="23"/>
  <c r="CO291" i="23"/>
  <c r="CN291" i="23"/>
  <c r="CQ290" i="23"/>
  <c r="CP290" i="23"/>
  <c r="CO290" i="23"/>
  <c r="CN290" i="23"/>
  <c r="CQ289" i="23"/>
  <c r="CP289" i="23"/>
  <c r="CO289" i="23"/>
  <c r="CN289" i="23"/>
  <c r="CQ288" i="23"/>
  <c r="CP288" i="23"/>
  <c r="CO288" i="23"/>
  <c r="CN288" i="23"/>
  <c r="CQ287" i="23"/>
  <c r="CP287" i="23"/>
  <c r="CO287" i="23"/>
  <c r="CN287" i="23"/>
  <c r="CQ286" i="23"/>
  <c r="CP286" i="23"/>
  <c r="CO286" i="23"/>
  <c r="CN286" i="23"/>
  <c r="CQ285" i="23"/>
  <c r="CP285" i="23"/>
  <c r="CO285" i="23"/>
  <c r="CN285" i="23"/>
  <c r="CQ284" i="23"/>
  <c r="CP284" i="23"/>
  <c r="CO284" i="23"/>
  <c r="CN284" i="23"/>
  <c r="CQ283" i="23"/>
  <c r="CP283" i="23"/>
  <c r="CO283" i="23"/>
  <c r="CN283" i="23"/>
  <c r="CQ282" i="23"/>
  <c r="CP282" i="23"/>
  <c r="CO282" i="23"/>
  <c r="CN282" i="23"/>
  <c r="CQ281" i="23"/>
  <c r="CP281" i="23"/>
  <c r="CO281" i="23"/>
  <c r="CN281" i="23"/>
  <c r="CQ280" i="23"/>
  <c r="CP280" i="23"/>
  <c r="CO280" i="23"/>
  <c r="CN280" i="23"/>
  <c r="CQ279" i="23"/>
  <c r="CP279" i="23"/>
  <c r="CO279" i="23"/>
  <c r="CN279" i="23"/>
  <c r="CQ278" i="23"/>
  <c r="CP278" i="23"/>
  <c r="CO278" i="23"/>
  <c r="CN278" i="23"/>
  <c r="CQ277" i="23"/>
  <c r="CP277" i="23"/>
  <c r="CO277" i="23"/>
  <c r="CN277" i="23"/>
  <c r="CQ276" i="23"/>
  <c r="CP276" i="23"/>
  <c r="CO276" i="23"/>
  <c r="CN276" i="23"/>
  <c r="CQ275" i="23"/>
  <c r="CP275" i="23"/>
  <c r="CO275" i="23"/>
  <c r="CN275" i="23"/>
  <c r="CQ274" i="23"/>
  <c r="CP274" i="23"/>
  <c r="CO274" i="23"/>
  <c r="CN274" i="23"/>
  <c r="CQ273" i="23"/>
  <c r="CP273" i="23"/>
  <c r="CO273" i="23"/>
  <c r="CN273" i="23"/>
  <c r="CQ272" i="23"/>
  <c r="CP272" i="23"/>
  <c r="CO272" i="23"/>
  <c r="CN272" i="23"/>
  <c r="CQ271" i="23"/>
  <c r="CP271" i="23"/>
  <c r="CO271" i="23"/>
  <c r="CN271" i="23"/>
  <c r="CQ270" i="23"/>
  <c r="CP270" i="23"/>
  <c r="CO270" i="23"/>
  <c r="CN270" i="23"/>
  <c r="CQ269" i="23"/>
  <c r="CP269" i="23"/>
  <c r="CO269" i="23"/>
  <c r="CN269" i="23"/>
  <c r="CQ268" i="23"/>
  <c r="CP268" i="23"/>
  <c r="CO268" i="23"/>
  <c r="CN268" i="23"/>
  <c r="CQ267" i="23"/>
  <c r="CP267" i="23"/>
  <c r="CO267" i="23"/>
  <c r="CN267" i="23"/>
  <c r="CQ266" i="23"/>
  <c r="CP266" i="23"/>
  <c r="CO266" i="23"/>
  <c r="CN266" i="23"/>
  <c r="CQ265" i="23"/>
  <c r="CP265" i="23"/>
  <c r="CO265" i="23"/>
  <c r="CN265" i="23"/>
  <c r="CQ264" i="23"/>
  <c r="CP264" i="23"/>
  <c r="CO264" i="23"/>
  <c r="CN264" i="23"/>
  <c r="CQ256" i="23"/>
  <c r="CP256" i="23"/>
  <c r="CO256" i="23"/>
  <c r="CN256" i="23"/>
  <c r="CQ255" i="23"/>
  <c r="CP255" i="23"/>
  <c r="CO255" i="23"/>
  <c r="CN255" i="23"/>
  <c r="CQ254" i="23"/>
  <c r="CP254" i="23"/>
  <c r="CO254" i="23"/>
  <c r="CN254" i="23"/>
  <c r="CQ253" i="23"/>
  <c r="CP253" i="23"/>
  <c r="CO253" i="23"/>
  <c r="CN253" i="23"/>
  <c r="CQ252" i="23"/>
  <c r="CP252" i="23"/>
  <c r="CO252" i="23"/>
  <c r="CN252" i="23"/>
  <c r="CQ251" i="23"/>
  <c r="CP251" i="23"/>
  <c r="CO251" i="23"/>
  <c r="CN251" i="23"/>
  <c r="CQ250" i="23"/>
  <c r="CP250" i="23"/>
  <c r="CO250" i="23"/>
  <c r="CN250" i="23"/>
  <c r="CQ249" i="23"/>
  <c r="CP249" i="23"/>
  <c r="CO249" i="23"/>
  <c r="CN249" i="23"/>
  <c r="CQ248" i="23"/>
  <c r="CP248" i="23"/>
  <c r="CO248" i="23"/>
  <c r="CN248" i="23"/>
  <c r="CQ247" i="23"/>
  <c r="CP247" i="23"/>
  <c r="CO247" i="23"/>
  <c r="CN247" i="23"/>
  <c r="CQ246" i="23"/>
  <c r="CP246" i="23"/>
  <c r="CO246" i="23"/>
  <c r="CN246" i="23"/>
  <c r="CQ245" i="23"/>
  <c r="CP245" i="23"/>
  <c r="CO245" i="23"/>
  <c r="CN245" i="23"/>
  <c r="CQ244" i="23"/>
  <c r="CP244" i="23"/>
  <c r="CO244" i="23"/>
  <c r="CN244" i="23"/>
  <c r="CQ243" i="23"/>
  <c r="CP243" i="23"/>
  <c r="CO243" i="23"/>
  <c r="CN243" i="23"/>
  <c r="CQ242" i="23"/>
  <c r="CP242" i="23"/>
  <c r="CO242" i="23"/>
  <c r="CN242" i="23"/>
  <c r="CQ241" i="23"/>
  <c r="CP241" i="23"/>
  <c r="CO241" i="23"/>
  <c r="CN241" i="23"/>
  <c r="CQ240" i="23"/>
  <c r="CP240" i="23"/>
  <c r="CO240" i="23"/>
  <c r="CN240" i="23"/>
  <c r="CQ239" i="23"/>
  <c r="CP239" i="23"/>
  <c r="CO239" i="23"/>
  <c r="CN239" i="23"/>
  <c r="CQ238" i="23"/>
  <c r="CP238" i="23"/>
  <c r="CO238" i="23"/>
  <c r="CN238" i="23"/>
  <c r="CQ237" i="23"/>
  <c r="CP237" i="23"/>
  <c r="CO237" i="23"/>
  <c r="CN237" i="23"/>
  <c r="CQ236" i="23"/>
  <c r="CP236" i="23"/>
  <c r="CO236" i="23"/>
  <c r="CN236" i="23"/>
  <c r="CQ235" i="23"/>
  <c r="CP235" i="23"/>
  <c r="CO235" i="23"/>
  <c r="CN235" i="23"/>
  <c r="CQ234" i="23"/>
  <c r="CP234" i="23"/>
  <c r="CO234" i="23"/>
  <c r="CN234" i="23"/>
  <c r="CQ233" i="23"/>
  <c r="CP233" i="23"/>
  <c r="CO233" i="23"/>
  <c r="CN233" i="23"/>
  <c r="CQ232" i="23"/>
  <c r="CP232" i="23"/>
  <c r="CO232" i="23"/>
  <c r="CN232" i="23"/>
  <c r="CQ231" i="23"/>
  <c r="CP231" i="23"/>
  <c r="CO231" i="23"/>
  <c r="CN231" i="23"/>
  <c r="CQ230" i="23"/>
  <c r="CP230" i="23"/>
  <c r="CO230" i="23"/>
  <c r="CN230" i="23"/>
  <c r="CQ229" i="23"/>
  <c r="CP229" i="23"/>
  <c r="CO229" i="23"/>
  <c r="CN229" i="23"/>
  <c r="CQ228" i="23"/>
  <c r="CP228" i="23"/>
  <c r="CO228" i="23"/>
  <c r="CN228" i="23"/>
  <c r="CQ227" i="23"/>
  <c r="CP227" i="23"/>
  <c r="CO227" i="23"/>
  <c r="CN227" i="23"/>
  <c r="CQ226" i="23"/>
  <c r="CP226" i="23"/>
  <c r="CO226" i="23"/>
  <c r="CN226" i="23"/>
  <c r="CQ225" i="23"/>
  <c r="CP225" i="23"/>
  <c r="CO225" i="23"/>
  <c r="CN225" i="23"/>
  <c r="CQ224" i="23"/>
  <c r="CP224" i="23"/>
  <c r="CO224" i="23"/>
  <c r="CN224" i="23"/>
  <c r="CQ223" i="23"/>
  <c r="CP223" i="23"/>
  <c r="CO223" i="23"/>
  <c r="CN223" i="23"/>
  <c r="CQ215" i="23"/>
  <c r="CP215" i="23"/>
  <c r="CO215" i="23"/>
  <c r="CN215" i="23"/>
  <c r="CQ214" i="23"/>
  <c r="CP214" i="23"/>
  <c r="CO214" i="23"/>
  <c r="CN214" i="23"/>
  <c r="CS213" i="23"/>
  <c r="CQ213" i="23"/>
  <c r="CP213" i="23"/>
  <c r="CO213" i="23"/>
  <c r="CN213" i="23"/>
  <c r="CQ212" i="23"/>
  <c r="CP212" i="23"/>
  <c r="CO212" i="23"/>
  <c r="CN212" i="23"/>
  <c r="CQ211" i="23"/>
  <c r="CP211" i="23"/>
  <c r="CO211" i="23"/>
  <c r="CN211" i="23"/>
  <c r="CQ210" i="23"/>
  <c r="CP210" i="23"/>
  <c r="CO210" i="23"/>
  <c r="CN210" i="23"/>
  <c r="CQ209" i="23"/>
  <c r="CP209" i="23"/>
  <c r="CO209" i="23"/>
  <c r="CN209" i="23"/>
  <c r="CQ208" i="23"/>
  <c r="CP208" i="23"/>
  <c r="CO208" i="23"/>
  <c r="CN208" i="23"/>
  <c r="CQ207" i="23"/>
  <c r="CP207" i="23"/>
  <c r="CO207" i="23"/>
  <c r="CN207" i="23"/>
  <c r="CQ206" i="23"/>
  <c r="CP206" i="23"/>
  <c r="CO206" i="23"/>
  <c r="CN206" i="23"/>
  <c r="CQ205" i="23"/>
  <c r="CP205" i="23"/>
  <c r="CO205" i="23"/>
  <c r="CN205" i="23"/>
  <c r="CQ204" i="23"/>
  <c r="CP204" i="23"/>
  <c r="CO204" i="23"/>
  <c r="CN204" i="23"/>
  <c r="CQ203" i="23"/>
  <c r="CP203" i="23"/>
  <c r="CO203" i="23"/>
  <c r="CN203" i="23"/>
  <c r="CQ202" i="23"/>
  <c r="CP202" i="23"/>
  <c r="CO202" i="23"/>
  <c r="CN202" i="23"/>
  <c r="CQ201" i="23"/>
  <c r="CP201" i="23"/>
  <c r="CO201" i="23"/>
  <c r="CN201" i="23"/>
  <c r="CQ200" i="23"/>
  <c r="CP200" i="23"/>
  <c r="CO200" i="23"/>
  <c r="CN200" i="23"/>
  <c r="CQ199" i="23"/>
  <c r="CP199" i="23"/>
  <c r="CO199" i="23"/>
  <c r="CN199" i="23"/>
  <c r="CQ198" i="23"/>
  <c r="CP198" i="23"/>
  <c r="CO198" i="23"/>
  <c r="CN198" i="23"/>
  <c r="CQ197" i="23"/>
  <c r="CP197" i="23"/>
  <c r="CO197" i="23"/>
  <c r="CN197" i="23"/>
  <c r="CQ196" i="23"/>
  <c r="CP196" i="23"/>
  <c r="CO196" i="23"/>
  <c r="CN196" i="23"/>
  <c r="CQ195" i="23"/>
  <c r="CP195" i="23"/>
  <c r="CO195" i="23"/>
  <c r="CN195" i="23"/>
  <c r="CQ194" i="23"/>
  <c r="CP194" i="23"/>
  <c r="CO194" i="23"/>
  <c r="CN194" i="23"/>
  <c r="CQ193" i="23"/>
  <c r="CP193" i="23"/>
  <c r="CO193" i="23"/>
  <c r="CN193" i="23"/>
  <c r="CQ192" i="23"/>
  <c r="CP192" i="23"/>
  <c r="CO192" i="23"/>
  <c r="CN192" i="23"/>
  <c r="CQ191" i="23"/>
  <c r="CP191" i="23"/>
  <c r="CO191" i="23"/>
  <c r="CN191" i="23"/>
  <c r="CQ190" i="23"/>
  <c r="CP190" i="23"/>
  <c r="CO190" i="23"/>
  <c r="CN190" i="23"/>
  <c r="CQ189" i="23"/>
  <c r="CP189" i="23"/>
  <c r="CO189" i="23"/>
  <c r="CN189" i="23"/>
  <c r="CQ188" i="23"/>
  <c r="CP188" i="23"/>
  <c r="CO188" i="23"/>
  <c r="CN188" i="23"/>
  <c r="CQ187" i="23"/>
  <c r="CP187" i="23"/>
  <c r="CO187" i="23"/>
  <c r="CN187" i="23"/>
  <c r="CQ186" i="23"/>
  <c r="CP186" i="23"/>
  <c r="CO186" i="23"/>
  <c r="CN186" i="23"/>
  <c r="CQ185" i="23"/>
  <c r="CP185" i="23"/>
  <c r="CO185" i="23"/>
  <c r="CN185" i="23"/>
  <c r="CQ184" i="23"/>
  <c r="CP184" i="23"/>
  <c r="CO184" i="23"/>
  <c r="CN184" i="23"/>
  <c r="CQ183" i="23"/>
  <c r="CP183" i="23"/>
  <c r="CO183" i="23"/>
  <c r="CN183" i="23"/>
  <c r="CQ182" i="23"/>
  <c r="CP182" i="23"/>
  <c r="CO182" i="23"/>
  <c r="CN182" i="23"/>
  <c r="CQ173" i="23"/>
  <c r="CP173" i="23"/>
  <c r="CO173" i="23"/>
  <c r="CN173" i="23"/>
  <c r="CQ172" i="23"/>
  <c r="CP172" i="23"/>
  <c r="CO172" i="23"/>
  <c r="CN172" i="23"/>
  <c r="CS171" i="23"/>
  <c r="CQ171" i="23"/>
  <c r="CP171" i="23"/>
  <c r="CO171" i="23"/>
  <c r="CN171" i="23"/>
  <c r="CQ170" i="23"/>
  <c r="CP170" i="23"/>
  <c r="CO170" i="23"/>
  <c r="CN170" i="23"/>
  <c r="CQ169" i="23"/>
  <c r="CP169" i="23"/>
  <c r="CO169" i="23"/>
  <c r="CN169" i="23"/>
  <c r="CQ168" i="23"/>
  <c r="CP168" i="23"/>
  <c r="CO168" i="23"/>
  <c r="CN168" i="23"/>
  <c r="CQ167" i="23"/>
  <c r="CP167" i="23"/>
  <c r="CO167" i="23"/>
  <c r="CN167" i="23"/>
  <c r="CQ166" i="23"/>
  <c r="CP166" i="23"/>
  <c r="CO166" i="23"/>
  <c r="CN166" i="23"/>
  <c r="CQ165" i="23"/>
  <c r="CP165" i="23"/>
  <c r="CO165" i="23"/>
  <c r="CN165" i="23"/>
  <c r="CQ164" i="23"/>
  <c r="CP164" i="23"/>
  <c r="CO164" i="23"/>
  <c r="CN164" i="23"/>
  <c r="CQ163" i="23"/>
  <c r="CP163" i="23"/>
  <c r="CO163" i="23"/>
  <c r="CN163" i="23"/>
  <c r="CQ162" i="23"/>
  <c r="CP162" i="23"/>
  <c r="CO162" i="23"/>
  <c r="CN162" i="23"/>
  <c r="CQ161" i="23"/>
  <c r="CP161" i="23"/>
  <c r="CO161" i="23"/>
  <c r="CN161" i="23"/>
  <c r="CQ160" i="23"/>
  <c r="CP160" i="23"/>
  <c r="CO160" i="23"/>
  <c r="CN160" i="23"/>
  <c r="CQ159" i="23"/>
  <c r="CP159" i="23"/>
  <c r="CO159" i="23"/>
  <c r="CN159" i="23"/>
  <c r="CQ158" i="23"/>
  <c r="CP158" i="23"/>
  <c r="CO158" i="23"/>
  <c r="CN158" i="23"/>
  <c r="CQ157" i="23"/>
  <c r="CP157" i="23"/>
  <c r="CO157" i="23"/>
  <c r="CN157" i="23"/>
  <c r="CQ156" i="23"/>
  <c r="CP156" i="23"/>
  <c r="CO156" i="23"/>
  <c r="CN156" i="23"/>
  <c r="CQ155" i="23"/>
  <c r="CP155" i="23"/>
  <c r="CO155" i="23"/>
  <c r="CN155" i="23"/>
  <c r="CQ154" i="23"/>
  <c r="CP154" i="23"/>
  <c r="CO154" i="23"/>
  <c r="CN154" i="23"/>
  <c r="CQ153" i="23"/>
  <c r="CP153" i="23"/>
  <c r="CO153" i="23"/>
  <c r="CN153" i="23"/>
  <c r="CQ152" i="23"/>
  <c r="CP152" i="23"/>
  <c r="CO152" i="23"/>
  <c r="CN152" i="23"/>
  <c r="CQ151" i="23"/>
  <c r="CP151" i="23"/>
  <c r="CO151" i="23"/>
  <c r="CN151" i="23"/>
  <c r="CQ150" i="23"/>
  <c r="CP150" i="23"/>
  <c r="CO150" i="23"/>
  <c r="CN150" i="23"/>
  <c r="CQ149" i="23"/>
  <c r="CP149" i="23"/>
  <c r="CO149" i="23"/>
  <c r="CN149" i="23"/>
  <c r="CQ148" i="23"/>
  <c r="CP148" i="23"/>
  <c r="CO148" i="23"/>
  <c r="CN148" i="23"/>
  <c r="CQ147" i="23"/>
  <c r="CP147" i="23"/>
  <c r="CO147" i="23"/>
  <c r="CN147" i="23"/>
  <c r="CQ146" i="23"/>
  <c r="CP146" i="23"/>
  <c r="CO146" i="23"/>
  <c r="CN146" i="23"/>
  <c r="CQ145" i="23"/>
  <c r="CP145" i="23"/>
  <c r="CO145" i="23"/>
  <c r="CN145" i="23"/>
  <c r="CQ144" i="23"/>
  <c r="CP144" i="23"/>
  <c r="CO144" i="23"/>
  <c r="CN144" i="23"/>
  <c r="CQ143" i="23"/>
  <c r="CP143" i="23"/>
  <c r="CO143" i="23"/>
  <c r="CN143" i="23"/>
  <c r="CQ142" i="23"/>
  <c r="CP142" i="23"/>
  <c r="CO142" i="23"/>
  <c r="CN142" i="23"/>
  <c r="CQ141" i="23"/>
  <c r="CP141" i="23"/>
  <c r="CO141" i="23"/>
  <c r="CN141" i="23"/>
  <c r="CQ140" i="23"/>
  <c r="CP140" i="23"/>
  <c r="CO140" i="23"/>
  <c r="CN140" i="23"/>
  <c r="CQ132" i="23"/>
  <c r="CP132" i="23"/>
  <c r="CO132" i="23"/>
  <c r="CN132" i="23"/>
  <c r="CQ131" i="23"/>
  <c r="CP131" i="23"/>
  <c r="CO131" i="23"/>
  <c r="CN131" i="23"/>
  <c r="CS130" i="23"/>
  <c r="CQ130" i="23"/>
  <c r="CP130" i="23"/>
  <c r="CO130" i="23"/>
  <c r="CN130" i="23"/>
  <c r="CQ129" i="23"/>
  <c r="CP129" i="23"/>
  <c r="CO129" i="23"/>
  <c r="CN129" i="23"/>
  <c r="CQ128" i="23"/>
  <c r="CP128" i="23"/>
  <c r="CO128" i="23"/>
  <c r="CN128" i="23"/>
  <c r="CQ127" i="23"/>
  <c r="CP127" i="23"/>
  <c r="CO127" i="23"/>
  <c r="CN127" i="23"/>
  <c r="CQ126" i="23"/>
  <c r="CP126" i="23"/>
  <c r="CO126" i="23"/>
  <c r="CN126" i="23"/>
  <c r="CQ125" i="23"/>
  <c r="CP125" i="23"/>
  <c r="CO125" i="23"/>
  <c r="CN125" i="23"/>
  <c r="CQ124" i="23"/>
  <c r="CP124" i="23"/>
  <c r="CO124" i="23"/>
  <c r="CN124" i="23"/>
  <c r="CQ123" i="23"/>
  <c r="CP123" i="23"/>
  <c r="CO123" i="23"/>
  <c r="CN123" i="23"/>
  <c r="CQ122" i="23"/>
  <c r="CP122" i="23"/>
  <c r="CO122" i="23"/>
  <c r="CN122" i="23"/>
  <c r="CQ121" i="23"/>
  <c r="CP121" i="23"/>
  <c r="CO121" i="23"/>
  <c r="CN121" i="23"/>
  <c r="CQ120" i="23"/>
  <c r="CP120" i="23"/>
  <c r="CO120" i="23"/>
  <c r="CN120" i="23"/>
  <c r="CQ119" i="23"/>
  <c r="CP119" i="23"/>
  <c r="CO119" i="23"/>
  <c r="CN119" i="23"/>
  <c r="CQ118" i="23"/>
  <c r="CP118" i="23"/>
  <c r="CO118" i="23"/>
  <c r="CN118" i="23"/>
  <c r="CQ117" i="23"/>
  <c r="CP117" i="23"/>
  <c r="CO117" i="23"/>
  <c r="CN117" i="23"/>
  <c r="CQ116" i="23"/>
  <c r="CP116" i="23"/>
  <c r="CO116" i="23"/>
  <c r="CN116" i="23"/>
  <c r="CQ115" i="23"/>
  <c r="CP115" i="23"/>
  <c r="CO115" i="23"/>
  <c r="CN115" i="23"/>
  <c r="CQ114" i="23"/>
  <c r="CP114" i="23"/>
  <c r="CO114" i="23"/>
  <c r="CN114" i="23"/>
  <c r="CQ113" i="23"/>
  <c r="CP113" i="23"/>
  <c r="CO113" i="23"/>
  <c r="CN113" i="23"/>
  <c r="CQ112" i="23"/>
  <c r="CP112" i="23"/>
  <c r="CO112" i="23"/>
  <c r="CN112" i="23"/>
  <c r="CQ111" i="23"/>
  <c r="CP111" i="23"/>
  <c r="CO111" i="23"/>
  <c r="CN111" i="23"/>
  <c r="CQ110" i="23"/>
  <c r="CP110" i="23"/>
  <c r="CO110" i="23"/>
  <c r="CN110" i="23"/>
  <c r="CQ109" i="23"/>
  <c r="CP109" i="23"/>
  <c r="CO109" i="23"/>
  <c r="CN109" i="23"/>
  <c r="CQ108" i="23"/>
  <c r="CP108" i="23"/>
  <c r="CO108" i="23"/>
  <c r="CN108" i="23"/>
  <c r="CQ107" i="23"/>
  <c r="CP107" i="23"/>
  <c r="CO107" i="23"/>
  <c r="CN107" i="23"/>
  <c r="CQ106" i="23"/>
  <c r="CP106" i="23"/>
  <c r="CO106" i="23"/>
  <c r="CN106" i="23"/>
  <c r="CQ105" i="23"/>
  <c r="CP105" i="23"/>
  <c r="CO105" i="23"/>
  <c r="CN105" i="23"/>
  <c r="CQ104" i="23"/>
  <c r="CP104" i="23"/>
  <c r="CO104" i="23"/>
  <c r="CN104" i="23"/>
  <c r="CQ103" i="23"/>
  <c r="CP103" i="23"/>
  <c r="CO103" i="23"/>
  <c r="CN103" i="23"/>
  <c r="CQ102" i="23"/>
  <c r="CP102" i="23"/>
  <c r="CO102" i="23"/>
  <c r="CN102" i="23"/>
  <c r="CQ101" i="23"/>
  <c r="CP101" i="23"/>
  <c r="CO101" i="23"/>
  <c r="CN101" i="23"/>
  <c r="CQ100" i="23"/>
  <c r="CP100" i="23"/>
  <c r="CO100" i="23"/>
  <c r="CN100" i="23"/>
  <c r="CS99" i="23"/>
  <c r="CQ99" i="23"/>
  <c r="CP99" i="23"/>
  <c r="CO99" i="23"/>
  <c r="CN99" i="23"/>
  <c r="CQ90" i="23"/>
  <c r="CP90" i="23"/>
  <c r="CO90" i="23"/>
  <c r="CN90" i="23"/>
  <c r="CQ89" i="23"/>
  <c r="CP89" i="23"/>
  <c r="CO89" i="23"/>
  <c r="CN89" i="23"/>
  <c r="CS88" i="23"/>
  <c r="CQ88" i="23"/>
  <c r="CP88" i="23"/>
  <c r="CO88" i="23"/>
  <c r="CN88" i="23"/>
  <c r="CQ87" i="23"/>
  <c r="CP87" i="23"/>
  <c r="CO87" i="23"/>
  <c r="CN87" i="23"/>
  <c r="CQ86" i="23"/>
  <c r="CP86" i="23"/>
  <c r="CO86" i="23"/>
  <c r="CN86" i="23"/>
  <c r="CQ85" i="23"/>
  <c r="CP85" i="23"/>
  <c r="CO85" i="23"/>
  <c r="CN85" i="23"/>
  <c r="CQ84" i="23"/>
  <c r="CP84" i="23"/>
  <c r="CO84" i="23"/>
  <c r="CN84" i="23"/>
  <c r="CQ83" i="23"/>
  <c r="CP83" i="23"/>
  <c r="CO83" i="23"/>
  <c r="CN83" i="23"/>
  <c r="CQ82" i="23"/>
  <c r="CP82" i="23"/>
  <c r="CO82" i="23"/>
  <c r="CN82" i="23"/>
  <c r="CQ81" i="23"/>
  <c r="CP81" i="23"/>
  <c r="CO81" i="23"/>
  <c r="CN81" i="23"/>
  <c r="CQ80" i="23"/>
  <c r="CP80" i="23"/>
  <c r="CO80" i="23"/>
  <c r="CN80" i="23"/>
  <c r="CQ79" i="23"/>
  <c r="CP79" i="23"/>
  <c r="CO79" i="23"/>
  <c r="CN79" i="23"/>
  <c r="CQ78" i="23"/>
  <c r="CP78" i="23"/>
  <c r="CO78" i="23"/>
  <c r="CN78" i="23"/>
  <c r="CQ77" i="23"/>
  <c r="CP77" i="23"/>
  <c r="CO77" i="23"/>
  <c r="CN77" i="23"/>
  <c r="CQ76" i="23"/>
  <c r="CP76" i="23"/>
  <c r="CO76" i="23"/>
  <c r="CN76" i="23"/>
  <c r="CQ75" i="23"/>
  <c r="CP75" i="23"/>
  <c r="CO75" i="23"/>
  <c r="CN75" i="23"/>
  <c r="CQ74" i="23"/>
  <c r="CP74" i="23"/>
  <c r="CO74" i="23"/>
  <c r="CN74" i="23"/>
  <c r="CQ73" i="23"/>
  <c r="CP73" i="23"/>
  <c r="CO73" i="23"/>
  <c r="CN73" i="23"/>
  <c r="CQ72" i="23"/>
  <c r="CP72" i="23"/>
  <c r="CO72" i="23"/>
  <c r="CN72" i="23"/>
  <c r="CQ71" i="23"/>
  <c r="CP71" i="23"/>
  <c r="CO71" i="23"/>
  <c r="CN71" i="23"/>
  <c r="CQ70" i="23"/>
  <c r="CP70" i="23"/>
  <c r="CO70" i="23"/>
  <c r="CN70" i="23"/>
  <c r="CQ69" i="23"/>
  <c r="CP69" i="23"/>
  <c r="CO69" i="23"/>
  <c r="CN69" i="23"/>
  <c r="CQ68" i="23"/>
  <c r="CP68" i="23"/>
  <c r="CO68" i="23"/>
  <c r="CN68" i="23"/>
  <c r="CQ67" i="23"/>
  <c r="CP67" i="23"/>
  <c r="CO67" i="23"/>
  <c r="CN67" i="23"/>
  <c r="CQ66" i="23"/>
  <c r="CP66" i="23"/>
  <c r="CO66" i="23"/>
  <c r="CN66" i="23"/>
  <c r="CQ65" i="23"/>
  <c r="CP65" i="23"/>
  <c r="CO65" i="23"/>
  <c r="CN65" i="23"/>
  <c r="CQ64" i="23"/>
  <c r="CP64" i="23"/>
  <c r="CO64" i="23"/>
  <c r="CN64" i="23"/>
  <c r="CQ63" i="23"/>
  <c r="CP63" i="23"/>
  <c r="CO63" i="23"/>
  <c r="CN63" i="23"/>
  <c r="CQ62" i="23"/>
  <c r="CP62" i="23"/>
  <c r="CO62" i="23"/>
  <c r="CN62" i="23"/>
  <c r="CQ61" i="23"/>
  <c r="CP61" i="23"/>
  <c r="CO61" i="23"/>
  <c r="CN61" i="23"/>
  <c r="CQ60" i="23"/>
  <c r="CP60" i="23"/>
  <c r="CO60" i="23"/>
  <c r="CN60" i="23"/>
  <c r="CQ59" i="23"/>
  <c r="CP59" i="23"/>
  <c r="CO59" i="23"/>
  <c r="CN59" i="23"/>
  <c r="CQ58" i="23"/>
  <c r="CP58" i="23"/>
  <c r="CO58" i="23"/>
  <c r="CN58" i="23"/>
  <c r="CS57" i="23"/>
  <c r="CQ57" i="23"/>
  <c r="CP57" i="23"/>
  <c r="CO57" i="23"/>
  <c r="CN57" i="23"/>
  <c r="CQ46" i="23"/>
  <c r="CP46" i="23"/>
  <c r="CO46" i="23"/>
  <c r="CN46" i="23"/>
  <c r="CQ45" i="23"/>
  <c r="CP45" i="23"/>
  <c r="CO45" i="23"/>
  <c r="CN45" i="23"/>
  <c r="CS44" i="23"/>
  <c r="CQ44" i="23"/>
  <c r="CP44" i="23"/>
  <c r="CO44" i="23"/>
  <c r="CN44" i="23"/>
  <c r="CQ43" i="23"/>
  <c r="CP43" i="23"/>
  <c r="CO43" i="23"/>
  <c r="CN43" i="23"/>
  <c r="CQ42" i="23"/>
  <c r="CP42" i="23"/>
  <c r="CO42" i="23"/>
  <c r="CN42" i="23"/>
  <c r="CQ41" i="23"/>
  <c r="CP41" i="23"/>
  <c r="CO41" i="23"/>
  <c r="CN41" i="23"/>
  <c r="CQ40" i="23"/>
  <c r="CP40" i="23"/>
  <c r="CO40" i="23"/>
  <c r="CN40" i="23"/>
  <c r="CQ39" i="23"/>
  <c r="CP39" i="23"/>
  <c r="CO39" i="23"/>
  <c r="CN39" i="23"/>
  <c r="CQ38" i="23"/>
  <c r="CP38" i="23"/>
  <c r="CO38" i="23"/>
  <c r="CN38" i="23"/>
  <c r="CQ37" i="23"/>
  <c r="CP37" i="23"/>
  <c r="CO37" i="23"/>
  <c r="CN37" i="23"/>
  <c r="CQ36" i="23"/>
  <c r="CP36" i="23"/>
  <c r="CO36" i="23"/>
  <c r="CN36" i="23"/>
  <c r="CQ35" i="23"/>
  <c r="CP35" i="23"/>
  <c r="CO35" i="23"/>
  <c r="CN35" i="23"/>
  <c r="CQ34" i="23"/>
  <c r="CP34" i="23"/>
  <c r="CO34" i="23"/>
  <c r="CN34" i="23"/>
  <c r="CQ33" i="23"/>
  <c r="CP33" i="23"/>
  <c r="CO33" i="23"/>
  <c r="CN33" i="23"/>
  <c r="CQ32" i="23"/>
  <c r="CP32" i="23"/>
  <c r="CO32" i="23"/>
  <c r="CN32" i="23"/>
  <c r="CQ31" i="23"/>
  <c r="CP31" i="23"/>
  <c r="CO31" i="23"/>
  <c r="CN31" i="23"/>
  <c r="CQ30" i="23"/>
  <c r="CP30" i="23"/>
  <c r="CO30" i="23"/>
  <c r="CN30" i="23"/>
  <c r="CQ29" i="23"/>
  <c r="CP29" i="23"/>
  <c r="CO29" i="23"/>
  <c r="CN29" i="23"/>
  <c r="CQ28" i="23"/>
  <c r="CP28" i="23"/>
  <c r="CO28" i="23"/>
  <c r="CN28" i="23"/>
  <c r="CQ27" i="23"/>
  <c r="CP27" i="23"/>
  <c r="CO27" i="23"/>
  <c r="CN27" i="23"/>
  <c r="CQ26" i="23"/>
  <c r="CP26" i="23"/>
  <c r="CO26" i="23"/>
  <c r="CN26" i="23"/>
  <c r="CQ25" i="23"/>
  <c r="CP25" i="23"/>
  <c r="CO25" i="23"/>
  <c r="CN25" i="23"/>
  <c r="CQ24" i="23"/>
  <c r="CP24" i="23"/>
  <c r="CO24" i="23"/>
  <c r="CN24" i="23"/>
  <c r="CQ23" i="23"/>
  <c r="CP23" i="23"/>
  <c r="CO23" i="23"/>
  <c r="CN23" i="23"/>
  <c r="CQ22" i="23"/>
  <c r="CP22" i="23"/>
  <c r="CO22" i="23"/>
  <c r="CN22" i="23"/>
  <c r="CQ21" i="23"/>
  <c r="CP21" i="23"/>
  <c r="CO21" i="23"/>
  <c r="CN21" i="23"/>
  <c r="CQ20" i="23"/>
  <c r="CP20" i="23"/>
  <c r="CO20" i="23"/>
  <c r="CN20" i="23"/>
  <c r="CQ19" i="23"/>
  <c r="CP19" i="23"/>
  <c r="CO19" i="23"/>
  <c r="CN19" i="23"/>
  <c r="CQ18" i="23"/>
  <c r="CP18" i="23"/>
  <c r="CO18" i="23"/>
  <c r="CN18" i="23"/>
  <c r="CQ17" i="23"/>
  <c r="CP17" i="23"/>
  <c r="CO17" i="23"/>
  <c r="CN17" i="23"/>
  <c r="CQ16" i="23"/>
  <c r="CP16" i="23"/>
  <c r="CO16" i="23"/>
  <c r="CN16" i="23"/>
  <c r="CQ15" i="23"/>
  <c r="CP15" i="23"/>
  <c r="CO15" i="23"/>
  <c r="CN15" i="23"/>
  <c r="CQ14" i="23"/>
  <c r="CP14" i="23"/>
  <c r="CO14" i="23"/>
  <c r="CN14" i="23"/>
  <c r="CS13" i="23"/>
  <c r="CN13" i="23"/>
  <c r="CS1044" i="21"/>
  <c r="CS1043" i="21"/>
  <c r="CS1043" i="25" s="1"/>
  <c r="CS1042" i="21"/>
  <c r="CS1041" i="21"/>
  <c r="CS1041" i="25" s="1"/>
  <c r="CS1040" i="21"/>
  <c r="CS1039" i="21"/>
  <c r="CS1038" i="21"/>
  <c r="CS1038" i="25" s="1"/>
  <c r="CS1037" i="21"/>
  <c r="CS1037" i="25" s="1"/>
  <c r="CS1036" i="21"/>
  <c r="CS1036" i="25" s="1"/>
  <c r="CS1035" i="21"/>
  <c r="CS1034" i="21"/>
  <c r="CS1034" i="25" s="1"/>
  <c r="CS1033" i="21"/>
  <c r="CS1033" i="25" s="1"/>
  <c r="CS1032" i="21"/>
  <c r="CS1031" i="21"/>
  <c r="CS1031" i="25" s="1"/>
  <c r="CS1030" i="21"/>
  <c r="CS1029" i="21"/>
  <c r="CS1028" i="21"/>
  <c r="CS1027" i="21"/>
  <c r="CS1026" i="21"/>
  <c r="CS1026" i="25" s="1"/>
  <c r="CS1025" i="21"/>
  <c r="CS1025" i="25" s="1"/>
  <c r="CS1024" i="21"/>
  <c r="CS1024" i="25" s="1"/>
  <c r="CS1023" i="21"/>
  <c r="CS1022" i="21"/>
  <c r="CS1022" i="25" s="1"/>
  <c r="CS1021" i="21"/>
  <c r="CS1021" i="25" s="1"/>
  <c r="CS1020" i="21"/>
  <c r="CS1019" i="21"/>
  <c r="CS1019" i="25" s="1"/>
  <c r="CS1018" i="21"/>
  <c r="CS1017" i="21"/>
  <c r="CS1016" i="21"/>
  <c r="CS1015" i="21"/>
  <c r="CS1014" i="21"/>
  <c r="CS1014" i="23" s="1"/>
  <c r="CS1013" i="21"/>
  <c r="CS1013" i="25" s="1"/>
  <c r="CS1012" i="21"/>
  <c r="CS1012" i="25" s="1"/>
  <c r="CS1011" i="21"/>
  <c r="CS1003" i="21"/>
  <c r="CS1003" i="25" s="1"/>
  <c r="CS1002" i="21"/>
  <c r="CS1002" i="25" s="1"/>
  <c r="CS1001" i="21"/>
  <c r="CS1001" i="25" s="1"/>
  <c r="CS1000" i="21"/>
  <c r="CS1000" i="25" s="1"/>
  <c r="CS999" i="21"/>
  <c r="CS998" i="21"/>
  <c r="CS997" i="21"/>
  <c r="CS996" i="21"/>
  <c r="CS995" i="21"/>
  <c r="CS995" i="25" s="1"/>
  <c r="CS994" i="21"/>
  <c r="CS994" i="25" s="1"/>
  <c r="CS993" i="21"/>
  <c r="CS993" i="25" s="1"/>
  <c r="CS992" i="21"/>
  <c r="CS991" i="21"/>
  <c r="CS991" i="25" s="1"/>
  <c r="CS990" i="21"/>
  <c r="CS990" i="25" s="1"/>
  <c r="CS989" i="21"/>
  <c r="CS988" i="21"/>
  <c r="CS988" i="25" s="1"/>
  <c r="CS987" i="21"/>
  <c r="CS986" i="21"/>
  <c r="CS986" i="25" s="1"/>
  <c r="CS985" i="21"/>
  <c r="CS984" i="21"/>
  <c r="CS983" i="21"/>
  <c r="CS983" i="25" s="1"/>
  <c r="CS982" i="21"/>
  <c r="CS982" i="25" s="1"/>
  <c r="CS981" i="21"/>
  <c r="CS981" i="25" s="1"/>
  <c r="CS980" i="21"/>
  <c r="CS979" i="21"/>
  <c r="CS979" i="25" s="1"/>
  <c r="CS978" i="21"/>
  <c r="CS978" i="25" s="1"/>
  <c r="CS977" i="21"/>
  <c r="CS977" i="25" s="1"/>
  <c r="CS976" i="21"/>
  <c r="CS976" i="25" s="1"/>
  <c r="CS975" i="21"/>
  <c r="CS974" i="21"/>
  <c r="CS973" i="21"/>
  <c r="CS972" i="21"/>
  <c r="CS971" i="21"/>
  <c r="CS971" i="25" s="1"/>
  <c r="CS970" i="21"/>
  <c r="CS970" i="25" s="1"/>
  <c r="CS961" i="21"/>
  <c r="CS961" i="25" s="1"/>
  <c r="CS960" i="21"/>
  <c r="CS959" i="21"/>
  <c r="CS959" i="25" s="1"/>
  <c r="CS958" i="21"/>
  <c r="CS958" i="25" s="1"/>
  <c r="CS957" i="21"/>
  <c r="CS956" i="21"/>
  <c r="CS956" i="25" s="1"/>
  <c r="CS955" i="21"/>
  <c r="CS954" i="21"/>
  <c r="CS954" i="25" s="1"/>
  <c r="CS953" i="21"/>
  <c r="CS952" i="21"/>
  <c r="CS951" i="21"/>
  <c r="CS951" i="25" s="1"/>
  <c r="CS950" i="21"/>
  <c r="CS950" i="25" s="1"/>
  <c r="CS949" i="21"/>
  <c r="CS949" i="25" s="1"/>
  <c r="CS948" i="21"/>
  <c r="CS947" i="21"/>
  <c r="CS947" i="25" s="1"/>
  <c r="CS946" i="21"/>
  <c r="CS946" i="25" s="1"/>
  <c r="CS945" i="21"/>
  <c r="CS944" i="21"/>
  <c r="CS944" i="25" s="1"/>
  <c r="CS943" i="21"/>
  <c r="CS942" i="21"/>
  <c r="CS941" i="21"/>
  <c r="CS940" i="21"/>
  <c r="CS939" i="21"/>
  <c r="CS939" i="25" s="1"/>
  <c r="CS938" i="21"/>
  <c r="CS938" i="25" s="1"/>
  <c r="CS937" i="21"/>
  <c r="CS937" i="25" s="1"/>
  <c r="CS936" i="21"/>
  <c r="CS935" i="21"/>
  <c r="CS935" i="25" s="1"/>
  <c r="CS934" i="21"/>
  <c r="CS934" i="25" s="1"/>
  <c r="CS933" i="21"/>
  <c r="CS932" i="21"/>
  <c r="CS932" i="25" s="1"/>
  <c r="CS931" i="21"/>
  <c r="CS930" i="21"/>
  <c r="CS929" i="21"/>
  <c r="CS928" i="21"/>
  <c r="CS920" i="21"/>
  <c r="CS920" i="25" s="1"/>
  <c r="CS919" i="21"/>
  <c r="CS919" i="25" s="1"/>
  <c r="CS917" i="21"/>
  <c r="CS917" i="25" s="1"/>
  <c r="CS916" i="21"/>
  <c r="CS915" i="21"/>
  <c r="CS915" i="25" s="1"/>
  <c r="CS914" i="21"/>
  <c r="CS914" i="25" s="1"/>
  <c r="CS913" i="21"/>
  <c r="CS912" i="21"/>
  <c r="CS911" i="21"/>
  <c r="CS910" i="21"/>
  <c r="CS909" i="21"/>
  <c r="CS908" i="21"/>
  <c r="CS907" i="21"/>
  <c r="CS907" i="25" s="1"/>
  <c r="CS906" i="21"/>
  <c r="CS906" i="25" s="1"/>
  <c r="CS905" i="21"/>
  <c r="CS905" i="25" s="1"/>
  <c r="CS904" i="21"/>
  <c r="CS904" i="25" s="1"/>
  <c r="CS903" i="21"/>
  <c r="CS903" i="25" s="1"/>
  <c r="CS902" i="21"/>
  <c r="CS902" i="25" s="1"/>
  <c r="CS901" i="21"/>
  <c r="CS900" i="21"/>
  <c r="CS899" i="21"/>
  <c r="CS899" i="25" s="1"/>
  <c r="CS898" i="21"/>
  <c r="CS897" i="21"/>
  <c r="CS897" i="25" s="1"/>
  <c r="CS896" i="21"/>
  <c r="CS895" i="21"/>
  <c r="CS895" i="25" s="1"/>
  <c r="CS894" i="21"/>
  <c r="CS894" i="25" s="1"/>
  <c r="CS893" i="21"/>
  <c r="CS893" i="25" s="1"/>
  <c r="CS892" i="21"/>
  <c r="CS891" i="21"/>
  <c r="CS891" i="25" s="1"/>
  <c r="CS890" i="21"/>
  <c r="CS890" i="25" s="1"/>
  <c r="CS889" i="21"/>
  <c r="CS888" i="21"/>
  <c r="CS888" i="25" s="1"/>
  <c r="CS878" i="21"/>
  <c r="CS877" i="21"/>
  <c r="CS877" i="25" s="1"/>
  <c r="CS875" i="21"/>
  <c r="CS875" i="25" s="1"/>
  <c r="CS874" i="21"/>
  <c r="CS873" i="21"/>
  <c r="CS873" i="25" s="1"/>
  <c r="CS872" i="21"/>
  <c r="CS872" i="25" s="1"/>
  <c r="CS871" i="21"/>
  <c r="CS871" i="25" s="1"/>
  <c r="CS870" i="21"/>
  <c r="CS869" i="21"/>
  <c r="CS869" i="25" s="1"/>
  <c r="CS868" i="21"/>
  <c r="CS868" i="25" s="1"/>
  <c r="CS867" i="21"/>
  <c r="CS867" i="25" s="1"/>
  <c r="CS866" i="21"/>
  <c r="CS866" i="25" s="1"/>
  <c r="CS865" i="21"/>
  <c r="CS865" i="25" s="1"/>
  <c r="CS864" i="21"/>
  <c r="CS863" i="21"/>
  <c r="CS863" i="25" s="1"/>
  <c r="CS862" i="21"/>
  <c r="CS861" i="21"/>
  <c r="CS861" i="23" s="1"/>
  <c r="CS860" i="21"/>
  <c r="CS860" i="25" s="1"/>
  <c r="CS859" i="21"/>
  <c r="CS859" i="25" s="1"/>
  <c r="CS858" i="21"/>
  <c r="CS857" i="21"/>
  <c r="CS857" i="25" s="1"/>
  <c r="CS856" i="21"/>
  <c r="CS856" i="25" s="1"/>
  <c r="CS855" i="21"/>
  <c r="CS855" i="25" s="1"/>
  <c r="CS854" i="21"/>
  <c r="CS854" i="25" s="1"/>
  <c r="CS853" i="21"/>
  <c r="CS853" i="25" s="1"/>
  <c r="CS852" i="21"/>
  <c r="CS851" i="21"/>
  <c r="CS851" i="25" s="1"/>
  <c r="CS850" i="21"/>
  <c r="CS849" i="21"/>
  <c r="CS849" i="25" s="1"/>
  <c r="CS848" i="21"/>
  <c r="CS848" i="25" s="1"/>
  <c r="CS847" i="21"/>
  <c r="CS847" i="23" s="1"/>
  <c r="CS846" i="21"/>
  <c r="CS845" i="21"/>
  <c r="CS845" i="25" s="1"/>
  <c r="CS836" i="21"/>
  <c r="CS836" i="25" s="1"/>
  <c r="CS835" i="21"/>
  <c r="CS835" i="25" s="1"/>
  <c r="CS833" i="21"/>
  <c r="CS833" i="25" s="1"/>
  <c r="CS832" i="21"/>
  <c r="CS831" i="21"/>
  <c r="CS831" i="25" s="1"/>
  <c r="CS830" i="21"/>
  <c r="CS829" i="21"/>
  <c r="CS828" i="21"/>
  <c r="CS828" i="25" s="1"/>
  <c r="CS827" i="21"/>
  <c r="CS827" i="25" s="1"/>
  <c r="CS826" i="21"/>
  <c r="CS826" i="25" s="1"/>
  <c r="CS825" i="21"/>
  <c r="CS824" i="21"/>
  <c r="CS824" i="25" s="1"/>
  <c r="CS823" i="21"/>
  <c r="CS823" i="25" s="1"/>
  <c r="CS822" i="21"/>
  <c r="CS821" i="21"/>
  <c r="CS821" i="25" s="1"/>
  <c r="CS820" i="21"/>
  <c r="CS819" i="21"/>
  <c r="CS819" i="25" s="1"/>
  <c r="CS818" i="21"/>
  <c r="CS817" i="21"/>
  <c r="CS816" i="21"/>
  <c r="CS816" i="25" s="1"/>
  <c r="CS815" i="21"/>
  <c r="CS815" i="25" s="1"/>
  <c r="CS814" i="21"/>
  <c r="CS814" i="25" s="1"/>
  <c r="CS813" i="21"/>
  <c r="CS812" i="21"/>
  <c r="CS812" i="25" s="1"/>
  <c r="CS811" i="21"/>
  <c r="CS811" i="25" s="1"/>
  <c r="CS810" i="21"/>
  <c r="CS809" i="21"/>
  <c r="CS809" i="25" s="1"/>
  <c r="CS808" i="21"/>
  <c r="CS807" i="21"/>
  <c r="CS807" i="25" s="1"/>
  <c r="CS806" i="21"/>
  <c r="CS805" i="21"/>
  <c r="CS804" i="21"/>
  <c r="CS804" i="25" s="1"/>
  <c r="CS803" i="21"/>
  <c r="CS803" i="25" s="1"/>
  <c r="CS795" i="21"/>
  <c r="CS795" i="25" s="1"/>
  <c r="CS794" i="21"/>
  <c r="CS792" i="21"/>
  <c r="CS792" i="25" s="1"/>
  <c r="CS791" i="21"/>
  <c r="CS791" i="25" s="1"/>
  <c r="CS790" i="21"/>
  <c r="CS790" i="25" s="1"/>
  <c r="CS789" i="21"/>
  <c r="CS788" i="21"/>
  <c r="CS788" i="25" s="1"/>
  <c r="CS787" i="21"/>
  <c r="CS786" i="21"/>
  <c r="CS785" i="21"/>
  <c r="CS784" i="21"/>
  <c r="CS784" i="25" s="1"/>
  <c r="CS783" i="21"/>
  <c r="CS783" i="25" s="1"/>
  <c r="CS782" i="21"/>
  <c r="CS782" i="25" s="1"/>
  <c r="CS781" i="21"/>
  <c r="CS780" i="21"/>
  <c r="CS780" i="25" s="1"/>
  <c r="CS779" i="21"/>
  <c r="CS779" i="25" s="1"/>
  <c r="CS778" i="21"/>
  <c r="CS778" i="25" s="1"/>
  <c r="CS777" i="21"/>
  <c r="CS776" i="21"/>
  <c r="CS776" i="25" s="1"/>
  <c r="CS775" i="21"/>
  <c r="CS774" i="21"/>
  <c r="CS773" i="21"/>
  <c r="CS772" i="21"/>
  <c r="CS772" i="25" s="1"/>
  <c r="CS771" i="21"/>
  <c r="CS771" i="25" s="1"/>
  <c r="CS770" i="21"/>
  <c r="CS770" i="25" s="1"/>
  <c r="CS769" i="21"/>
  <c r="CS768" i="21"/>
  <c r="CS768" i="25" s="1"/>
  <c r="CS767" i="21"/>
  <c r="CS767" i="25" s="1"/>
  <c r="CS766" i="21"/>
  <c r="CS766" i="25" s="1"/>
  <c r="CS765" i="21"/>
  <c r="CS764" i="21"/>
  <c r="CS764" i="25" s="1"/>
  <c r="CS763" i="21"/>
  <c r="CS762" i="21"/>
  <c r="CS754" i="21"/>
  <c r="CS753" i="21"/>
  <c r="CS753" i="25" s="1"/>
  <c r="CS751" i="21"/>
  <c r="CS751" i="25" s="1"/>
  <c r="CS750" i="21"/>
  <c r="CS750" i="25" s="1"/>
  <c r="CS749" i="21"/>
  <c r="CS749" i="25" s="1"/>
  <c r="CS748" i="21"/>
  <c r="CS748" i="25" s="1"/>
  <c r="CS747" i="21"/>
  <c r="CS747" i="25" s="1"/>
  <c r="CS746" i="21"/>
  <c r="CS745" i="21"/>
  <c r="CS745" i="25" s="1"/>
  <c r="CS744" i="21"/>
  <c r="CS743" i="21"/>
  <c r="CS742" i="21"/>
  <c r="CS741" i="21"/>
  <c r="CS740" i="21"/>
  <c r="CS740" i="25" s="1"/>
  <c r="CS739" i="21"/>
  <c r="CS739" i="25" s="1"/>
  <c r="CS738" i="21"/>
  <c r="CS738" i="25" s="1"/>
  <c r="CS737" i="21"/>
  <c r="CS737" i="25" s="1"/>
  <c r="CS736" i="21"/>
  <c r="CS736" i="25" s="1"/>
  <c r="CS735" i="21"/>
  <c r="CS735" i="25" s="1"/>
  <c r="CS734" i="21"/>
  <c r="CS733" i="21"/>
  <c r="CS733" i="25" s="1"/>
  <c r="CS732" i="21"/>
  <c r="CS731" i="21"/>
  <c r="CS730" i="21"/>
  <c r="CS729" i="21"/>
  <c r="CS728" i="21"/>
  <c r="CS728" i="25" s="1"/>
  <c r="CS727" i="21"/>
  <c r="CS727" i="25" s="1"/>
  <c r="CS726" i="21"/>
  <c r="CS726" i="25" s="1"/>
  <c r="CS725" i="21"/>
  <c r="CS725" i="25" s="1"/>
  <c r="CS724" i="21"/>
  <c r="CS724" i="25" s="1"/>
  <c r="CS723" i="21"/>
  <c r="CS723" i="25" s="1"/>
  <c r="CS722" i="21"/>
  <c r="CS721" i="21"/>
  <c r="CS721" i="25" s="1"/>
  <c r="CS713" i="21"/>
  <c r="CS712" i="21"/>
  <c r="CS710" i="21"/>
  <c r="CS709" i="21"/>
  <c r="CS708" i="21"/>
  <c r="CS708" i="25" s="1"/>
  <c r="CS707" i="21"/>
  <c r="CS707" i="25" s="1"/>
  <c r="CS706" i="21"/>
  <c r="CS706" i="25" s="1"/>
  <c r="CS705" i="21"/>
  <c r="CS704" i="21"/>
  <c r="CS704" i="25" s="1"/>
  <c r="CS703" i="21"/>
  <c r="CS703" i="25" s="1"/>
  <c r="CS702" i="21"/>
  <c r="CS702" i="25" s="1"/>
  <c r="CS701" i="21"/>
  <c r="CS700" i="21"/>
  <c r="CS699" i="21"/>
  <c r="CS698" i="21"/>
  <c r="CS697" i="21"/>
  <c r="CS696" i="21"/>
  <c r="CS696" i="25" s="1"/>
  <c r="CS695" i="21"/>
  <c r="CS695" i="25" s="1"/>
  <c r="CS694" i="21"/>
  <c r="CS694" i="25" s="1"/>
  <c r="CS693" i="21"/>
  <c r="CS692" i="21"/>
  <c r="CS692" i="25" s="1"/>
  <c r="CS691" i="21"/>
  <c r="CS691" i="23" s="1"/>
  <c r="CS690" i="21"/>
  <c r="CS690" i="25" s="1"/>
  <c r="CS689" i="21"/>
  <c r="CS688" i="21"/>
  <c r="CS687" i="21"/>
  <c r="CS686" i="21"/>
  <c r="CS685" i="21"/>
  <c r="CS684" i="21"/>
  <c r="CS684" i="25" s="1"/>
  <c r="CS683" i="21"/>
  <c r="CS683" i="25" s="1"/>
  <c r="CS682" i="21"/>
  <c r="CS682" i="25" s="1"/>
  <c r="CS681" i="21"/>
  <c r="CS680" i="21"/>
  <c r="CS680" i="25" s="1"/>
  <c r="CS671" i="21"/>
  <c r="CS671" i="25" s="1"/>
  <c r="CS670" i="21"/>
  <c r="CS670" i="25" s="1"/>
  <c r="CS668" i="21"/>
  <c r="CS667" i="21"/>
  <c r="CS666" i="21"/>
  <c r="CS665" i="21"/>
  <c r="CS664" i="21"/>
  <c r="CS663" i="21"/>
  <c r="CS663" i="25" s="1"/>
  <c r="CS662" i="21"/>
  <c r="CS662" i="25" s="1"/>
  <c r="CS661" i="21"/>
  <c r="CS661" i="25" s="1"/>
  <c r="CS660" i="21"/>
  <c r="CS660" i="25" s="1"/>
  <c r="CS659" i="21"/>
  <c r="CS659" i="25" s="1"/>
  <c r="CS658" i="21"/>
  <c r="CS658" i="25" s="1"/>
  <c r="CS657" i="21"/>
  <c r="CS656" i="21"/>
  <c r="CS655" i="21"/>
  <c r="CS654" i="21"/>
  <c r="CS653" i="21"/>
  <c r="CS652" i="21"/>
  <c r="CS651" i="21"/>
  <c r="CS651" i="25" s="1"/>
  <c r="CS650" i="21"/>
  <c r="CS650" i="25" s="1"/>
  <c r="CS649" i="21"/>
  <c r="CS649" i="25" s="1"/>
  <c r="CS648" i="21"/>
  <c r="CS648" i="25" s="1"/>
  <c r="CS647" i="21"/>
  <c r="CS647" i="25" s="1"/>
  <c r="CS646" i="21"/>
  <c r="CS646" i="25" s="1"/>
  <c r="CS645" i="21"/>
  <c r="CS644" i="21"/>
  <c r="CS643" i="21"/>
  <c r="CS642" i="21"/>
  <c r="CS641" i="21"/>
  <c r="CS640" i="21"/>
  <c r="CS639" i="21"/>
  <c r="CS639" i="25" s="1"/>
  <c r="CS638" i="21"/>
  <c r="CS638" i="25" s="1"/>
  <c r="CS630" i="21"/>
  <c r="CS630" i="25" s="1"/>
  <c r="CS629" i="21"/>
  <c r="CS629" i="25" s="1"/>
  <c r="CS627" i="21"/>
  <c r="CS627" i="25" s="1"/>
  <c r="CS626" i="21"/>
  <c r="CS626" i="25" s="1"/>
  <c r="CS625" i="21"/>
  <c r="CS624" i="21"/>
  <c r="CS623" i="21"/>
  <c r="CS622" i="21"/>
  <c r="CS621" i="21"/>
  <c r="CS620" i="21"/>
  <c r="CS619" i="21"/>
  <c r="CS619" i="25" s="1"/>
  <c r="CS618" i="21"/>
  <c r="CS618" i="25" s="1"/>
  <c r="CS617" i="21"/>
  <c r="CS617" i="25" s="1"/>
  <c r="CS616" i="21"/>
  <c r="CS615" i="21"/>
  <c r="CS615" i="25" s="1"/>
  <c r="CS614" i="21"/>
  <c r="CS614" i="25" s="1"/>
  <c r="CS613" i="21"/>
  <c r="CS612" i="21"/>
  <c r="CS611" i="21"/>
  <c r="CS610" i="21"/>
  <c r="CS609" i="21"/>
  <c r="CS608" i="21"/>
  <c r="CS607" i="21"/>
  <c r="CS607" i="25" s="1"/>
  <c r="CS606" i="21"/>
  <c r="CS606" i="25" s="1"/>
  <c r="CS605" i="21"/>
  <c r="CS605" i="25" s="1"/>
  <c r="CS604" i="21"/>
  <c r="CS603" i="21"/>
  <c r="CS603" i="25" s="1"/>
  <c r="CS602" i="21"/>
  <c r="CS602" i="25" s="1"/>
  <c r="CS601" i="21"/>
  <c r="CS600" i="21"/>
  <c r="CS599" i="21"/>
  <c r="CS598" i="21"/>
  <c r="CS597" i="21"/>
  <c r="CS588" i="21"/>
  <c r="CS587" i="21"/>
  <c r="CS587" i="25" s="1"/>
  <c r="CS585" i="21"/>
  <c r="CS585" i="25" s="1"/>
  <c r="CS584" i="21"/>
  <c r="CS584" i="25" s="1"/>
  <c r="CS583" i="21"/>
  <c r="CS583" i="25" s="1"/>
  <c r="CS582" i="21"/>
  <c r="CS582" i="25" s="1"/>
  <c r="CS581" i="21"/>
  <c r="CS581" i="25" s="1"/>
  <c r="CS580" i="21"/>
  <c r="CS579" i="21"/>
  <c r="CS578" i="21"/>
  <c r="CS577" i="21"/>
  <c r="CS576" i="21"/>
  <c r="CS575" i="21"/>
  <c r="CS575" i="25" s="1"/>
  <c r="CS574" i="21"/>
  <c r="CS574" i="25" s="1"/>
  <c r="CS573" i="21"/>
  <c r="CS573" i="25" s="1"/>
  <c r="CS572" i="21"/>
  <c r="CS572" i="25" s="1"/>
  <c r="CS571" i="21"/>
  <c r="CS571" i="25" s="1"/>
  <c r="CS570" i="21"/>
  <c r="CS570" i="25" s="1"/>
  <c r="CS569" i="21"/>
  <c r="CS569" i="25" s="1"/>
  <c r="CS568" i="21"/>
  <c r="CS567" i="21"/>
  <c r="CS566" i="21"/>
  <c r="CS565" i="21"/>
  <c r="CS564" i="21"/>
  <c r="CS563" i="21"/>
  <c r="CS563" i="25" s="1"/>
  <c r="CS562" i="21"/>
  <c r="CS562" i="25" s="1"/>
  <c r="CS561" i="21"/>
  <c r="CS561" i="25" s="1"/>
  <c r="CS560" i="21"/>
  <c r="CS560" i="25" s="1"/>
  <c r="CS559" i="21"/>
  <c r="CS559" i="25" s="1"/>
  <c r="CS558" i="21"/>
  <c r="CS558" i="25" s="1"/>
  <c r="CS557" i="21"/>
  <c r="CS557" i="25" s="1"/>
  <c r="CS556" i="21"/>
  <c r="CS555" i="21"/>
  <c r="CS547" i="21"/>
  <c r="CS546" i="21"/>
  <c r="CS544" i="21"/>
  <c r="CS544" i="25" s="1"/>
  <c r="CS543" i="21"/>
  <c r="CS542" i="21"/>
  <c r="CS542" i="25" s="1"/>
  <c r="CS541" i="21"/>
  <c r="CS541" i="25" s="1"/>
  <c r="CS540" i="21"/>
  <c r="CS540" i="25" s="1"/>
  <c r="CS539" i="21"/>
  <c r="CS538" i="21"/>
  <c r="CS538" i="25" s="1"/>
  <c r="CS537" i="21"/>
  <c r="CS537" i="25" s="1"/>
  <c r="CS536" i="21"/>
  <c r="CS535" i="21"/>
  <c r="CS534" i="21"/>
  <c r="CS533" i="21"/>
  <c r="CS532" i="21"/>
  <c r="CS532" i="25" s="1"/>
  <c r="CS531" i="21"/>
  <c r="CS530" i="21"/>
  <c r="CS530" i="25" s="1"/>
  <c r="CS529" i="21"/>
  <c r="CS529" i="25" s="1"/>
  <c r="CS528" i="21"/>
  <c r="CS528" i="25" s="1"/>
  <c r="CS527" i="21"/>
  <c r="CS526" i="21"/>
  <c r="CS526" i="25" s="1"/>
  <c r="CS525" i="21"/>
  <c r="CS525" i="25" s="1"/>
  <c r="CS524" i="21"/>
  <c r="CS523" i="21"/>
  <c r="CS522" i="21"/>
  <c r="CS521" i="21"/>
  <c r="CS520" i="21"/>
  <c r="CS520" i="25" s="1"/>
  <c r="CS519" i="21"/>
  <c r="CS518" i="21"/>
  <c r="CS518" i="25" s="1"/>
  <c r="CS517" i="21"/>
  <c r="CS517" i="25" s="1"/>
  <c r="CS516" i="21"/>
  <c r="CS516" i="25" s="1"/>
  <c r="CS515" i="21"/>
  <c r="CS514" i="21"/>
  <c r="CS514" i="25" s="1"/>
  <c r="CS506" i="21"/>
  <c r="CS506" i="25" s="1"/>
  <c r="CS505" i="21"/>
  <c r="CS503" i="21"/>
  <c r="CS502" i="21"/>
  <c r="CS501" i="21"/>
  <c r="CS501" i="25" s="1"/>
  <c r="CS500" i="21"/>
  <c r="CS499" i="21"/>
  <c r="CS499" i="25" s="1"/>
  <c r="CS498" i="21"/>
  <c r="CS498" i="25" s="1"/>
  <c r="CS497" i="21"/>
  <c r="CS497" i="25" s="1"/>
  <c r="CS496" i="21"/>
  <c r="CS496" i="25" s="1"/>
  <c r="CS495" i="21"/>
  <c r="CS494" i="21"/>
  <c r="CS494" i="25" s="1"/>
  <c r="CS493" i="21"/>
  <c r="CS493" i="25" s="1"/>
  <c r="CS492" i="21"/>
  <c r="CS491" i="21"/>
  <c r="CS490" i="21"/>
  <c r="CS489" i="21"/>
  <c r="CS489" i="25" s="1"/>
  <c r="CS488" i="21"/>
  <c r="CS487" i="21"/>
  <c r="CS487" i="25" s="1"/>
  <c r="CS486" i="21"/>
  <c r="CS486" i="25" s="1"/>
  <c r="CS485" i="21"/>
  <c r="CS485" i="25" s="1"/>
  <c r="CS484" i="21"/>
  <c r="CS484" i="25" s="1"/>
  <c r="CS483" i="21"/>
  <c r="CS482" i="21"/>
  <c r="CS482" i="25" s="1"/>
  <c r="CS481" i="21"/>
  <c r="CS481" i="25" s="1"/>
  <c r="CS480" i="21"/>
  <c r="CS479" i="21"/>
  <c r="CS478" i="21"/>
  <c r="CS477" i="21"/>
  <c r="CS477" i="25" s="1"/>
  <c r="CS476" i="21"/>
  <c r="CS475" i="21"/>
  <c r="CS475" i="25" s="1"/>
  <c r="CS474" i="21"/>
  <c r="CS474" i="25" s="1"/>
  <c r="CS473" i="21"/>
  <c r="CS473" i="25" s="1"/>
  <c r="CS464" i="21"/>
  <c r="CS464" i="25" s="1"/>
  <c r="CS463" i="21"/>
  <c r="CS461" i="21"/>
  <c r="CS461" i="25" s="1"/>
  <c r="CS460" i="21"/>
  <c r="CS460" i="25" s="1"/>
  <c r="CS459" i="21"/>
  <c r="CS458" i="21"/>
  <c r="CS457" i="21"/>
  <c r="CS457" i="25" s="1"/>
  <c r="CS456" i="21"/>
  <c r="CS455" i="21"/>
  <c r="CS455" i="25" s="1"/>
  <c r="CS454" i="21"/>
  <c r="CS453" i="21"/>
  <c r="CS453" i="25" s="1"/>
  <c r="CS452" i="21"/>
  <c r="CS452" i="25" s="1"/>
  <c r="CS451" i="21"/>
  <c r="CS451" i="25" s="1"/>
  <c r="CS450" i="21"/>
  <c r="CS449" i="21"/>
  <c r="CS449" i="25" s="1"/>
  <c r="CS448" i="21"/>
  <c r="CS448" i="25" s="1"/>
  <c r="CS447" i="21"/>
  <c r="CS446" i="21"/>
  <c r="CS445" i="21"/>
  <c r="CS445" i="25" s="1"/>
  <c r="CS444" i="21"/>
  <c r="CS443" i="21"/>
  <c r="CS443" i="25" s="1"/>
  <c r="CS442" i="21"/>
  <c r="CS441" i="21"/>
  <c r="CS441" i="25" s="1"/>
  <c r="CS440" i="21"/>
  <c r="CS440" i="25" s="1"/>
  <c r="CS439" i="21"/>
  <c r="CS439" i="25" s="1"/>
  <c r="CS438" i="21"/>
  <c r="CS437" i="21"/>
  <c r="CS437" i="25" s="1"/>
  <c r="CS436" i="21"/>
  <c r="CS436" i="25" s="1"/>
  <c r="CS435" i="21"/>
  <c r="CS434" i="21"/>
  <c r="CS433" i="21"/>
  <c r="CS433" i="25" s="1"/>
  <c r="CS432" i="21"/>
  <c r="CS431" i="21"/>
  <c r="CS431" i="25" s="1"/>
  <c r="CS422" i="21"/>
  <c r="CS421" i="21"/>
  <c r="CS421" i="25" s="1"/>
  <c r="CS419" i="21"/>
  <c r="CS419" i="25" s="1"/>
  <c r="CS418" i="21"/>
  <c r="CS418" i="25" s="1"/>
  <c r="CS417" i="21"/>
  <c r="CS416" i="21"/>
  <c r="CS416" i="25" s="1"/>
  <c r="CS415" i="21"/>
  <c r="CS415" i="25" s="1"/>
  <c r="CS414" i="21"/>
  <c r="CS413" i="21"/>
  <c r="CS413" i="25" s="1"/>
  <c r="CS412" i="21"/>
  <c r="CS411" i="21"/>
  <c r="CS411" i="25" s="1"/>
  <c r="CS410" i="21"/>
  <c r="CS409" i="21"/>
  <c r="CS409" i="25" s="1"/>
  <c r="CS408" i="21"/>
  <c r="CS408" i="25" s="1"/>
  <c r="CS407" i="21"/>
  <c r="CS407" i="25" s="1"/>
  <c r="CS406" i="21"/>
  <c r="CS406" i="25" s="1"/>
  <c r="CS405" i="21"/>
  <c r="CS404" i="21"/>
  <c r="CS404" i="25" s="1"/>
  <c r="CS403" i="21"/>
  <c r="CS403" i="25" s="1"/>
  <c r="CS402" i="21"/>
  <c r="CS401" i="21"/>
  <c r="CS401" i="25" s="1"/>
  <c r="CS400" i="21"/>
  <c r="CS399" i="21"/>
  <c r="CS399" i="25" s="1"/>
  <c r="CS398" i="21"/>
  <c r="CS397" i="21"/>
  <c r="CS397" i="25" s="1"/>
  <c r="CS396" i="21"/>
  <c r="CS396" i="25" s="1"/>
  <c r="CS395" i="21"/>
  <c r="CS395" i="25" s="1"/>
  <c r="CS394" i="21"/>
  <c r="CS394" i="25" s="1"/>
  <c r="CS393" i="21"/>
  <c r="CS392" i="21"/>
  <c r="CS392" i="25" s="1"/>
  <c r="CS391" i="21"/>
  <c r="CS391" i="25" s="1"/>
  <c r="CS390" i="21"/>
  <c r="CS389" i="21"/>
  <c r="CS389" i="25" s="1"/>
  <c r="CS380" i="21"/>
  <c r="CS379" i="21"/>
  <c r="CS379" i="25" s="1"/>
  <c r="CS377" i="21"/>
  <c r="CS377" i="25" s="1"/>
  <c r="CS376" i="21"/>
  <c r="CS375" i="21"/>
  <c r="CS375" i="25" s="1"/>
  <c r="CS374" i="21"/>
  <c r="CS374" i="25" s="1"/>
  <c r="CS373" i="21"/>
  <c r="CS373" i="25" s="1"/>
  <c r="CS372" i="21"/>
  <c r="CS371" i="21"/>
  <c r="CS371" i="25" s="1"/>
  <c r="CS370" i="21"/>
  <c r="CS370" i="25" s="1"/>
  <c r="CS369" i="21"/>
  <c r="CS369" i="25" s="1"/>
  <c r="CS368" i="21"/>
  <c r="CS367" i="21"/>
  <c r="CS367" i="25" s="1"/>
  <c r="CS366" i="21"/>
  <c r="CS365" i="21"/>
  <c r="CS365" i="25" s="1"/>
  <c r="CS364" i="21"/>
  <c r="CS363" i="21"/>
  <c r="CS363" i="25" s="1"/>
  <c r="CS362" i="21"/>
  <c r="CS362" i="25" s="1"/>
  <c r="CS361" i="21"/>
  <c r="CS361" i="23" s="1"/>
  <c r="CS360" i="21"/>
  <c r="CS359" i="21"/>
  <c r="CS359" i="25" s="1"/>
  <c r="CS358" i="21"/>
  <c r="CS358" i="25" s="1"/>
  <c r="CS357" i="21"/>
  <c r="CS357" i="25" s="1"/>
  <c r="CS356" i="21"/>
  <c r="CS355" i="21"/>
  <c r="CS355" i="25" s="1"/>
  <c r="CS354" i="21"/>
  <c r="CS353" i="21"/>
  <c r="CS353" i="25" s="1"/>
  <c r="CS352" i="21"/>
  <c r="CS351" i="21"/>
  <c r="CS351" i="25" s="1"/>
  <c r="CS350" i="21"/>
  <c r="CS350" i="25" s="1"/>
  <c r="CS349" i="21"/>
  <c r="CS349" i="25" s="1"/>
  <c r="CS348" i="21"/>
  <c r="CS347" i="21"/>
  <c r="CS347" i="25" s="1"/>
  <c r="CS339" i="21"/>
  <c r="CS339" i="25" s="1"/>
  <c r="CS338" i="21"/>
  <c r="CS338" i="25" s="1"/>
  <c r="CS336" i="21"/>
  <c r="CS336" i="25" s="1"/>
  <c r="CS335" i="21"/>
  <c r="CS334" i="21"/>
  <c r="CS334" i="25" s="1"/>
  <c r="CS333" i="21"/>
  <c r="CS332" i="21"/>
  <c r="CS331" i="21"/>
  <c r="CS331" i="25" s="1"/>
  <c r="CS330" i="21"/>
  <c r="CS330" i="25" s="1"/>
  <c r="CS329" i="21"/>
  <c r="CS329" i="25" s="1"/>
  <c r="CS328" i="21"/>
  <c r="CS327" i="21"/>
  <c r="CS327" i="25" s="1"/>
  <c r="CS326" i="21"/>
  <c r="CS326" i="25" s="1"/>
  <c r="CS325" i="21"/>
  <c r="CS324" i="21"/>
  <c r="CS324" i="25" s="1"/>
  <c r="CS323" i="21"/>
  <c r="CS322" i="21"/>
  <c r="CS322" i="25" s="1"/>
  <c r="CS321" i="21"/>
  <c r="CS320" i="21"/>
  <c r="CS319" i="21"/>
  <c r="CS319" i="25" s="1"/>
  <c r="CS318" i="21"/>
  <c r="CS318" i="25" s="1"/>
  <c r="CS317" i="21"/>
  <c r="CS317" i="25" s="1"/>
  <c r="CS316" i="21"/>
  <c r="CS315" i="21"/>
  <c r="CS315" i="25" s="1"/>
  <c r="CS314" i="21"/>
  <c r="CS314" i="25" s="1"/>
  <c r="CS313" i="21"/>
  <c r="CS312" i="21"/>
  <c r="CS312" i="25" s="1"/>
  <c r="CS311" i="21"/>
  <c r="CS310" i="21"/>
  <c r="CS310" i="25" s="1"/>
  <c r="CS309" i="21"/>
  <c r="CS308" i="21"/>
  <c r="CS307" i="21"/>
  <c r="CS307" i="25" s="1"/>
  <c r="CS306" i="21"/>
  <c r="CS306" i="25" s="1"/>
  <c r="CS297" i="21"/>
  <c r="CS297" i="25" s="1"/>
  <c r="CS296" i="21"/>
  <c r="CS294" i="21"/>
  <c r="CS294" i="25" s="1"/>
  <c r="CS293" i="21"/>
  <c r="CS293" i="25" s="1"/>
  <c r="CS292" i="21"/>
  <c r="CS292" i="25" s="1"/>
  <c r="CS291" i="21"/>
  <c r="CS290" i="21"/>
  <c r="CS290" i="25" s="1"/>
  <c r="CS289" i="21"/>
  <c r="CS288" i="21"/>
  <c r="CS287" i="21"/>
  <c r="CS286" i="21"/>
  <c r="CS286" i="25" s="1"/>
  <c r="CS285" i="21"/>
  <c r="CS285" i="25" s="1"/>
  <c r="CS284" i="21"/>
  <c r="CS284" i="25" s="1"/>
  <c r="CS283" i="21"/>
  <c r="CS282" i="21"/>
  <c r="CS282" i="25" s="1"/>
  <c r="CS281" i="21"/>
  <c r="CS281" i="25" s="1"/>
  <c r="CS280" i="21"/>
  <c r="CS280" i="25" s="1"/>
  <c r="CS279" i="21"/>
  <c r="CS278" i="21"/>
  <c r="CS278" i="25" s="1"/>
  <c r="CS277" i="21"/>
  <c r="CS276" i="21"/>
  <c r="CS275" i="21"/>
  <c r="CS274" i="21"/>
  <c r="CS274" i="25" s="1"/>
  <c r="CS273" i="21"/>
  <c r="CS273" i="25" s="1"/>
  <c r="CS272" i="21"/>
  <c r="CS272" i="25" s="1"/>
  <c r="CS271" i="21"/>
  <c r="CS270" i="21"/>
  <c r="CS270" i="25" s="1"/>
  <c r="CS269" i="21"/>
  <c r="CS269" i="25" s="1"/>
  <c r="CS268" i="21"/>
  <c r="CS268" i="25" s="1"/>
  <c r="CS267" i="21"/>
  <c r="CS266" i="21"/>
  <c r="CS266" i="25" s="1"/>
  <c r="CS265" i="21"/>
  <c r="CS264" i="21"/>
  <c r="CS256" i="21"/>
  <c r="CS255" i="21"/>
  <c r="CS255" i="25" s="1"/>
  <c r="CS254" i="21"/>
  <c r="CS254" i="25" s="1"/>
  <c r="CS253" i="21"/>
  <c r="CS253" i="25" s="1"/>
  <c r="CS252" i="21"/>
  <c r="CS251" i="21"/>
  <c r="CS251" i="25" s="1"/>
  <c r="CS250" i="21"/>
  <c r="CS250" i="25" s="1"/>
  <c r="CS249" i="21"/>
  <c r="CS249" i="25" s="1"/>
  <c r="CS248" i="21"/>
  <c r="CS247" i="21"/>
  <c r="CS247" i="25" s="1"/>
  <c r="CS246" i="21"/>
  <c r="CS245" i="21"/>
  <c r="CS244" i="21"/>
  <c r="CS243" i="21"/>
  <c r="CS243" i="25" s="1"/>
  <c r="CS242" i="21"/>
  <c r="CS242" i="25" s="1"/>
  <c r="CS241" i="21"/>
  <c r="CS241" i="25" s="1"/>
  <c r="CS240" i="21"/>
  <c r="CS239" i="21"/>
  <c r="CS239" i="25" s="1"/>
  <c r="CS238" i="21"/>
  <c r="CS238" i="25" s="1"/>
  <c r="CS237" i="21"/>
  <c r="CS237" i="25" s="1"/>
  <c r="CS236" i="21"/>
  <c r="CS235" i="21"/>
  <c r="CS235" i="25" s="1"/>
  <c r="CS234" i="21"/>
  <c r="CS233" i="21"/>
  <c r="CS232" i="21"/>
  <c r="CS232" i="25" s="1"/>
  <c r="CS231" i="21"/>
  <c r="CS231" i="25" s="1"/>
  <c r="CS230" i="21"/>
  <c r="CS230" i="25" s="1"/>
  <c r="CS229" i="21"/>
  <c r="CS229" i="25" s="1"/>
  <c r="CS228" i="21"/>
  <c r="CS227" i="21"/>
  <c r="CS227" i="25" s="1"/>
  <c r="CS226" i="21"/>
  <c r="CS226" i="25" s="1"/>
  <c r="CS225" i="21"/>
  <c r="CS225" i="25" s="1"/>
  <c r="CS224" i="21"/>
  <c r="CS223" i="21"/>
  <c r="CS223" i="25" s="1"/>
  <c r="CS215" i="21"/>
  <c r="CS214" i="21"/>
  <c r="CS212" i="21"/>
  <c r="CS211" i="21"/>
  <c r="CS211" i="25" s="1"/>
  <c r="CS210" i="21"/>
  <c r="CS210" i="25" s="1"/>
  <c r="CS209" i="21"/>
  <c r="CS209" i="25" s="1"/>
  <c r="CS208" i="21"/>
  <c r="CS208" i="25" s="1"/>
  <c r="CS207" i="21"/>
  <c r="CS207" i="25" s="1"/>
  <c r="CS206" i="21"/>
  <c r="CS206" i="25" s="1"/>
  <c r="CS205" i="21"/>
  <c r="CS204" i="21"/>
  <c r="CS204" i="25" s="1"/>
  <c r="CS203" i="21"/>
  <c r="CS202" i="21"/>
  <c r="CS201" i="21"/>
  <c r="CS201" i="25" s="1"/>
  <c r="CS200" i="21"/>
  <c r="CS199" i="21"/>
  <c r="CS199" i="25" s="1"/>
  <c r="CS198" i="21"/>
  <c r="CS198" i="25" s="1"/>
  <c r="CS197" i="21"/>
  <c r="CS197" i="25" s="1"/>
  <c r="CS196" i="21"/>
  <c r="CS196" i="25" s="1"/>
  <c r="CS195" i="21"/>
  <c r="CS195" i="25" s="1"/>
  <c r="CS194" i="21"/>
  <c r="CS194" i="25" s="1"/>
  <c r="CS193" i="21"/>
  <c r="CS192" i="21"/>
  <c r="CS192" i="25" s="1"/>
  <c r="CS191" i="21"/>
  <c r="CS190" i="21"/>
  <c r="CS189" i="21"/>
  <c r="CS189" i="25" s="1"/>
  <c r="CS188" i="21"/>
  <c r="CS187" i="21"/>
  <c r="CS187" i="25" s="1"/>
  <c r="CS186" i="21"/>
  <c r="CS186" i="25" s="1"/>
  <c r="CS185" i="21"/>
  <c r="CS185" i="25" s="1"/>
  <c r="CS184" i="21"/>
  <c r="CS184" i="25" s="1"/>
  <c r="CS183" i="21"/>
  <c r="CS183" i="25" s="1"/>
  <c r="CS182" i="21"/>
  <c r="CS182" i="25" s="1"/>
  <c r="CS173" i="21"/>
  <c r="CS172" i="21"/>
  <c r="CS172" i="25" s="1"/>
  <c r="CS170" i="21"/>
  <c r="CS169" i="21"/>
  <c r="CS169" i="25" s="1"/>
  <c r="CS168" i="21"/>
  <c r="CS167" i="21"/>
  <c r="CS166" i="21"/>
  <c r="CS166" i="23" s="1"/>
  <c r="CS165" i="21"/>
  <c r="CS165" i="25" s="1"/>
  <c r="CS164" i="21"/>
  <c r="CS164" i="25" s="1"/>
  <c r="CS163" i="21"/>
  <c r="CS163" i="25" s="1"/>
  <c r="CS162" i="21"/>
  <c r="CS162" i="25" s="1"/>
  <c r="CS161" i="21"/>
  <c r="CS161" i="23" s="1"/>
  <c r="CS160" i="21"/>
  <c r="CS160" i="25" s="1"/>
  <c r="CS159" i="21"/>
  <c r="CS158" i="21"/>
  <c r="CS157" i="21"/>
  <c r="CS157" i="25" s="1"/>
  <c r="CS156" i="21"/>
  <c r="CS155" i="21"/>
  <c r="CS154" i="21"/>
  <c r="CS154" i="25" s="1"/>
  <c r="CS153" i="21"/>
  <c r="CS153" i="25" s="1"/>
  <c r="CS152" i="21"/>
  <c r="CS152" i="25" s="1"/>
  <c r="CS151" i="21"/>
  <c r="CS151" i="25" s="1"/>
  <c r="CS150" i="21"/>
  <c r="CS150" i="25" s="1"/>
  <c r="CS149" i="21"/>
  <c r="CS149" i="25" s="1"/>
  <c r="CS148" i="21"/>
  <c r="CS148" i="25" s="1"/>
  <c r="CS147" i="21"/>
  <c r="CS146" i="21"/>
  <c r="CS145" i="21"/>
  <c r="CS145" i="25" s="1"/>
  <c r="CS144" i="21"/>
  <c r="CS143" i="21"/>
  <c r="CS142" i="21"/>
  <c r="CS142" i="25" s="1"/>
  <c r="CS141" i="21"/>
  <c r="CS141" i="25" s="1"/>
  <c r="CS140" i="21"/>
  <c r="CS140" i="25" s="1"/>
  <c r="CS132" i="21"/>
  <c r="CS132" i="25" s="1"/>
  <c r="CS131" i="21"/>
  <c r="CS131" i="25" s="1"/>
  <c r="CS129" i="21"/>
  <c r="CS129" i="25" s="1"/>
  <c r="CS128" i="21"/>
  <c r="CS127" i="21"/>
  <c r="CS126" i="21"/>
  <c r="CS126" i="25" s="1"/>
  <c r="CS125" i="21"/>
  <c r="CS124" i="21"/>
  <c r="CS123" i="21"/>
  <c r="CS122" i="21"/>
  <c r="CS122" i="23" s="1"/>
  <c r="CS121" i="21"/>
  <c r="CS121" i="25" s="1"/>
  <c r="CS120" i="21"/>
  <c r="CS120" i="25" s="1"/>
  <c r="CS119" i="21"/>
  <c r="CS119" i="25" s="1"/>
  <c r="CS118" i="21"/>
  <c r="CS118" i="25" s="1"/>
  <c r="CS117" i="21"/>
  <c r="CS117" i="25" s="1"/>
  <c r="CS116" i="21"/>
  <c r="CS115" i="21"/>
  <c r="CS114" i="21"/>
  <c r="CS114" i="25" s="1"/>
  <c r="CS113" i="21"/>
  <c r="CS112" i="21"/>
  <c r="CS111" i="21"/>
  <c r="CS110" i="21"/>
  <c r="CS110" i="23" s="1"/>
  <c r="CS109" i="21"/>
  <c r="CS109" i="25" s="1"/>
  <c r="CS108" i="21"/>
  <c r="CS108" i="25" s="1"/>
  <c r="CS107" i="21"/>
  <c r="CS107" i="25" s="1"/>
  <c r="CS106" i="21"/>
  <c r="CS106" i="25" s="1"/>
  <c r="CS105" i="21"/>
  <c r="CS105" i="25" s="1"/>
  <c r="CS104" i="21"/>
  <c r="CS103" i="21"/>
  <c r="CS102" i="21"/>
  <c r="CS102" i="25" s="1"/>
  <c r="CS101" i="21"/>
  <c r="CS100" i="21"/>
  <c r="CS90" i="21"/>
  <c r="CS89" i="21"/>
  <c r="CS89" i="25" s="1"/>
  <c r="CS87" i="21"/>
  <c r="CS87" i="25" s="1"/>
  <c r="CS86" i="21"/>
  <c r="CS86" i="25" s="1"/>
  <c r="CS85" i="21"/>
  <c r="CS85" i="25" s="1"/>
  <c r="CS84" i="21"/>
  <c r="CS84" i="25" s="1"/>
  <c r="CS83" i="21"/>
  <c r="CS83" i="25" s="1"/>
  <c r="CS82" i="21"/>
  <c r="CS82" i="25" s="1"/>
  <c r="CS81" i="21"/>
  <c r="CS80" i="21"/>
  <c r="CS79" i="21"/>
  <c r="CS78" i="21"/>
  <c r="CS77" i="21"/>
  <c r="CS77" i="25" s="1"/>
  <c r="CS76" i="21"/>
  <c r="CS76" i="25" s="1"/>
  <c r="CS75" i="21"/>
  <c r="CS75" i="25" s="1"/>
  <c r="CS74" i="21"/>
  <c r="CS74" i="25" s="1"/>
  <c r="CS73" i="21"/>
  <c r="CS73" i="25" s="1"/>
  <c r="CS72" i="21"/>
  <c r="CS72" i="25" s="1"/>
  <c r="CS71" i="21"/>
  <c r="CS71" i="25" s="1"/>
  <c r="CS70" i="21"/>
  <c r="CS70" i="25" s="1"/>
  <c r="CS69" i="21"/>
  <c r="CS68" i="21"/>
  <c r="CS67" i="21"/>
  <c r="CS66" i="21"/>
  <c r="CS65" i="21"/>
  <c r="CS65" i="25" s="1"/>
  <c r="CS64" i="21"/>
  <c r="CS64" i="25" s="1"/>
  <c r="CS63" i="21"/>
  <c r="CS63" i="25" s="1"/>
  <c r="CS62" i="21"/>
  <c r="CS62" i="25" s="1"/>
  <c r="CS61" i="21"/>
  <c r="CS61" i="25" s="1"/>
  <c r="CS60" i="21"/>
  <c r="CS60" i="25" s="1"/>
  <c r="CS59" i="21"/>
  <c r="CS59" i="25" s="1"/>
  <c r="CS58" i="21"/>
  <c r="CS58" i="25" s="1"/>
  <c r="CS46" i="21"/>
  <c r="CS45" i="21"/>
  <c r="CS43" i="21"/>
  <c r="CS43" i="25" s="1"/>
  <c r="CS42" i="21"/>
  <c r="CS42" i="25" s="1"/>
  <c r="CS41" i="21"/>
  <c r="CS41" i="25" s="1"/>
  <c r="CS40" i="21"/>
  <c r="CS40" i="25" s="1"/>
  <c r="CS39" i="21"/>
  <c r="CS39" i="25" s="1"/>
  <c r="CS38" i="21"/>
  <c r="CS38" i="25" s="1"/>
  <c r="CS37" i="21"/>
  <c r="CS36" i="21"/>
  <c r="CS36" i="25" s="1"/>
  <c r="CS35" i="21"/>
  <c r="CS35" i="25" s="1"/>
  <c r="CS34" i="21"/>
  <c r="CS33" i="21"/>
  <c r="CS32" i="21"/>
  <c r="CS31" i="21"/>
  <c r="CS31" i="25" s="1"/>
  <c r="CS30" i="21"/>
  <c r="CS30" i="25" s="1"/>
  <c r="CS29" i="21"/>
  <c r="CS29" i="25" s="1"/>
  <c r="CS28" i="21"/>
  <c r="CS28" i="25" s="1"/>
  <c r="CS27" i="21"/>
  <c r="CS27" i="25" s="1"/>
  <c r="CS26" i="21"/>
  <c r="CS26" i="25" s="1"/>
  <c r="CS25" i="21"/>
  <c r="CS24" i="21"/>
  <c r="CS24" i="25" s="1"/>
  <c r="CS23" i="21"/>
  <c r="CS23" i="25" s="1"/>
  <c r="CS22" i="21"/>
  <c r="CS21" i="21"/>
  <c r="CS20" i="21"/>
  <c r="CS19" i="21"/>
  <c r="CS19" i="25" s="1"/>
  <c r="CS18" i="21"/>
  <c r="CS18" i="25" s="1"/>
  <c r="CS17" i="21"/>
  <c r="CS17" i="25" s="1"/>
  <c r="CS16" i="21"/>
  <c r="CS16" i="25" s="1"/>
  <c r="CS15" i="21"/>
  <c r="CS15" i="25" s="1"/>
  <c r="CS14" i="21"/>
  <c r="CS14" i="25" s="1"/>
  <c r="CS994" i="23" l="1"/>
  <c r="CS237" i="23"/>
  <c r="CS369" i="23"/>
  <c r="CX113" i="23"/>
  <c r="CX910" i="23"/>
  <c r="CS658" i="23"/>
  <c r="CX721" i="23"/>
  <c r="CX165" i="23"/>
  <c r="CX783" i="23"/>
  <c r="CX349" i="23"/>
  <c r="CX859" i="23"/>
  <c r="CS680" i="23"/>
  <c r="CX14" i="23"/>
  <c r="CX141" i="23"/>
  <c r="CX361" i="23"/>
  <c r="CX771" i="23"/>
  <c r="CX893" i="23"/>
  <c r="CX120" i="23"/>
  <c r="CX273" i="23"/>
  <c r="CX439" i="23"/>
  <c r="CX585" i="23"/>
  <c r="CS778" i="23"/>
  <c r="CX350" i="23"/>
  <c r="CX763" i="23"/>
  <c r="CX516" i="23"/>
  <c r="CS63" i="23"/>
  <c r="CX75" i="23"/>
  <c r="CX374" i="23"/>
  <c r="CX431" i="23"/>
  <c r="CX617" i="23"/>
  <c r="CX872" i="23"/>
  <c r="CX998" i="23"/>
  <c r="CX329" i="23"/>
  <c r="CS39" i="23"/>
  <c r="CX87" i="23"/>
  <c r="CX726" i="23"/>
  <c r="CX905" i="23"/>
  <c r="CX974" i="23"/>
  <c r="CX406" i="23"/>
  <c r="CX642" i="23"/>
  <c r="CX712" i="23"/>
  <c r="CX63" i="23"/>
  <c r="CX209" i="23"/>
  <c r="CX451" i="23"/>
  <c r="CX826" i="23"/>
  <c r="CX612" i="23"/>
  <c r="CX223" i="23"/>
  <c r="CX434" i="23"/>
  <c r="CS919" i="23"/>
  <c r="CX418" i="23"/>
  <c r="CX957" i="23"/>
  <c r="CX121" i="25"/>
  <c r="CX728" i="23"/>
  <c r="CX833" i="23"/>
  <c r="CX291" i="23"/>
  <c r="CX938" i="25"/>
  <c r="CX211" i="23"/>
  <c r="CS131" i="23"/>
  <c r="CS239" i="23"/>
  <c r="CX987" i="23"/>
  <c r="CX356" i="23"/>
  <c r="CS117" i="23"/>
  <c r="CS65" i="23"/>
  <c r="CS475" i="23"/>
  <c r="CX555" i="23"/>
  <c r="CX912" i="23"/>
  <c r="CS357" i="23"/>
  <c r="CX232" i="23"/>
  <c r="CX289" i="23"/>
  <c r="CX389" i="23"/>
  <c r="CX601" i="23"/>
  <c r="CX654" i="23"/>
  <c r="CX831" i="23"/>
  <c r="CX901" i="23"/>
  <c r="CX413" i="23"/>
  <c r="CS902" i="23"/>
  <c r="CS979" i="23"/>
  <c r="CX116" i="23"/>
  <c r="CX169" i="23"/>
  <c r="CX200" i="23"/>
  <c r="CX287" i="23"/>
  <c r="CX379" i="23"/>
  <c r="CX622" i="23"/>
  <c r="CX745" i="23"/>
  <c r="CX778" i="23"/>
  <c r="CX1032" i="23"/>
  <c r="CS764" i="23"/>
  <c r="CX625" i="23"/>
  <c r="CS269" i="23"/>
  <c r="CS436" i="23"/>
  <c r="CS602" i="23"/>
  <c r="CX172" i="23"/>
  <c r="CX236" i="23"/>
  <c r="CX487" i="23"/>
  <c r="CX535" i="23"/>
  <c r="CX577" i="23"/>
  <c r="CX731" i="23"/>
  <c r="CX994" i="25"/>
  <c r="CX568" i="23"/>
  <c r="CS574" i="23"/>
  <c r="CS971" i="23"/>
  <c r="CX77" i="23"/>
  <c r="CX167" i="23"/>
  <c r="CX690" i="23"/>
  <c r="CX734" i="23"/>
  <c r="CX354" i="23"/>
  <c r="CS396" i="23"/>
  <c r="CS583" i="23"/>
  <c r="CS828" i="23"/>
  <c r="CX156" i="23"/>
  <c r="CX366" i="23"/>
  <c r="CX699" i="23"/>
  <c r="CX976" i="23"/>
  <c r="CS251" i="23"/>
  <c r="CX21" i="23"/>
  <c r="CX162" i="23"/>
  <c r="CX334" i="23"/>
  <c r="CX369" i="23"/>
  <c r="CX482" i="23"/>
  <c r="CX524" i="23"/>
  <c r="CX864" i="23"/>
  <c r="CX875" i="23"/>
  <c r="CS350" i="23"/>
  <c r="CS452" i="23"/>
  <c r="CS618" i="23"/>
  <c r="CS804" i="23"/>
  <c r="CS934" i="23"/>
  <c r="CS951" i="23"/>
  <c r="CX41" i="23"/>
  <c r="CX90" i="23"/>
  <c r="CX308" i="23"/>
  <c r="CX397" i="23"/>
  <c r="CX475" i="23"/>
  <c r="CX653" i="23"/>
  <c r="CS140" i="23"/>
  <c r="CS230" i="23"/>
  <c r="CS518" i="23"/>
  <c r="CS724" i="23"/>
  <c r="CS783" i="23"/>
  <c r="CS816" i="23"/>
  <c r="CS907" i="23"/>
  <c r="CX79" i="23"/>
  <c r="CX234" i="23"/>
  <c r="CX275" i="23"/>
  <c r="CX331" i="23"/>
  <c r="CX530" i="23"/>
  <c r="CX565" i="23"/>
  <c r="CX828" i="23"/>
  <c r="CX952" i="23"/>
  <c r="CX1039" i="23"/>
  <c r="CS60" i="23"/>
  <c r="CS77" i="23"/>
  <c r="CS152" i="23"/>
  <c r="CS183" i="23"/>
  <c r="CS362" i="23"/>
  <c r="CS441" i="23"/>
  <c r="CS461" i="23"/>
  <c r="CS497" i="23"/>
  <c r="CS585" i="23"/>
  <c r="CS607" i="23"/>
  <c r="CS694" i="23"/>
  <c r="CS792" i="23"/>
  <c r="CS946" i="23"/>
  <c r="CX19" i="23"/>
  <c r="CX317" i="23"/>
  <c r="CX376" i="23"/>
  <c r="CX409" i="23"/>
  <c r="CX456" i="23"/>
  <c r="CX501" i="23"/>
  <c r="CX519" i="23"/>
  <c r="CX651" i="23"/>
  <c r="CX687" i="23"/>
  <c r="CX785" i="23"/>
  <c r="CX820" i="23"/>
  <c r="CX861" i="23"/>
  <c r="CX877" i="23"/>
  <c r="CS242" i="23"/>
  <c r="CS374" i="23"/>
  <c r="CX110" i="23"/>
  <c r="CX363" i="23"/>
  <c r="CS453" i="23"/>
  <c r="CX17" i="23"/>
  <c r="CS525" i="23"/>
  <c r="CS767" i="23"/>
  <c r="CX66" i="23"/>
  <c r="CX531" i="23"/>
  <c r="CX663" i="23"/>
  <c r="CX984" i="23"/>
  <c r="CS740" i="23"/>
  <c r="CS894" i="23"/>
  <c r="CX307" i="23"/>
  <c r="CS23" i="23"/>
  <c r="CS87" i="23"/>
  <c r="CS109" i="23"/>
  <c r="CS196" i="23"/>
  <c r="CS226" i="23"/>
  <c r="CS273" i="23"/>
  <c r="CS307" i="23"/>
  <c r="CS473" i="23"/>
  <c r="CS487" i="23"/>
  <c r="CS537" i="23"/>
  <c r="CS558" i="23"/>
  <c r="CS575" i="23"/>
  <c r="CS650" i="23"/>
  <c r="CS872" i="23"/>
  <c r="CS1026" i="23"/>
  <c r="CX26" i="23"/>
  <c r="CX157" i="23"/>
  <c r="CX187" i="23"/>
  <c r="CX212" i="23"/>
  <c r="CX244" i="23"/>
  <c r="CX432" i="23"/>
  <c r="CX561" i="23"/>
  <c r="CX623" i="23"/>
  <c r="CX697" i="23"/>
  <c r="CX729" i="23"/>
  <c r="CX743" i="23"/>
  <c r="CX807" i="23"/>
  <c r="CX930" i="23"/>
  <c r="CX396" i="25"/>
  <c r="CX920" i="25"/>
  <c r="CS949" i="23"/>
  <c r="CX542" i="23"/>
  <c r="CS938" i="23"/>
  <c r="CX499" i="23"/>
  <c r="CS89" i="23"/>
  <c r="CS408" i="23"/>
  <c r="CS84" i="23"/>
  <c r="CS638" i="23"/>
  <c r="CS860" i="23"/>
  <c r="CX377" i="23"/>
  <c r="CS26" i="23"/>
  <c r="CS76" i="23"/>
  <c r="CS182" i="23"/>
  <c r="CS199" i="23"/>
  <c r="CS285" i="23"/>
  <c r="CS319" i="23"/>
  <c r="CS406" i="23"/>
  <c r="CS440" i="23"/>
  <c r="CS493" i="23"/>
  <c r="CS540" i="23"/>
  <c r="CS561" i="23"/>
  <c r="CS626" i="23"/>
  <c r="CS835" i="23"/>
  <c r="CS959" i="23"/>
  <c r="CS981" i="23"/>
  <c r="CS1038" i="23"/>
  <c r="CX29" i="23"/>
  <c r="CX43" i="23"/>
  <c r="CX122" i="23"/>
  <c r="CX143" i="23"/>
  <c r="CX190" i="23"/>
  <c r="CX201" i="23"/>
  <c r="CX247" i="23"/>
  <c r="CX310" i="23"/>
  <c r="CX364" i="23"/>
  <c r="CX375" i="23"/>
  <c r="CX477" i="23"/>
  <c r="CX518" i="23"/>
  <c r="CX683" i="23"/>
  <c r="CX795" i="23"/>
  <c r="CX816" i="23"/>
  <c r="CX860" i="23"/>
  <c r="CX898" i="23"/>
  <c r="CS861" i="25"/>
  <c r="CS164" i="23"/>
  <c r="CS254" i="23"/>
  <c r="CS542" i="23"/>
  <c r="CS848" i="23"/>
  <c r="CX214" i="23"/>
  <c r="CX252" i="23"/>
  <c r="CX804" i="23"/>
  <c r="CS394" i="23"/>
  <c r="CX108" i="23"/>
  <c r="CX265" i="23"/>
  <c r="CX652" i="23"/>
  <c r="CX666" i="23"/>
  <c r="CX775" i="23"/>
  <c r="CX1017" i="23"/>
  <c r="CS29" i="23"/>
  <c r="CS211" i="23"/>
  <c r="CS294" i="23"/>
  <c r="CS331" i="23"/>
  <c r="CS392" i="23"/>
  <c r="CS482" i="23"/>
  <c r="CS573" i="23"/>
  <c r="CS735" i="23"/>
  <c r="CS821" i="23"/>
  <c r="CS970" i="23"/>
  <c r="CS990" i="23"/>
  <c r="CX32" i="23"/>
  <c r="CX100" i="23"/>
  <c r="CX155" i="23"/>
  <c r="CX283" i="23"/>
  <c r="CX438" i="23"/>
  <c r="CX546" i="23"/>
  <c r="CX709" i="23"/>
  <c r="CX773" i="23"/>
  <c r="CX849" i="23"/>
  <c r="CX954" i="23"/>
  <c r="CX1015" i="23"/>
  <c r="CX1041" i="23"/>
  <c r="CX983" i="25"/>
  <c r="CS706" i="23"/>
  <c r="CS605" i="23"/>
  <c r="CX142" i="25"/>
  <c r="CS120" i="23"/>
  <c r="CS661" i="23"/>
  <c r="CX124" i="23"/>
  <c r="CX332" i="23"/>
  <c r="CX829" i="23"/>
  <c r="CS17" i="23"/>
  <c r="CS528" i="23"/>
  <c r="CX119" i="23"/>
  <c r="CX740" i="23"/>
  <c r="CX873" i="23"/>
  <c r="CS15" i="23"/>
  <c r="CS194" i="23"/>
  <c r="CS449" i="23"/>
  <c r="CS485" i="23"/>
  <c r="CS499" i="23"/>
  <c r="CS615" i="23"/>
  <c r="CS662" i="23"/>
  <c r="CS771" i="23"/>
  <c r="CX38" i="23"/>
  <c r="CX185" i="23"/>
  <c r="CX199" i="23"/>
  <c r="CX242" i="23"/>
  <c r="CX319" i="23"/>
  <c r="CX351" i="23"/>
  <c r="CX362" i="23"/>
  <c r="CX394" i="23"/>
  <c r="CX411" i="23"/>
  <c r="CX521" i="23"/>
  <c r="CX576" i="23"/>
  <c r="CX598" i="23"/>
  <c r="CX639" i="23"/>
  <c r="CX762" i="23"/>
  <c r="CX787" i="23"/>
  <c r="CX805" i="23"/>
  <c r="CX852" i="23"/>
  <c r="CX928" i="23"/>
  <c r="CX45" i="23"/>
  <c r="CX126" i="23"/>
  <c r="CX312" i="23"/>
  <c r="CX191" i="23"/>
  <c r="CX33" i="23"/>
  <c r="CX33" i="25"/>
  <c r="CX46" i="25"/>
  <c r="CX46" i="23"/>
  <c r="CX69" i="25"/>
  <c r="CX69" i="23"/>
  <c r="CX81" i="25"/>
  <c r="CX81" i="23"/>
  <c r="CX115" i="25"/>
  <c r="CX115" i="23"/>
  <c r="CX127" i="23"/>
  <c r="CX127" i="25"/>
  <c r="CX147" i="25"/>
  <c r="CX147" i="23"/>
  <c r="CX192" i="23"/>
  <c r="CX192" i="25"/>
  <c r="CX204" i="25"/>
  <c r="CX204" i="23"/>
  <c r="CX224" i="25"/>
  <c r="CX224" i="23"/>
  <c r="CX248" i="25"/>
  <c r="CX248" i="23"/>
  <c r="CX324" i="25"/>
  <c r="CX324" i="23"/>
  <c r="CX368" i="25"/>
  <c r="CX368" i="23"/>
  <c r="CX401" i="25"/>
  <c r="CX401" i="23"/>
  <c r="CX446" i="25"/>
  <c r="CX446" i="23"/>
  <c r="CX479" i="25"/>
  <c r="CX479" i="23"/>
  <c r="CX503" i="25"/>
  <c r="CX503" i="23"/>
  <c r="CX523" i="25"/>
  <c r="CX523" i="23"/>
  <c r="CX567" i="25"/>
  <c r="CX567" i="23"/>
  <c r="CX600" i="25"/>
  <c r="CX600" i="23"/>
  <c r="CX624" i="25"/>
  <c r="CX624" i="23"/>
  <c r="CX644" i="25"/>
  <c r="CX644" i="23"/>
  <c r="CX668" i="25"/>
  <c r="CX668" i="23"/>
  <c r="CX689" i="25"/>
  <c r="CX689" i="23"/>
  <c r="CX733" i="25"/>
  <c r="CX733" i="23"/>
  <c r="CX777" i="25"/>
  <c r="CX777" i="23"/>
  <c r="CX821" i="25"/>
  <c r="CX821" i="23"/>
  <c r="CX866" i="25"/>
  <c r="CX866" i="23"/>
  <c r="CX900" i="25"/>
  <c r="CX900" i="23"/>
  <c r="CX956" i="25"/>
  <c r="CX956" i="23"/>
  <c r="CX988" i="25"/>
  <c r="CX988" i="23"/>
  <c r="CX1000" i="25"/>
  <c r="CX1000" i="23"/>
  <c r="CX1031" i="25"/>
  <c r="CX1031" i="23"/>
  <c r="CX159" i="23"/>
  <c r="CX579" i="23"/>
  <c r="CX809" i="23"/>
  <c r="CX22" i="25"/>
  <c r="CX22" i="23"/>
  <c r="CX70" i="25"/>
  <c r="CX70" i="23"/>
  <c r="CX104" i="23"/>
  <c r="CX104" i="25"/>
  <c r="CX148" i="25"/>
  <c r="CX148" i="23"/>
  <c r="CX160" i="25"/>
  <c r="CX160" i="23"/>
  <c r="CX173" i="25"/>
  <c r="CX173" i="23"/>
  <c r="CX205" i="25"/>
  <c r="CX205" i="23"/>
  <c r="CX225" i="25"/>
  <c r="CX225" i="23"/>
  <c r="CX237" i="25"/>
  <c r="CX237" i="23"/>
  <c r="CX249" i="25"/>
  <c r="CX249" i="23"/>
  <c r="CX268" i="25"/>
  <c r="CX268" i="23"/>
  <c r="CX280" i="25"/>
  <c r="CX280" i="23"/>
  <c r="CX292" i="25"/>
  <c r="CX292" i="23"/>
  <c r="CX313" i="25"/>
  <c r="CX313" i="23"/>
  <c r="CX325" i="25"/>
  <c r="CX325" i="23"/>
  <c r="CX338" i="25"/>
  <c r="CX338" i="23"/>
  <c r="CX357" i="25"/>
  <c r="CX357" i="23"/>
  <c r="CX390" i="25"/>
  <c r="CX390" i="23"/>
  <c r="CX402" i="25"/>
  <c r="CX402" i="23"/>
  <c r="CX414" i="25"/>
  <c r="CX414" i="23"/>
  <c r="CX447" i="25"/>
  <c r="CX447" i="23"/>
  <c r="CX459" i="25"/>
  <c r="CX459" i="23"/>
  <c r="CX492" i="25"/>
  <c r="CX492" i="23"/>
  <c r="CX505" i="25"/>
  <c r="CX505" i="23"/>
  <c r="CX536" i="25"/>
  <c r="CX536" i="23"/>
  <c r="CX556" i="25"/>
  <c r="CX556" i="23"/>
  <c r="CX580" i="25"/>
  <c r="CX580" i="23"/>
  <c r="CX613" i="25"/>
  <c r="CX613" i="23"/>
  <c r="CX657" i="25"/>
  <c r="CX657" i="23"/>
  <c r="CX670" i="25"/>
  <c r="CX670" i="23"/>
  <c r="CX702" i="25"/>
  <c r="CX702" i="23"/>
  <c r="CX722" i="25"/>
  <c r="CX722" i="23"/>
  <c r="CX746" i="25"/>
  <c r="CX746" i="23"/>
  <c r="CX766" i="25"/>
  <c r="CX766" i="23"/>
  <c r="CX790" i="25"/>
  <c r="CX790" i="23"/>
  <c r="CX810" i="25"/>
  <c r="CX810" i="23"/>
  <c r="CX855" i="25"/>
  <c r="CX855" i="23"/>
  <c r="CX889" i="25"/>
  <c r="CX889" i="23"/>
  <c r="CX913" i="25"/>
  <c r="CX913" i="23"/>
  <c r="CX933" i="25"/>
  <c r="CX933" i="23"/>
  <c r="CX945" i="25"/>
  <c r="CX945" i="23"/>
  <c r="CX977" i="25"/>
  <c r="CX977" i="23"/>
  <c r="CX989" i="25"/>
  <c r="CX989" i="23"/>
  <c r="CX1020" i="25"/>
  <c r="CX1020" i="23"/>
  <c r="CX1044" i="25"/>
  <c r="CX1044" i="23"/>
  <c r="CX944" i="25"/>
  <c r="CX267" i="23"/>
  <c r="CX336" i="23"/>
  <c r="CX435" i="23"/>
  <c r="CX502" i="23"/>
  <c r="CX656" i="23"/>
  <c r="CX20" i="25"/>
  <c r="CX20" i="23"/>
  <c r="CX80" i="25"/>
  <c r="CX80" i="23"/>
  <c r="CX114" i="25"/>
  <c r="CX114" i="23"/>
  <c r="CX158" i="25"/>
  <c r="CX158" i="23"/>
  <c r="CX311" i="25"/>
  <c r="CX311" i="23"/>
  <c r="CX335" i="25"/>
  <c r="CX335" i="23"/>
  <c r="CX355" i="25"/>
  <c r="CX355" i="23"/>
  <c r="CX380" i="25"/>
  <c r="CX380" i="23"/>
  <c r="CX412" i="25"/>
  <c r="CX412" i="23"/>
  <c r="CX433" i="25"/>
  <c r="CX433" i="23"/>
  <c r="CX457" i="25"/>
  <c r="CX457" i="23"/>
  <c r="CX490" i="25"/>
  <c r="CX490" i="23"/>
  <c r="CX599" i="25"/>
  <c r="CX599" i="23"/>
  <c r="CX655" i="25"/>
  <c r="CX655" i="23"/>
  <c r="CX700" i="25"/>
  <c r="CX700" i="23"/>
  <c r="CX853" i="25"/>
  <c r="CX853" i="23"/>
  <c r="CX931" i="25"/>
  <c r="CX931" i="23"/>
  <c r="CX955" i="25"/>
  <c r="CX955" i="23"/>
  <c r="CX975" i="25"/>
  <c r="CX975" i="23"/>
  <c r="CX999" i="25"/>
  <c r="CX999" i="23"/>
  <c r="CX1018" i="25"/>
  <c r="CX1018" i="23"/>
  <c r="CX522" i="23"/>
  <c r="CX899" i="23"/>
  <c r="CX103" i="23"/>
  <c r="CX278" i="23"/>
  <c r="CX789" i="23"/>
  <c r="CX1030" i="23"/>
  <c r="CX68" i="23"/>
  <c r="CX82" i="23"/>
  <c r="CX128" i="23"/>
  <c r="CX146" i="23"/>
  <c r="CX203" i="23"/>
  <c r="CX491" i="23"/>
  <c r="CX566" i="23"/>
  <c r="CX701" i="23"/>
  <c r="CX279" i="25"/>
  <c r="CX102" i="25"/>
  <c r="CX102" i="23"/>
  <c r="CX235" i="23"/>
  <c r="CX235" i="25"/>
  <c r="CX266" i="25"/>
  <c r="CX266" i="23"/>
  <c r="CX290" i="25"/>
  <c r="CX290" i="23"/>
  <c r="CX367" i="25"/>
  <c r="CX367" i="23"/>
  <c r="CX478" i="25"/>
  <c r="CX478" i="23"/>
  <c r="CX534" i="25"/>
  <c r="CX534" i="23"/>
  <c r="CX547" i="25"/>
  <c r="CX547" i="23"/>
  <c r="CX578" i="25"/>
  <c r="CX578" i="23"/>
  <c r="CX611" i="25"/>
  <c r="CX611" i="23"/>
  <c r="CX667" i="25"/>
  <c r="CX667" i="23"/>
  <c r="CX688" i="25"/>
  <c r="CX688" i="23"/>
  <c r="CX713" i="25"/>
  <c r="CX713" i="23"/>
  <c r="CX744" i="25"/>
  <c r="CX744" i="23"/>
  <c r="CX764" i="25"/>
  <c r="CX764" i="23"/>
  <c r="CX788" i="25"/>
  <c r="CX788" i="23"/>
  <c r="CX808" i="25"/>
  <c r="CX808" i="23"/>
  <c r="CX832" i="25"/>
  <c r="CX832" i="23"/>
  <c r="CX865" i="25"/>
  <c r="CX865" i="23"/>
  <c r="CX878" i="25"/>
  <c r="CX878" i="23"/>
  <c r="CX911" i="25"/>
  <c r="CX911" i="23"/>
  <c r="CX943" i="25"/>
  <c r="CX943" i="23"/>
  <c r="CX170" i="23"/>
  <c r="CX732" i="23"/>
  <c r="CX888" i="23"/>
  <c r="CX400" i="23"/>
  <c r="CX458" i="23"/>
  <c r="CX643" i="23"/>
  <c r="CX765" i="23"/>
  <c r="CX776" i="23"/>
  <c r="CX854" i="23"/>
  <c r="CX932" i="23"/>
  <c r="CX1019" i="23"/>
  <c r="CX34" i="23"/>
  <c r="CX323" i="23"/>
  <c r="CX835" i="23"/>
  <c r="CX353" i="23"/>
  <c r="CX450" i="23"/>
  <c r="CX742" i="23"/>
  <c r="CX851" i="23"/>
  <c r="CX909" i="23"/>
  <c r="CX564" i="23"/>
  <c r="CX101" i="23"/>
  <c r="CX168" i="23"/>
  <c r="CX189" i="23"/>
  <c r="CX489" i="23"/>
  <c r="CX533" i="23"/>
  <c r="CX610" i="23"/>
  <c r="CX686" i="23"/>
  <c r="CX769" i="23"/>
  <c r="CX942" i="23"/>
  <c r="CX112" i="23"/>
  <c r="CX145" i="23"/>
  <c r="CX153" i="23"/>
  <c r="CX215" i="23"/>
  <c r="CX230" i="23"/>
  <c r="CX246" i="23"/>
  <c r="CX277" i="23"/>
  <c r="CX322" i="23"/>
  <c r="CX373" i="23"/>
  <c r="CX399" i="23"/>
  <c r="CX986" i="23"/>
  <c r="CX28" i="25"/>
  <c r="CX641" i="23"/>
  <c r="CX710" i="23"/>
  <c r="CX774" i="23"/>
  <c r="CX67" i="23"/>
  <c r="CX197" i="23"/>
  <c r="CX202" i="23"/>
  <c r="CX444" i="23"/>
  <c r="CX528" i="23"/>
  <c r="CX665" i="23"/>
  <c r="CX31" i="23"/>
  <c r="CX125" i="23"/>
  <c r="CX264" i="23"/>
  <c r="CX285" i="23"/>
  <c r="CX455" i="23"/>
  <c r="CX605" i="23"/>
  <c r="CX660" i="23"/>
  <c r="CX819" i="23"/>
  <c r="CX848" i="23"/>
  <c r="CX1029" i="23"/>
  <c r="CX321" i="25"/>
  <c r="CS36" i="23"/>
  <c r="CS108" i="23"/>
  <c r="CS207" i="23"/>
  <c r="CS250" i="23"/>
  <c r="CS282" i="23"/>
  <c r="CS416" i="23"/>
  <c r="CS460" i="23"/>
  <c r="CS649" i="23"/>
  <c r="CS682" i="23"/>
  <c r="CS702" i="23"/>
  <c r="CS723" i="23"/>
  <c r="CS780" i="23"/>
  <c r="CS82" i="23"/>
  <c r="CS776" i="23"/>
  <c r="CS129" i="23"/>
  <c r="CS747" i="23"/>
  <c r="CS150" i="23"/>
  <c r="CS314" i="23"/>
  <c r="CS570" i="23"/>
  <c r="CS768" i="23"/>
  <c r="CS991" i="23"/>
  <c r="CS238" i="23"/>
  <c r="CS448" i="23"/>
  <c r="CS736" i="23"/>
  <c r="CS903" i="23"/>
  <c r="CS161" i="25"/>
  <c r="CS27" i="23"/>
  <c r="CS38" i="23"/>
  <c r="CS64" i="23"/>
  <c r="CS75" i="23"/>
  <c r="CS121" i="23"/>
  <c r="CS162" i="23"/>
  <c r="CS227" i="23"/>
  <c r="CS270" i="23"/>
  <c r="CS326" i="23"/>
  <c r="CS404" i="23"/>
  <c r="CS418" i="23"/>
  <c r="CS437" i="23"/>
  <c r="CS481" i="23"/>
  <c r="CS603" i="23"/>
  <c r="CS614" i="23"/>
  <c r="CS619" i="23"/>
  <c r="CS630" i="23"/>
  <c r="CS690" i="23"/>
  <c r="CS704" i="23"/>
  <c r="CS895" i="23"/>
  <c r="CS961" i="23"/>
  <c r="CS1013" i="23"/>
  <c r="CS1033" i="23"/>
  <c r="CS114" i="23"/>
  <c r="CS855" i="23"/>
  <c r="CS494" i="23"/>
  <c r="CS790" i="23"/>
  <c r="CS914" i="23"/>
  <c r="CS24" i="23"/>
  <c r="CS281" i="23"/>
  <c r="CS627" i="23"/>
  <c r="CS779" i="23"/>
  <c r="CS195" i="23"/>
  <c r="CS811" i="23"/>
  <c r="CS102" i="23"/>
  <c r="CS148" i="23"/>
  <c r="CS187" i="23"/>
  <c r="CS506" i="23"/>
  <c r="CS728" i="23"/>
  <c r="CS1036" i="23"/>
  <c r="CS122" i="25"/>
  <c r="CS899" i="23"/>
  <c r="CS833" i="23"/>
  <c r="CS58" i="23"/>
  <c r="CS670" i="23"/>
  <c r="CS692" i="23"/>
  <c r="CS1021" i="23"/>
  <c r="CS35" i="23"/>
  <c r="CS206" i="23"/>
  <c r="CS249" i="23"/>
  <c r="CS958" i="23"/>
  <c r="CS72" i="23"/>
  <c r="CS290" i="23"/>
  <c r="CS562" i="23"/>
  <c r="CS14" i="23"/>
  <c r="CS41" i="23"/>
  <c r="CS70" i="23"/>
  <c r="CS105" i="23"/>
  <c r="CS225" i="23"/>
  <c r="CS268" i="23"/>
  <c r="CS293" i="23"/>
  <c r="CS421" i="23"/>
  <c r="CS516" i="23"/>
  <c r="CS530" i="23"/>
  <c r="CS582" i="23"/>
  <c r="CS587" i="23"/>
  <c r="CS606" i="23"/>
  <c r="CS617" i="23"/>
  <c r="CS646" i="23"/>
  <c r="CS748" i="23"/>
  <c r="CS791" i="23"/>
  <c r="CS809" i="23"/>
  <c r="CS823" i="23"/>
  <c r="CS865" i="23"/>
  <c r="CS890" i="23"/>
  <c r="CS939" i="23"/>
  <c r="CS1025" i="23"/>
  <c r="CS112" i="25"/>
  <c r="CS112" i="23"/>
  <c r="CS264" i="25"/>
  <c r="CS264" i="23"/>
  <c r="CS500" i="25"/>
  <c r="CS500" i="23"/>
  <c r="CS653" i="25"/>
  <c r="CS653" i="23"/>
  <c r="CS985" i="25"/>
  <c r="CS985" i="23"/>
  <c r="CS79" i="25"/>
  <c r="CS79" i="23"/>
  <c r="CS265" i="25"/>
  <c r="CS265" i="23"/>
  <c r="CS533" i="25"/>
  <c r="CS533" i="23"/>
  <c r="CS654" i="25"/>
  <c r="CS654" i="23"/>
  <c r="CS763" i="25"/>
  <c r="CS763" i="23"/>
  <c r="CS864" i="25"/>
  <c r="CS864" i="23"/>
  <c r="CS930" i="25"/>
  <c r="CS930" i="23"/>
  <c r="CS203" i="25"/>
  <c r="CS203" i="23"/>
  <c r="CS490" i="23"/>
  <c r="CS490" i="25"/>
  <c r="CS534" i="25"/>
  <c r="CS534" i="23"/>
  <c r="CS566" i="25"/>
  <c r="CS566" i="23"/>
  <c r="CS578" i="25"/>
  <c r="CS578" i="23"/>
  <c r="CS599" i="25"/>
  <c r="CS599" i="23"/>
  <c r="CS611" i="25"/>
  <c r="CS611" i="23"/>
  <c r="CS623" i="25"/>
  <c r="CS623" i="23"/>
  <c r="CS643" i="25"/>
  <c r="CS643" i="23"/>
  <c r="CS667" i="25"/>
  <c r="CS667" i="23"/>
  <c r="CS732" i="25"/>
  <c r="CS732" i="23"/>
  <c r="CS744" i="25"/>
  <c r="CS744" i="23"/>
  <c r="CS808" i="25"/>
  <c r="CS808" i="23"/>
  <c r="CS820" i="25"/>
  <c r="CS820" i="23"/>
  <c r="CS832" i="25"/>
  <c r="CS832" i="23"/>
  <c r="CS878" i="25"/>
  <c r="CS878" i="23"/>
  <c r="CS911" i="25"/>
  <c r="CS911" i="23"/>
  <c r="CS931" i="23"/>
  <c r="CS931" i="25"/>
  <c r="CS943" i="25"/>
  <c r="CS943" i="23"/>
  <c r="CS955" i="25"/>
  <c r="CS955" i="23"/>
  <c r="CS975" i="25"/>
  <c r="CS975" i="23"/>
  <c r="CS987" i="25"/>
  <c r="CS987" i="23"/>
  <c r="CS999" i="25"/>
  <c r="CS999" i="23"/>
  <c r="CS1018" i="25"/>
  <c r="CS1018" i="23"/>
  <c r="CS1030" i="25"/>
  <c r="CS1030" i="23"/>
  <c r="CS1042" i="23"/>
  <c r="CS1042" i="25"/>
  <c r="CS61" i="23"/>
  <c r="CS85" i="23"/>
  <c r="CS151" i="23"/>
  <c r="CS278" i="23"/>
  <c r="CS324" i="23"/>
  <c r="CS353" i="23"/>
  <c r="CS399" i="23"/>
  <c r="CS431" i="23"/>
  <c r="CS455" i="23"/>
  <c r="CS629" i="23"/>
  <c r="CS745" i="23"/>
  <c r="CS576" i="25"/>
  <c r="CS576" i="23"/>
  <c r="CS710" i="25"/>
  <c r="CS710" i="23"/>
  <c r="CS786" i="25"/>
  <c r="CS786" i="23"/>
  <c r="CS941" i="25"/>
  <c r="CS941" i="23"/>
  <c r="CX59" i="23"/>
  <c r="CX59" i="25"/>
  <c r="CS125" i="25"/>
  <c r="CS125" i="23"/>
  <c r="CS215" i="25"/>
  <c r="CS215" i="23"/>
  <c r="CS598" i="25"/>
  <c r="CS598" i="23"/>
  <c r="CS687" i="25"/>
  <c r="CS687" i="23"/>
  <c r="CS743" i="25"/>
  <c r="CS743" i="23"/>
  <c r="CS852" i="25"/>
  <c r="CS852" i="23"/>
  <c r="CS942" i="25"/>
  <c r="CS942" i="23"/>
  <c r="CS998" i="25"/>
  <c r="CS998" i="23"/>
  <c r="CS45" i="25"/>
  <c r="CS45" i="23"/>
  <c r="CS80" i="25"/>
  <c r="CS80" i="23"/>
  <c r="CS158" i="25"/>
  <c r="CS158" i="23"/>
  <c r="CS311" i="25"/>
  <c r="CS311" i="23"/>
  <c r="CS335" i="25"/>
  <c r="CS335" i="23"/>
  <c r="CS412" i="25"/>
  <c r="CS412" i="23"/>
  <c r="CS502" i="25"/>
  <c r="CS502" i="23"/>
  <c r="CS713" i="25"/>
  <c r="CS713" i="23"/>
  <c r="CS33" i="25"/>
  <c r="CS33" i="23"/>
  <c r="CS115" i="25"/>
  <c r="CS115" i="23"/>
  <c r="CS236" i="25"/>
  <c r="CS236" i="23"/>
  <c r="CS356" i="25"/>
  <c r="CS356" i="23"/>
  <c r="CS368" i="25"/>
  <c r="CS368" i="23"/>
  <c r="CS434" i="25"/>
  <c r="CS434" i="23"/>
  <c r="CS503" i="25"/>
  <c r="CS503" i="23"/>
  <c r="CS535" i="25"/>
  <c r="CS535" i="23"/>
  <c r="CS579" i="25"/>
  <c r="CS579" i="23"/>
  <c r="CS644" i="25"/>
  <c r="CS644" i="23"/>
  <c r="CS789" i="25"/>
  <c r="CS789" i="23"/>
  <c r="CS367" i="23"/>
  <c r="CS501" i="23"/>
  <c r="CS559" i="23"/>
  <c r="CS819" i="23"/>
  <c r="CS609" i="25"/>
  <c r="CS609" i="23"/>
  <c r="CS730" i="25"/>
  <c r="CS730" i="23"/>
  <c r="CS806" i="25"/>
  <c r="CS806" i="23"/>
  <c r="CS953" i="25"/>
  <c r="CS953" i="23"/>
  <c r="CS202" i="25"/>
  <c r="CS202" i="23"/>
  <c r="CS546" i="25"/>
  <c r="CS546" i="23"/>
  <c r="CS666" i="25"/>
  <c r="CS666" i="23"/>
  <c r="CS731" i="25"/>
  <c r="CS731" i="23"/>
  <c r="CS910" i="25"/>
  <c r="CS910" i="23"/>
  <c r="CS974" i="25"/>
  <c r="CS974" i="23"/>
  <c r="CS1029" i="25"/>
  <c r="CS1029" i="23"/>
  <c r="CS170" i="25"/>
  <c r="CS170" i="23"/>
  <c r="CS323" i="25"/>
  <c r="CS323" i="23"/>
  <c r="CS700" i="25"/>
  <c r="CS700" i="23"/>
  <c r="CS69" i="25"/>
  <c r="CS69" i="23"/>
  <c r="CS147" i="25"/>
  <c r="CS147" i="23"/>
  <c r="CS446" i="25"/>
  <c r="CS446" i="23"/>
  <c r="CS491" i="25"/>
  <c r="CS491" i="23"/>
  <c r="CS567" i="25"/>
  <c r="CS567" i="23"/>
  <c r="CS624" i="25"/>
  <c r="CS624" i="23"/>
  <c r="CS668" i="25"/>
  <c r="CS668" i="23"/>
  <c r="CS34" i="25"/>
  <c r="CS34" i="23"/>
  <c r="CS104" i="25"/>
  <c r="CS104" i="23"/>
  <c r="CS128" i="25"/>
  <c r="CS128" i="23"/>
  <c r="CS193" i="25"/>
  <c r="CS193" i="23"/>
  <c r="CS205" i="25"/>
  <c r="CS205" i="23"/>
  <c r="CS325" i="25"/>
  <c r="CS325" i="23"/>
  <c r="CS390" i="25"/>
  <c r="CS390" i="23"/>
  <c r="CS414" i="25"/>
  <c r="CS414" i="23"/>
  <c r="CS459" i="25"/>
  <c r="CS459" i="23"/>
  <c r="CS492" i="25"/>
  <c r="CS492" i="23"/>
  <c r="CS536" i="25"/>
  <c r="CS536" i="23"/>
  <c r="CS568" i="25"/>
  <c r="CS568" i="23"/>
  <c r="CS601" i="25"/>
  <c r="CS601" i="23"/>
  <c r="CS645" i="25"/>
  <c r="CS645" i="23"/>
  <c r="CS734" i="25"/>
  <c r="CS734" i="23"/>
  <c r="CS810" i="25"/>
  <c r="CS810" i="23"/>
  <c r="CS913" i="25"/>
  <c r="CS913" i="23"/>
  <c r="CS945" i="25"/>
  <c r="CS945" i="23"/>
  <c r="CS1020" i="25"/>
  <c r="CS1020" i="23"/>
  <c r="CS1032" i="25"/>
  <c r="CS1032" i="23"/>
  <c r="CS157" i="23"/>
  <c r="CS189" i="23"/>
  <c r="CS247" i="23"/>
  <c r="CS292" i="23"/>
  <c r="CS338" i="23"/>
  <c r="CS544" i="23"/>
  <c r="CS721" i="23"/>
  <c r="CS737" i="23"/>
  <c r="CS766" i="23"/>
  <c r="CS863" i="23"/>
  <c r="CS977" i="23"/>
  <c r="CS168" i="25"/>
  <c r="CS168" i="23"/>
  <c r="CS564" i="25"/>
  <c r="CS564" i="23"/>
  <c r="CS742" i="25"/>
  <c r="CS742" i="23"/>
  <c r="CS1040" i="23"/>
  <c r="CS1040" i="25"/>
  <c r="CS190" i="25"/>
  <c r="CS190" i="23"/>
  <c r="CS622" i="25"/>
  <c r="CS622" i="23"/>
  <c r="CS699" i="25"/>
  <c r="CS699" i="23"/>
  <c r="CS898" i="25"/>
  <c r="CS898" i="23"/>
  <c r="CS43" i="23"/>
  <c r="CS310" i="23"/>
  <c r="CS20" i="23"/>
  <c r="CS20" i="25"/>
  <c r="CS68" i="25"/>
  <c r="CS68" i="23"/>
  <c r="CS146" i="23"/>
  <c r="CS146" i="25"/>
  <c r="CS400" i="25"/>
  <c r="CS400" i="23"/>
  <c r="CS478" i="25"/>
  <c r="CS478" i="23"/>
  <c r="CS547" i="23"/>
  <c r="CS547" i="25"/>
  <c r="CS655" i="25"/>
  <c r="CS655" i="23"/>
  <c r="CS46" i="25"/>
  <c r="CS46" i="23"/>
  <c r="CS103" i="25"/>
  <c r="CS103" i="23"/>
  <c r="CS248" i="25"/>
  <c r="CS248" i="23"/>
  <c r="CS279" i="25"/>
  <c r="CS279" i="23"/>
  <c r="CS291" i="25"/>
  <c r="CS291" i="23"/>
  <c r="CS458" i="25"/>
  <c r="CS458" i="23"/>
  <c r="CS523" i="25"/>
  <c r="CS523" i="23"/>
  <c r="CS600" i="25"/>
  <c r="CS600" i="23"/>
  <c r="CS656" i="25"/>
  <c r="CS656" i="23"/>
  <c r="CS701" i="25"/>
  <c r="CS701" i="23"/>
  <c r="CS777" i="25"/>
  <c r="CS777" i="23"/>
  <c r="CS22" i="25"/>
  <c r="CS22" i="23"/>
  <c r="CS116" i="25"/>
  <c r="CS116" i="23"/>
  <c r="CS173" i="25"/>
  <c r="CS173" i="23"/>
  <c r="CS313" i="25"/>
  <c r="CS313" i="23"/>
  <c r="CS402" i="25"/>
  <c r="CS402" i="23"/>
  <c r="CS435" i="25"/>
  <c r="CS435" i="23"/>
  <c r="CS447" i="25"/>
  <c r="CS447" i="23"/>
  <c r="CS480" i="25"/>
  <c r="CS480" i="23"/>
  <c r="CS505" i="25"/>
  <c r="CS505" i="23"/>
  <c r="CS524" i="25"/>
  <c r="CS524" i="23"/>
  <c r="CS556" i="25"/>
  <c r="CS556" i="23"/>
  <c r="CS580" i="25"/>
  <c r="CS580" i="23"/>
  <c r="CS613" i="25"/>
  <c r="CS613" i="23"/>
  <c r="CS625" i="25"/>
  <c r="CS625" i="23"/>
  <c r="CS657" i="25"/>
  <c r="CS657" i="23"/>
  <c r="CS722" i="25"/>
  <c r="CS722" i="23"/>
  <c r="CS746" i="25"/>
  <c r="CS746" i="23"/>
  <c r="CS822" i="25"/>
  <c r="CS822" i="23"/>
  <c r="CS889" i="25"/>
  <c r="CS889" i="23"/>
  <c r="CS901" i="25"/>
  <c r="CS901" i="23"/>
  <c r="CS933" i="25"/>
  <c r="CS933" i="23"/>
  <c r="CS957" i="25"/>
  <c r="CS957" i="23"/>
  <c r="CS989" i="25"/>
  <c r="CS989" i="23"/>
  <c r="CS1044" i="23"/>
  <c r="CS1044" i="25"/>
  <c r="CS107" i="23"/>
  <c r="CS126" i="23"/>
  <c r="CS160" i="23"/>
  <c r="CS192" i="23"/>
  <c r="CS223" i="23"/>
  <c r="CS322" i="23"/>
  <c r="CS389" i="23"/>
  <c r="CS397" i="23"/>
  <c r="CS413" i="23"/>
  <c r="CS445" i="23"/>
  <c r="CS477" i="23"/>
  <c r="CS788" i="23"/>
  <c r="CS78" i="25"/>
  <c r="CS78" i="23"/>
  <c r="CS309" i="25"/>
  <c r="CS309" i="23"/>
  <c r="CS410" i="25"/>
  <c r="CS410" i="23"/>
  <c r="CS641" i="25"/>
  <c r="CS641" i="23"/>
  <c r="CS774" i="25"/>
  <c r="CS774" i="23"/>
  <c r="CS929" i="25"/>
  <c r="CS929" i="23"/>
  <c r="CS851" i="23"/>
  <c r="CS113" i="25"/>
  <c r="CS113" i="23"/>
  <c r="CS246" i="25"/>
  <c r="CS246" i="23"/>
  <c r="CS521" i="25"/>
  <c r="CS521" i="23"/>
  <c r="CS642" i="25"/>
  <c r="CS642" i="23"/>
  <c r="CS712" i="25"/>
  <c r="CS712" i="23"/>
  <c r="CS775" i="25"/>
  <c r="CS775" i="23"/>
  <c r="CS1017" i="25"/>
  <c r="CS1017" i="23"/>
  <c r="CS32" i="23"/>
  <c r="CS32" i="25"/>
  <c r="CS191" i="23"/>
  <c r="CS191" i="25"/>
  <c r="CS380" i="25"/>
  <c r="CS380" i="23"/>
  <c r="CS522" i="25"/>
  <c r="CS522" i="23"/>
  <c r="CS688" i="25"/>
  <c r="CS688" i="23"/>
  <c r="CS21" i="25"/>
  <c r="CS21" i="23"/>
  <c r="CS81" i="25"/>
  <c r="CS81" i="23"/>
  <c r="CS127" i="25"/>
  <c r="CS127" i="23"/>
  <c r="CS159" i="25"/>
  <c r="CS159" i="23"/>
  <c r="CS224" i="25"/>
  <c r="CS224" i="23"/>
  <c r="CS267" i="25"/>
  <c r="CS267" i="23"/>
  <c r="CS479" i="25"/>
  <c r="CS479" i="23"/>
  <c r="CS555" i="25"/>
  <c r="CS555" i="23"/>
  <c r="CS612" i="25"/>
  <c r="CS612" i="23"/>
  <c r="CS689" i="25"/>
  <c r="CS689" i="23"/>
  <c r="CS765" i="25"/>
  <c r="CS765" i="23"/>
  <c r="CS18" i="23"/>
  <c r="CS31" i="23"/>
  <c r="CS184" i="23"/>
  <c r="CS208" i="23"/>
  <c r="CS336" i="23"/>
  <c r="CS365" i="23"/>
  <c r="CS648" i="23"/>
  <c r="CS877" i="23"/>
  <c r="CS144" i="25"/>
  <c r="CS144" i="23"/>
  <c r="CS214" i="25"/>
  <c r="CS214" i="23"/>
  <c r="CS333" i="25"/>
  <c r="CS333" i="23"/>
  <c r="CS698" i="25"/>
  <c r="CS698" i="23"/>
  <c r="CS973" i="25"/>
  <c r="CS973" i="23"/>
  <c r="CS532" i="23"/>
  <c r="CX35" i="23"/>
  <c r="CX35" i="25"/>
  <c r="CS101" i="25"/>
  <c r="CS101" i="23"/>
  <c r="CS234" i="25"/>
  <c r="CS234" i="23"/>
  <c r="CS289" i="25"/>
  <c r="CS289" i="23"/>
  <c r="CS354" i="25"/>
  <c r="CS354" i="23"/>
  <c r="CS432" i="25"/>
  <c r="CS432" i="23"/>
  <c r="CS610" i="25"/>
  <c r="CS610" i="23"/>
  <c r="CS787" i="25"/>
  <c r="CS787" i="23"/>
  <c r="CS296" i="25"/>
  <c r="CS296" i="23"/>
  <c r="CS360" i="25"/>
  <c r="CS360" i="23"/>
  <c r="CS417" i="25"/>
  <c r="CS417" i="23"/>
  <c r="CS515" i="25"/>
  <c r="CS515" i="23"/>
  <c r="CS604" i="25"/>
  <c r="CS604" i="23"/>
  <c r="CS794" i="25"/>
  <c r="CS794" i="23"/>
  <c r="CS980" i="25"/>
  <c r="CS980" i="23"/>
  <c r="CS1011" i="25"/>
  <c r="CS1011" i="23"/>
  <c r="CS163" i="23"/>
  <c r="CS831" i="23"/>
  <c r="CS904" i="23"/>
  <c r="CS986" i="23"/>
  <c r="CS1041" i="23"/>
  <c r="CS233" i="25"/>
  <c r="CS233" i="23"/>
  <c r="CS597" i="25"/>
  <c r="CS597" i="23"/>
  <c r="CS762" i="25"/>
  <c r="CS762" i="23"/>
  <c r="CS909" i="25"/>
  <c r="CS909" i="23"/>
  <c r="CX71" i="23"/>
  <c r="CX71" i="25"/>
  <c r="CS67" i="25"/>
  <c r="CS67" i="23"/>
  <c r="CS277" i="25"/>
  <c r="CS277" i="23"/>
  <c r="CS366" i="25"/>
  <c r="CS366" i="23"/>
  <c r="CS444" i="25"/>
  <c r="CS444" i="23"/>
  <c r="CS577" i="25"/>
  <c r="CS577" i="23"/>
  <c r="CS228" i="25"/>
  <c r="CS228" i="23"/>
  <c r="CS271" i="23"/>
  <c r="CS271" i="25"/>
  <c r="CS328" i="25"/>
  <c r="CS328" i="23"/>
  <c r="CS405" i="25"/>
  <c r="CS405" i="23"/>
  <c r="CS450" i="25"/>
  <c r="CS450" i="23"/>
  <c r="CS495" i="25"/>
  <c r="CS495" i="23"/>
  <c r="CS539" i="25"/>
  <c r="CS539" i="23"/>
  <c r="CS705" i="25"/>
  <c r="CS705" i="23"/>
  <c r="CS781" i="25"/>
  <c r="CS781" i="23"/>
  <c r="CS892" i="25"/>
  <c r="CS892" i="23"/>
  <c r="CS992" i="25"/>
  <c r="CS992" i="23"/>
  <c r="CS42" i="23"/>
  <c r="CS411" i="23"/>
  <c r="CS443" i="23"/>
  <c r="CS520" i="23"/>
  <c r="CS571" i="23"/>
  <c r="CS875" i="23"/>
  <c r="CS124" i="25"/>
  <c r="CS124" i="23"/>
  <c r="CS276" i="25"/>
  <c r="CS276" i="23"/>
  <c r="CS398" i="25"/>
  <c r="CS398" i="23"/>
  <c r="CS665" i="25"/>
  <c r="CS665" i="23"/>
  <c r="CS818" i="25"/>
  <c r="CS818" i="23"/>
  <c r="CS997" i="25"/>
  <c r="CS997" i="23"/>
  <c r="CS456" i="25"/>
  <c r="CS456" i="23"/>
  <c r="CS30" i="23"/>
  <c r="CS37" i="25"/>
  <c r="CS37" i="23"/>
  <c r="CS252" i="25"/>
  <c r="CS252" i="23"/>
  <c r="CS348" i="25"/>
  <c r="CS348" i="23"/>
  <c r="CS438" i="23"/>
  <c r="CS438" i="25"/>
  <c r="CS527" i="25"/>
  <c r="CS527" i="23"/>
  <c r="CS616" i="25"/>
  <c r="CS616" i="23"/>
  <c r="CS813" i="25"/>
  <c r="CS813" i="23"/>
  <c r="CS858" i="25"/>
  <c r="CS858" i="23"/>
  <c r="CS936" i="25"/>
  <c r="CS936" i="23"/>
  <c r="CS1035" i="25"/>
  <c r="CS1035" i="23"/>
  <c r="CS379" i="23"/>
  <c r="CS132" i="23"/>
  <c r="CS749" i="23"/>
  <c r="CS100" i="25"/>
  <c r="CS100" i="23"/>
  <c r="CS288" i="25"/>
  <c r="CS288" i="23"/>
  <c r="CS476" i="25"/>
  <c r="CS476" i="23"/>
  <c r="CS621" i="25"/>
  <c r="CS621" i="23"/>
  <c r="CS1016" i="25"/>
  <c r="CS1016" i="23"/>
  <c r="CS25" i="23"/>
  <c r="CS25" i="25"/>
  <c r="CS283" i="25"/>
  <c r="CS283" i="23"/>
  <c r="CS372" i="25"/>
  <c r="CS372" i="23"/>
  <c r="CS483" i="25"/>
  <c r="CS483" i="23"/>
  <c r="CS693" i="25"/>
  <c r="CS693" i="23"/>
  <c r="CS769" i="25"/>
  <c r="CS769" i="23"/>
  <c r="CS870" i="25"/>
  <c r="CS870" i="23"/>
  <c r="CS960" i="25"/>
  <c r="CS960" i="23"/>
  <c r="CS73" i="23"/>
  <c r="CS266" i="23"/>
  <c r="CS334" i="23"/>
  <c r="CS733" i="23"/>
  <c r="CS853" i="23"/>
  <c r="CS119" i="23"/>
  <c r="CS201" i="23"/>
  <c r="CS232" i="23"/>
  <c r="CS312" i="23"/>
  <c r="CS377" i="23"/>
  <c r="CS489" i="23"/>
  <c r="CS563" i="23"/>
  <c r="CS660" i="23"/>
  <c r="CS867" i="23"/>
  <c r="CS954" i="23"/>
  <c r="CS66" i="23"/>
  <c r="CS66" i="25"/>
  <c r="CS156" i="25"/>
  <c r="CS156" i="23"/>
  <c r="CS245" i="25"/>
  <c r="CS245" i="23"/>
  <c r="CS321" i="25"/>
  <c r="CS321" i="23"/>
  <c r="CS488" i="25"/>
  <c r="CS488" i="23"/>
  <c r="CS686" i="25"/>
  <c r="CS686" i="23"/>
  <c r="CS830" i="25"/>
  <c r="CS830" i="23"/>
  <c r="CS1028" i="25"/>
  <c r="CS1028" i="23"/>
  <c r="CX23" i="23"/>
  <c r="CX23" i="25"/>
  <c r="CS565" i="25"/>
  <c r="CS565" i="23"/>
  <c r="CS240" i="25"/>
  <c r="CS240" i="23"/>
  <c r="CS316" i="25"/>
  <c r="CS316" i="23"/>
  <c r="CS393" i="25"/>
  <c r="CS393" i="23"/>
  <c r="CS463" i="25"/>
  <c r="CS463" i="23"/>
  <c r="CS681" i="25"/>
  <c r="CS681" i="23"/>
  <c r="CS825" i="25"/>
  <c r="CS825" i="23"/>
  <c r="CS846" i="25"/>
  <c r="CS846" i="23"/>
  <c r="CS916" i="25"/>
  <c r="CS916" i="23"/>
  <c r="CS948" i="25"/>
  <c r="CS948" i="23"/>
  <c r="CS1023" i="25"/>
  <c r="CS1023" i="23"/>
  <c r="CS169" i="23"/>
  <c r="CS90" i="23"/>
  <c r="CS90" i="25"/>
  <c r="CS111" i="25"/>
  <c r="CS111" i="23"/>
  <c r="CS123" i="25"/>
  <c r="CS123" i="23"/>
  <c r="CS143" i="25"/>
  <c r="CS143" i="23"/>
  <c r="CS155" i="25"/>
  <c r="CS155" i="23"/>
  <c r="CS167" i="25"/>
  <c r="CS167" i="23"/>
  <c r="CS188" i="25"/>
  <c r="CS188" i="23"/>
  <c r="CS200" i="25"/>
  <c r="CS200" i="23"/>
  <c r="CS212" i="25"/>
  <c r="CS212" i="23"/>
  <c r="CS244" i="23"/>
  <c r="CS244" i="25"/>
  <c r="CS256" i="25"/>
  <c r="CS256" i="23"/>
  <c r="CS275" i="25"/>
  <c r="CS275" i="23"/>
  <c r="CS287" i="25"/>
  <c r="CS287" i="23"/>
  <c r="CS308" i="25"/>
  <c r="CS308" i="23"/>
  <c r="CS320" i="23"/>
  <c r="CS320" i="25"/>
  <c r="CS332" i="25"/>
  <c r="CS332" i="23"/>
  <c r="CS352" i="25"/>
  <c r="CS352" i="23"/>
  <c r="CS364" i="25"/>
  <c r="CS364" i="23"/>
  <c r="CS376" i="23"/>
  <c r="CS376" i="25"/>
  <c r="CS422" i="25"/>
  <c r="CS422" i="23"/>
  <c r="CS442" i="25"/>
  <c r="CS442" i="23"/>
  <c r="CS454" i="25"/>
  <c r="CS454" i="23"/>
  <c r="CS519" i="25"/>
  <c r="CS519" i="23"/>
  <c r="CS531" i="25"/>
  <c r="CS531" i="23"/>
  <c r="CS543" i="25"/>
  <c r="CS543" i="23"/>
  <c r="CS588" i="25"/>
  <c r="CS588" i="23"/>
  <c r="CS608" i="25"/>
  <c r="CS608" i="23"/>
  <c r="CS620" i="25"/>
  <c r="CS620" i="23"/>
  <c r="CS640" i="25"/>
  <c r="CS640" i="23"/>
  <c r="CS652" i="25"/>
  <c r="CS652" i="23"/>
  <c r="CS664" i="25"/>
  <c r="CS664" i="23"/>
  <c r="CS685" i="25"/>
  <c r="CS685" i="23"/>
  <c r="CS697" i="25"/>
  <c r="CS697" i="23"/>
  <c r="CS709" i="25"/>
  <c r="CS709" i="23"/>
  <c r="CS729" i="25"/>
  <c r="CS729" i="23"/>
  <c r="CS741" i="25"/>
  <c r="CS741" i="23"/>
  <c r="CS754" i="25"/>
  <c r="CS754" i="23"/>
  <c r="CS773" i="25"/>
  <c r="CS773" i="23"/>
  <c r="CS785" i="25"/>
  <c r="CS785" i="23"/>
  <c r="CS805" i="25"/>
  <c r="CS805" i="23"/>
  <c r="CS817" i="25"/>
  <c r="CS817" i="23"/>
  <c r="CS829" i="25"/>
  <c r="CS829" i="23"/>
  <c r="CS850" i="25"/>
  <c r="CS850" i="23"/>
  <c r="CS862" i="25"/>
  <c r="CS862" i="23"/>
  <c r="CS874" i="25"/>
  <c r="CS874" i="23"/>
  <c r="CS896" i="25"/>
  <c r="CS896" i="23"/>
  <c r="CS908" i="23"/>
  <c r="CS908" i="25"/>
  <c r="CS928" i="25"/>
  <c r="CS928" i="23"/>
  <c r="CS940" i="25"/>
  <c r="CS940" i="23"/>
  <c r="CS952" i="25"/>
  <c r="CS952" i="23"/>
  <c r="CS972" i="25"/>
  <c r="CS972" i="23"/>
  <c r="CS984" i="25"/>
  <c r="CS984" i="23"/>
  <c r="CS996" i="25"/>
  <c r="CS996" i="23"/>
  <c r="CS1015" i="25"/>
  <c r="CS1015" i="23"/>
  <c r="CS1027" i="25"/>
  <c r="CS1027" i="23"/>
  <c r="CS1039" i="25"/>
  <c r="CS1039" i="23"/>
  <c r="CS19" i="23"/>
  <c r="CS145" i="23"/>
  <c r="CS172" i="23"/>
  <c r="CS204" i="23"/>
  <c r="CS235" i="23"/>
  <c r="CS280" i="23"/>
  <c r="CS355" i="23"/>
  <c r="CS401" i="23"/>
  <c r="CS409" i="23"/>
  <c r="CS433" i="23"/>
  <c r="CS457" i="23"/>
  <c r="CS725" i="23"/>
  <c r="CS807" i="23"/>
  <c r="CS897" i="23"/>
  <c r="CS1001" i="23"/>
  <c r="CS854" i="23"/>
  <c r="CS866" i="23"/>
  <c r="CS1000" i="23"/>
  <c r="CS361" i="25"/>
  <c r="CS691" i="25"/>
  <c r="CS847" i="25"/>
  <c r="CS231" i="23"/>
  <c r="CS243" i="23"/>
  <c r="CS255" i="23"/>
  <c r="CS274" i="23"/>
  <c r="CS286" i="23"/>
  <c r="CS306" i="23"/>
  <c r="CS318" i="23"/>
  <c r="CS330" i="23"/>
  <c r="CS349" i="23"/>
  <c r="CS373" i="23"/>
  <c r="CS753" i="23"/>
  <c r="CS772" i="23"/>
  <c r="CS784" i="23"/>
  <c r="CS803" i="23"/>
  <c r="CS815" i="23"/>
  <c r="CS827" i="23"/>
  <c r="CS859" i="23"/>
  <c r="CS871" i="23"/>
  <c r="CS891" i="23"/>
  <c r="CS935" i="23"/>
  <c r="CS995" i="23"/>
  <c r="CS1012" i="23"/>
  <c r="CS1022" i="23"/>
  <c r="CX846" i="23"/>
  <c r="CS16" i="23"/>
  <c r="CS28" i="23"/>
  <c r="CS40" i="23"/>
  <c r="CS62" i="23"/>
  <c r="CS74" i="23"/>
  <c r="CS86" i="23"/>
  <c r="CS106" i="23"/>
  <c r="CS118" i="23"/>
  <c r="CS149" i="23"/>
  <c r="CS474" i="23"/>
  <c r="CS486" i="23"/>
  <c r="CS498" i="23"/>
  <c r="CS517" i="23"/>
  <c r="CS529" i="23"/>
  <c r="CS541" i="23"/>
  <c r="CS560" i="23"/>
  <c r="CS572" i="23"/>
  <c r="CS584" i="23"/>
  <c r="CS647" i="23"/>
  <c r="CS659" i="23"/>
  <c r="CS671" i="23"/>
  <c r="CS703" i="23"/>
  <c r="CS950" i="23"/>
  <c r="CS978" i="23"/>
  <c r="CS988" i="23"/>
  <c r="CS1037" i="23"/>
  <c r="CX360" i="23"/>
  <c r="CS166" i="25"/>
  <c r="CS142" i="23"/>
  <c r="CS154" i="23"/>
  <c r="CS186" i="23"/>
  <c r="CS198" i="23"/>
  <c r="CS210" i="23"/>
  <c r="CS229" i="23"/>
  <c r="CS241" i="23"/>
  <c r="CS253" i="23"/>
  <c r="CS272" i="23"/>
  <c r="CS284" i="23"/>
  <c r="CS347" i="23"/>
  <c r="CS359" i="23"/>
  <c r="CS371" i="23"/>
  <c r="CS391" i="23"/>
  <c r="CS403" i="23"/>
  <c r="CS415" i="23"/>
  <c r="CS684" i="23"/>
  <c r="CS696" i="23"/>
  <c r="CS708" i="23"/>
  <c r="CS727" i="23"/>
  <c r="CS739" i="23"/>
  <c r="CS751" i="23"/>
  <c r="CS770" i="23"/>
  <c r="CS782" i="23"/>
  <c r="CS845" i="23"/>
  <c r="CS857" i="23"/>
  <c r="CS869" i="23"/>
  <c r="CS906" i="23"/>
  <c r="CS983" i="23"/>
  <c r="CS993" i="23"/>
  <c r="CS1003" i="23"/>
  <c r="CX24" i="23"/>
  <c r="CX228" i="23"/>
  <c r="CX525" i="23"/>
  <c r="CX680" i="23"/>
  <c r="CX704" i="23"/>
  <c r="CS110" i="25"/>
  <c r="CS1014" i="25"/>
  <c r="CX461" i="25"/>
  <c r="CS464" i="23"/>
  <c r="CS484" i="23"/>
  <c r="CS496" i="23"/>
  <c r="CS976" i="23"/>
  <c r="CX83" i="23"/>
  <c r="CX83" i="25"/>
  <c r="CX105" i="23"/>
  <c r="CX105" i="25"/>
  <c r="CX117" i="23"/>
  <c r="CX117" i="25"/>
  <c r="CX129" i="23"/>
  <c r="CX129" i="25"/>
  <c r="CX149" i="23"/>
  <c r="CX149" i="25"/>
  <c r="CX161" i="23"/>
  <c r="CX161" i="25"/>
  <c r="CX182" i="23"/>
  <c r="CX182" i="25"/>
  <c r="CX194" i="23"/>
  <c r="CX194" i="25"/>
  <c r="CX206" i="23"/>
  <c r="CX206" i="25"/>
  <c r="CX226" i="23"/>
  <c r="CX226" i="25"/>
  <c r="CX238" i="23"/>
  <c r="CX238" i="25"/>
  <c r="CX250" i="23"/>
  <c r="CX250" i="25"/>
  <c r="CX269" i="23"/>
  <c r="CX269" i="25"/>
  <c r="CX281" i="23"/>
  <c r="CX281" i="25"/>
  <c r="CX293" i="23"/>
  <c r="CX293" i="25"/>
  <c r="CX314" i="23"/>
  <c r="CX314" i="25"/>
  <c r="CX326" i="23"/>
  <c r="CX326" i="25"/>
  <c r="CX339" i="23"/>
  <c r="CX339" i="25"/>
  <c r="CX358" i="23"/>
  <c r="CX358" i="25"/>
  <c r="CX370" i="23"/>
  <c r="CX370" i="25"/>
  <c r="CX391" i="23"/>
  <c r="CX391" i="25"/>
  <c r="CX403" i="23"/>
  <c r="CX403" i="25"/>
  <c r="CX415" i="23"/>
  <c r="CX415" i="25"/>
  <c r="CX436" i="23"/>
  <c r="CX436" i="25"/>
  <c r="CX448" i="23"/>
  <c r="CX448" i="25"/>
  <c r="CX460" i="23"/>
  <c r="CX460" i="25"/>
  <c r="CX481" i="23"/>
  <c r="CX481" i="25"/>
  <c r="CX493" i="23"/>
  <c r="CX493" i="25"/>
  <c r="CX537" i="25"/>
  <c r="CX537" i="23"/>
  <c r="CX557" i="23"/>
  <c r="CX557" i="25"/>
  <c r="CX569" i="23"/>
  <c r="CX569" i="25"/>
  <c r="CX581" i="23"/>
  <c r="CX581" i="25"/>
  <c r="CX602" i="23"/>
  <c r="CX602" i="25"/>
  <c r="CX614" i="23"/>
  <c r="CX614" i="25"/>
  <c r="CX626" i="23"/>
  <c r="CX626" i="25"/>
  <c r="CX646" i="23"/>
  <c r="CX646" i="25"/>
  <c r="CX658" i="23"/>
  <c r="CX658" i="25"/>
  <c r="CX671" i="23"/>
  <c r="CX671" i="25"/>
  <c r="CX691" i="23"/>
  <c r="CX691" i="25"/>
  <c r="CX703" i="23"/>
  <c r="CX703" i="25"/>
  <c r="CX723" i="23"/>
  <c r="CX723" i="25"/>
  <c r="CX735" i="23"/>
  <c r="CX735" i="25"/>
  <c r="CX747" i="23"/>
  <c r="CX747" i="25"/>
  <c r="CX767" i="23"/>
  <c r="CX767" i="25"/>
  <c r="CX791" i="23"/>
  <c r="CX791" i="25"/>
  <c r="CX811" i="23"/>
  <c r="CX811" i="25"/>
  <c r="CX823" i="23"/>
  <c r="CX823" i="25"/>
  <c r="CX836" i="23"/>
  <c r="CX836" i="25"/>
  <c r="CX856" i="23"/>
  <c r="CX856" i="25"/>
  <c r="CX868" i="23"/>
  <c r="CX868" i="25"/>
  <c r="CX890" i="23"/>
  <c r="CX890" i="25"/>
  <c r="CX902" i="23"/>
  <c r="CX902" i="25"/>
  <c r="CX914" i="23"/>
  <c r="CX914" i="25"/>
  <c r="CX934" i="23"/>
  <c r="CX934" i="25"/>
  <c r="CX946" i="23"/>
  <c r="CX946" i="25"/>
  <c r="CX958" i="23"/>
  <c r="CX958" i="25"/>
  <c r="CX978" i="23"/>
  <c r="CX978" i="25"/>
  <c r="CX990" i="23"/>
  <c r="CX990" i="25"/>
  <c r="CX1002" i="23"/>
  <c r="CX1002" i="25"/>
  <c r="CX1021" i="23"/>
  <c r="CX1021" i="25"/>
  <c r="CX1033" i="23"/>
  <c r="CX1033" i="25"/>
  <c r="CS956" i="23"/>
  <c r="CS1043" i="23"/>
  <c r="CX36" i="25"/>
  <c r="CX36" i="23"/>
  <c r="CX60" i="23"/>
  <c r="CX60" i="25"/>
  <c r="CX72" i="23"/>
  <c r="CX72" i="25"/>
  <c r="CX84" i="23"/>
  <c r="CX84" i="25"/>
  <c r="CX106" i="23"/>
  <c r="CX106" i="25"/>
  <c r="CX118" i="23"/>
  <c r="CX118" i="25"/>
  <c r="CX131" i="25"/>
  <c r="CX131" i="23"/>
  <c r="CX183" i="23"/>
  <c r="CX183" i="25"/>
  <c r="CX195" i="23"/>
  <c r="CX195" i="25"/>
  <c r="CX207" i="23"/>
  <c r="CX207" i="25"/>
  <c r="CX227" i="23"/>
  <c r="CX227" i="25"/>
  <c r="CX239" i="23"/>
  <c r="CX239" i="25"/>
  <c r="CX251" i="23"/>
  <c r="CX251" i="25"/>
  <c r="CX270" i="23"/>
  <c r="CX270" i="25"/>
  <c r="CX282" i="23"/>
  <c r="CX282" i="25"/>
  <c r="CX294" i="23"/>
  <c r="CX294" i="25"/>
  <c r="CX315" i="23"/>
  <c r="CX315" i="25"/>
  <c r="CX327" i="23"/>
  <c r="CX327" i="25"/>
  <c r="CX347" i="23"/>
  <c r="CX347" i="25"/>
  <c r="CX359" i="23"/>
  <c r="CX359" i="25"/>
  <c r="CX371" i="23"/>
  <c r="CX371" i="25"/>
  <c r="CX392" i="23"/>
  <c r="CX392" i="25"/>
  <c r="CX404" i="23"/>
  <c r="CX404" i="25"/>
  <c r="CX416" i="23"/>
  <c r="CX416" i="25"/>
  <c r="CX437" i="23"/>
  <c r="CX437" i="25"/>
  <c r="CX449" i="23"/>
  <c r="CX449" i="25"/>
  <c r="CX494" i="25"/>
  <c r="CX494" i="23"/>
  <c r="CX514" i="23"/>
  <c r="CX514" i="25"/>
  <c r="CX526" i="23"/>
  <c r="CX526" i="25"/>
  <c r="CX538" i="23"/>
  <c r="CX538" i="25"/>
  <c r="CX558" i="23"/>
  <c r="CX558" i="25"/>
  <c r="CX570" i="23"/>
  <c r="CX570" i="25"/>
  <c r="CX582" i="23"/>
  <c r="CX582" i="25"/>
  <c r="CX603" i="23"/>
  <c r="CX603" i="25"/>
  <c r="CX615" i="23"/>
  <c r="CX615" i="25"/>
  <c r="CX627" i="23"/>
  <c r="CX627" i="25"/>
  <c r="CX647" i="23"/>
  <c r="CX647" i="25"/>
  <c r="CX659" i="23"/>
  <c r="CX659" i="25"/>
  <c r="CX692" i="25"/>
  <c r="CX692" i="23"/>
  <c r="CX724" i="23"/>
  <c r="CX724" i="25"/>
  <c r="CX736" i="23"/>
  <c r="CX736" i="25"/>
  <c r="CX748" i="23"/>
  <c r="CX748" i="25"/>
  <c r="CX768" i="23"/>
  <c r="CX768" i="25"/>
  <c r="CX780" i="23"/>
  <c r="CX780" i="25"/>
  <c r="CX792" i="23"/>
  <c r="CX792" i="25"/>
  <c r="CX812" i="23"/>
  <c r="CX812" i="25"/>
  <c r="CX824" i="23"/>
  <c r="CX824" i="25"/>
  <c r="CX845" i="23"/>
  <c r="CX845" i="25"/>
  <c r="CX857" i="23"/>
  <c r="CX857" i="25"/>
  <c r="CX869" i="23"/>
  <c r="CX869" i="25"/>
  <c r="CX891" i="23"/>
  <c r="CX891" i="25"/>
  <c r="CX903" i="23"/>
  <c r="CX903" i="25"/>
  <c r="CX915" i="23"/>
  <c r="CX915" i="25"/>
  <c r="CX935" i="25"/>
  <c r="CX935" i="23"/>
  <c r="CX947" i="25"/>
  <c r="CX947" i="23"/>
  <c r="CX959" i="25"/>
  <c r="CX959" i="23"/>
  <c r="CX979" i="25"/>
  <c r="CX979" i="23"/>
  <c r="CX991" i="25"/>
  <c r="CX991" i="23"/>
  <c r="CX1003" i="25"/>
  <c r="CX1003" i="23"/>
  <c r="CX1022" i="25"/>
  <c r="CX1022" i="23"/>
  <c r="CX1034" i="25"/>
  <c r="CX1034" i="23"/>
  <c r="CX506" i="23"/>
  <c r="CX25" i="23"/>
  <c r="CX25" i="25"/>
  <c r="CX37" i="23"/>
  <c r="CX37" i="25"/>
  <c r="CX61" i="23"/>
  <c r="CX61" i="25"/>
  <c r="CX73" i="23"/>
  <c r="CX73" i="25"/>
  <c r="CX85" i="23"/>
  <c r="CX85" i="25"/>
  <c r="CX132" i="23"/>
  <c r="CX132" i="25"/>
  <c r="CX151" i="23"/>
  <c r="CX151" i="25"/>
  <c r="CX163" i="23"/>
  <c r="CX163" i="25"/>
  <c r="CX184" i="23"/>
  <c r="CX184" i="25"/>
  <c r="CX196" i="23"/>
  <c r="CX196" i="25"/>
  <c r="CX208" i="23"/>
  <c r="CX208" i="25"/>
  <c r="CX316" i="23"/>
  <c r="CX316" i="25"/>
  <c r="CX328" i="23"/>
  <c r="CX328" i="25"/>
  <c r="CX348" i="25"/>
  <c r="CX348" i="23"/>
  <c r="CX372" i="25"/>
  <c r="CX372" i="23"/>
  <c r="CX393" i="23"/>
  <c r="CX393" i="25"/>
  <c r="CX405" i="23"/>
  <c r="CX405" i="25"/>
  <c r="CX417" i="23"/>
  <c r="CX417" i="25"/>
  <c r="CX463" i="23"/>
  <c r="CX463" i="25"/>
  <c r="CX483" i="23"/>
  <c r="CX483" i="25"/>
  <c r="CX495" i="23"/>
  <c r="CX495" i="25"/>
  <c r="CX515" i="23"/>
  <c r="CX515" i="25"/>
  <c r="CX527" i="23"/>
  <c r="CX527" i="25"/>
  <c r="CX539" i="23"/>
  <c r="CX539" i="25"/>
  <c r="CX559" i="23"/>
  <c r="CX559" i="25"/>
  <c r="CX571" i="23"/>
  <c r="CX571" i="25"/>
  <c r="CX583" i="23"/>
  <c r="CX583" i="25"/>
  <c r="CX604" i="23"/>
  <c r="CX604" i="25"/>
  <c r="CX616" i="23"/>
  <c r="CX616" i="25"/>
  <c r="CX629" i="25"/>
  <c r="CX629" i="23"/>
  <c r="CX681" i="23"/>
  <c r="CX681" i="25"/>
  <c r="CX693" i="23"/>
  <c r="CX693" i="25"/>
  <c r="CX705" i="23"/>
  <c r="CX705" i="25"/>
  <c r="CX725" i="23"/>
  <c r="CX725" i="25"/>
  <c r="CX737" i="23"/>
  <c r="CX737" i="25"/>
  <c r="CX749" i="23"/>
  <c r="CX749" i="25"/>
  <c r="CX781" i="25"/>
  <c r="CX781" i="23"/>
  <c r="CX794" i="23"/>
  <c r="CX794" i="25"/>
  <c r="CX813" i="23"/>
  <c r="CX813" i="25"/>
  <c r="CX825" i="23"/>
  <c r="CX825" i="25"/>
  <c r="CX858" i="25"/>
  <c r="CX858" i="23"/>
  <c r="CX904" i="25"/>
  <c r="CX904" i="23"/>
  <c r="CX916" i="25"/>
  <c r="CX916" i="23"/>
  <c r="CX936" i="23"/>
  <c r="CX936" i="25"/>
  <c r="CX948" i="23"/>
  <c r="CX948" i="25"/>
  <c r="CX960" i="23"/>
  <c r="CX960" i="25"/>
  <c r="CX980" i="23"/>
  <c r="CX980" i="25"/>
  <c r="CX992" i="23"/>
  <c r="CX992" i="25"/>
  <c r="CX1011" i="23"/>
  <c r="CX1011" i="25"/>
  <c r="CX1023" i="23"/>
  <c r="CX1023" i="25"/>
  <c r="CX1035" i="23"/>
  <c r="CX1035" i="25"/>
  <c r="CX779" i="25"/>
  <c r="CS900" i="25"/>
  <c r="CS900" i="23"/>
  <c r="CS912" i="25"/>
  <c r="CS912" i="23"/>
  <c r="CS297" i="23"/>
  <c r="CS317" i="23"/>
  <c r="CS329" i="23"/>
  <c r="CS795" i="23"/>
  <c r="CS814" i="23"/>
  <c r="CS826" i="23"/>
  <c r="CS917" i="23"/>
  <c r="CS944" i="23"/>
  <c r="CS1031" i="23"/>
  <c r="CS141" i="23"/>
  <c r="CS153" i="23"/>
  <c r="CS165" i="23"/>
  <c r="CS185" i="23"/>
  <c r="CS197" i="23"/>
  <c r="CS209" i="23"/>
  <c r="CS315" i="23"/>
  <c r="CS327" i="23"/>
  <c r="CS339" i="23"/>
  <c r="CS358" i="23"/>
  <c r="CS370" i="23"/>
  <c r="CS639" i="23"/>
  <c r="CS651" i="23"/>
  <c r="CS663" i="23"/>
  <c r="CS683" i="23"/>
  <c r="CS695" i="23"/>
  <c r="CS707" i="23"/>
  <c r="CS726" i="23"/>
  <c r="CS738" i="23"/>
  <c r="CS750" i="23"/>
  <c r="CS812" i="23"/>
  <c r="CS824" i="23"/>
  <c r="CS836" i="23"/>
  <c r="CS856" i="23"/>
  <c r="CS868" i="23"/>
  <c r="CS888" i="23"/>
  <c r="CS905" i="23"/>
  <c r="CS915" i="23"/>
  <c r="CS932" i="23"/>
  <c r="CS982" i="23"/>
  <c r="CS1002" i="23"/>
  <c r="CS1019" i="23"/>
  <c r="CX150" i="23"/>
  <c r="CX240" i="23"/>
  <c r="CX892" i="23"/>
  <c r="CS59" i="23"/>
  <c r="CS71" i="23"/>
  <c r="CS83" i="23"/>
  <c r="CS351" i="23"/>
  <c r="CS363" i="23"/>
  <c r="CS375" i="23"/>
  <c r="CS395" i="23"/>
  <c r="CS407" i="23"/>
  <c r="CS419" i="23"/>
  <c r="CS439" i="23"/>
  <c r="CS451" i="23"/>
  <c r="CS514" i="23"/>
  <c r="CS526" i="23"/>
  <c r="CS538" i="23"/>
  <c r="CS557" i="23"/>
  <c r="CS569" i="23"/>
  <c r="CS581" i="23"/>
  <c r="CS849" i="23"/>
  <c r="CS873" i="23"/>
  <c r="CS893" i="23"/>
  <c r="CS920" i="23"/>
  <c r="CS937" i="23"/>
  <c r="CS947" i="23"/>
  <c r="CS1024" i="23"/>
  <c r="CS1034" i="23"/>
  <c r="CX107" i="23"/>
  <c r="CX271" i="23"/>
  <c r="CX648" i="23"/>
  <c r="CX65" i="23"/>
  <c r="CX65" i="25"/>
  <c r="CX111" i="25"/>
  <c r="CX111" i="23"/>
  <c r="CX123" i="25"/>
  <c r="CX123" i="23"/>
  <c r="CX188" i="25"/>
  <c r="CX188" i="23"/>
  <c r="CX256" i="25"/>
  <c r="CX256" i="23"/>
  <c r="CX296" i="25"/>
  <c r="CX164" i="25"/>
  <c r="CX410" i="25"/>
  <c r="CX575" i="25"/>
  <c r="CX640" i="25"/>
  <c r="CX333" i="25"/>
  <c r="CX464" i="25"/>
  <c r="CX620" i="25"/>
  <c r="CX782" i="25"/>
  <c r="CX62" i="23"/>
  <c r="CX62" i="25"/>
  <c r="CX140" i="23"/>
  <c r="CX140" i="25"/>
  <c r="CX241" i="23"/>
  <c r="CX241" i="25"/>
  <c r="CX253" i="23"/>
  <c r="CX253" i="25"/>
  <c r="CX272" i="23"/>
  <c r="CX272" i="25"/>
  <c r="CX284" i="23"/>
  <c r="CX284" i="25"/>
  <c r="CX496" i="23"/>
  <c r="CX496" i="25"/>
  <c r="CX560" i="23"/>
  <c r="CX560" i="25"/>
  <c r="CX584" i="23"/>
  <c r="CX584" i="25"/>
  <c r="CX649" i="23"/>
  <c r="CX649" i="25"/>
  <c r="CX661" i="23"/>
  <c r="CX661" i="25"/>
  <c r="CX682" i="23"/>
  <c r="CX682" i="25"/>
  <c r="CX694" i="23"/>
  <c r="CX694" i="25"/>
  <c r="CX770" i="23"/>
  <c r="CX770" i="25"/>
  <c r="CX937" i="23"/>
  <c r="CX937" i="25"/>
  <c r="CX949" i="23"/>
  <c r="CX949" i="25"/>
  <c r="CX961" i="23"/>
  <c r="CX961" i="25"/>
  <c r="CX981" i="23"/>
  <c r="CX981" i="25"/>
  <c r="CX993" i="23"/>
  <c r="CX993" i="25"/>
  <c r="CX1012" i="23"/>
  <c r="CX1012" i="25"/>
  <c r="CX1024" i="23"/>
  <c r="CX1024" i="25"/>
  <c r="CX1036" i="23"/>
  <c r="CX1036" i="25"/>
  <c r="CX274" i="25"/>
  <c r="CX497" i="25"/>
  <c r="CX544" i="25"/>
  <c r="CX606" i="25"/>
  <c r="CX15" i="23"/>
  <c r="CX15" i="25"/>
  <c r="CX39" i="23"/>
  <c r="CX39" i="25"/>
  <c r="CX109" i="23"/>
  <c r="CX109" i="25"/>
  <c r="CX186" i="23"/>
  <c r="CX186" i="25"/>
  <c r="CX198" i="23"/>
  <c r="CX198" i="25"/>
  <c r="CX210" i="23"/>
  <c r="CX210" i="25"/>
  <c r="CX306" i="23"/>
  <c r="CX306" i="25"/>
  <c r="CX318" i="23"/>
  <c r="CX318" i="25"/>
  <c r="CX330" i="23"/>
  <c r="CX330" i="25"/>
  <c r="CX407" i="23"/>
  <c r="CX407" i="25"/>
  <c r="CX419" i="23"/>
  <c r="CX419" i="25"/>
  <c r="CX452" i="23"/>
  <c r="CX452" i="25"/>
  <c r="CX473" i="23"/>
  <c r="CX473" i="25"/>
  <c r="CX517" i="23"/>
  <c r="CX517" i="25"/>
  <c r="CX529" i="23"/>
  <c r="CX529" i="25"/>
  <c r="CX541" i="23"/>
  <c r="CX541" i="25"/>
  <c r="CX638" i="23"/>
  <c r="CX638" i="25"/>
  <c r="CX650" i="23"/>
  <c r="CX650" i="25"/>
  <c r="CX727" i="23"/>
  <c r="CX727" i="25"/>
  <c r="CX739" i="23"/>
  <c r="CX739" i="25"/>
  <c r="CX803" i="23"/>
  <c r="CX803" i="25"/>
  <c r="CX827" i="23"/>
  <c r="CX827" i="25"/>
  <c r="CX894" i="23"/>
  <c r="CX894" i="25"/>
  <c r="CX906" i="23"/>
  <c r="CX906" i="25"/>
  <c r="CX919" i="23"/>
  <c r="CX919" i="25"/>
  <c r="CX950" i="23"/>
  <c r="CX950" i="25"/>
  <c r="CX970" i="23"/>
  <c r="CX970" i="25"/>
  <c r="CX1013" i="23"/>
  <c r="CX1013" i="25"/>
  <c r="CX1025" i="23"/>
  <c r="CX1025" i="25"/>
  <c r="CX408" i="25"/>
  <c r="CX907" i="25"/>
  <c r="CX245" i="23"/>
  <c r="CX288" i="23"/>
  <c r="CX352" i="23"/>
  <c r="CX443" i="23"/>
  <c r="CX588" i="23"/>
  <c r="CX707" i="23"/>
  <c r="CX750" i="23"/>
  <c r="CX847" i="23"/>
  <c r="CX64" i="23"/>
  <c r="CX64" i="25"/>
  <c r="CX89" i="23"/>
  <c r="CX89" i="25"/>
  <c r="CX166" i="23"/>
  <c r="CX166" i="25"/>
  <c r="CX231" i="23"/>
  <c r="CX231" i="25"/>
  <c r="CX243" i="23"/>
  <c r="CX243" i="25"/>
  <c r="CX255" i="23"/>
  <c r="CX255" i="25"/>
  <c r="CX286" i="23"/>
  <c r="CX286" i="25"/>
  <c r="CX421" i="23"/>
  <c r="CX421" i="25"/>
  <c r="CX441" i="23"/>
  <c r="CX441" i="25"/>
  <c r="CX453" i="23"/>
  <c r="CX453" i="25"/>
  <c r="CX486" i="23"/>
  <c r="CX486" i="25"/>
  <c r="CX498" i="23"/>
  <c r="CX498" i="25"/>
  <c r="CX562" i="23"/>
  <c r="CX562" i="25"/>
  <c r="CX619" i="23"/>
  <c r="CX619" i="25"/>
  <c r="CX684" i="23"/>
  <c r="CX684" i="25"/>
  <c r="CX696" i="23"/>
  <c r="CX696" i="25"/>
  <c r="CX708" i="23"/>
  <c r="CX708" i="25"/>
  <c r="CX753" i="23"/>
  <c r="CX753" i="25"/>
  <c r="CX772" i="23"/>
  <c r="CX772" i="25"/>
  <c r="CX895" i="23"/>
  <c r="CX895" i="25"/>
  <c r="CX939" i="23"/>
  <c r="CX939" i="25"/>
  <c r="CX995" i="23"/>
  <c r="CX995" i="25"/>
  <c r="CX1014" i="23"/>
  <c r="CX1014" i="25"/>
  <c r="CX1038" i="23"/>
  <c r="CX1038" i="25"/>
  <c r="CX40" i="25"/>
  <c r="CX78" i="25"/>
  <c r="CX86" i="25"/>
  <c r="CX484" i="25"/>
  <c r="CX587" i="25"/>
  <c r="CX618" i="25"/>
  <c r="CX871" i="25"/>
  <c r="CX422" i="23"/>
  <c r="CX422" i="25"/>
  <c r="CX442" i="23"/>
  <c r="CX442" i="25"/>
  <c r="CX454" i="23"/>
  <c r="CX454" i="25"/>
  <c r="CX850" i="23"/>
  <c r="CX850" i="25"/>
  <c r="CX862" i="23"/>
  <c r="CX862" i="25"/>
  <c r="CX874" i="23"/>
  <c r="CX874" i="25"/>
  <c r="CX896" i="23"/>
  <c r="CX896" i="25"/>
  <c r="CX908" i="23"/>
  <c r="CX908" i="25"/>
  <c r="CX18" i="25"/>
  <c r="CX815" i="25"/>
  <c r="CX951" i="25"/>
  <c r="CX1037" i="25"/>
  <c r="CX30" i="23"/>
  <c r="CX30" i="25"/>
  <c r="CX42" i="23"/>
  <c r="CX42" i="25"/>
  <c r="CX309" i="23"/>
  <c r="CX309" i="25"/>
  <c r="CX398" i="23"/>
  <c r="CX398" i="25"/>
  <c r="CX476" i="23"/>
  <c r="CX476" i="25"/>
  <c r="CX500" i="23"/>
  <c r="CX500" i="25"/>
  <c r="CX532" i="23"/>
  <c r="CX532" i="25"/>
  <c r="CX597" i="23"/>
  <c r="CX597" i="25"/>
  <c r="CX609" i="23"/>
  <c r="CX609" i="25"/>
  <c r="CX621" i="23"/>
  <c r="CX621" i="25"/>
  <c r="CX806" i="23"/>
  <c r="CX806" i="25"/>
  <c r="CX818" i="23"/>
  <c r="CX818" i="25"/>
  <c r="CX830" i="23"/>
  <c r="CX830" i="25"/>
  <c r="CX941" i="23"/>
  <c r="CX941" i="25"/>
  <c r="CX953" i="23"/>
  <c r="CX953" i="25"/>
  <c r="CX985" i="23"/>
  <c r="CX985" i="25"/>
  <c r="CX997" i="23"/>
  <c r="CX997" i="25"/>
  <c r="CX1016" i="23"/>
  <c r="CX1016" i="25"/>
  <c r="CX1028" i="23"/>
  <c r="CX1028" i="25"/>
  <c r="CX154" i="25"/>
  <c r="CX320" i="25"/>
  <c r="CX706" i="25"/>
  <c r="CX973" i="25"/>
  <c r="CX1040" i="25"/>
  <c r="CX365" i="23"/>
  <c r="CX573" i="23"/>
  <c r="CX730" i="23"/>
  <c r="CX786" i="23"/>
  <c r="CX917" i="23"/>
  <c r="CX940" i="23"/>
  <c r="CX972" i="23"/>
  <c r="CX996" i="23"/>
  <c r="CX1027" i="23"/>
  <c r="CX76" i="25"/>
  <c r="CX440" i="25"/>
  <c r="CX574" i="25"/>
  <c r="CX607" i="25"/>
  <c r="CX751" i="25"/>
  <c r="CX982" i="25"/>
  <c r="CX1026" i="25"/>
  <c r="CX233" i="23"/>
  <c r="CX276" i="23"/>
  <c r="CX540" i="23"/>
  <c r="CX664" i="23"/>
  <c r="CX695" i="23"/>
  <c r="CX738" i="23"/>
  <c r="CX814" i="23"/>
  <c r="CX863" i="23"/>
  <c r="CX16" i="25"/>
  <c r="CX27" i="25"/>
  <c r="CX144" i="25"/>
  <c r="CX395" i="25"/>
  <c r="CX563" i="23"/>
  <c r="CX685" i="23"/>
  <c r="CX152" i="25"/>
  <c r="CX485" i="25"/>
  <c r="CX662" i="25"/>
  <c r="CX929" i="25"/>
  <c r="CX971" i="25"/>
  <c r="CX254" i="23"/>
  <c r="CX297" i="23"/>
  <c r="CX543" i="23"/>
  <c r="CX608" i="23"/>
  <c r="CX698" i="23"/>
  <c r="CX741" i="23"/>
  <c r="CX754" i="23"/>
  <c r="CX817" i="23"/>
  <c r="CX897" i="23"/>
  <c r="CX74" i="25"/>
  <c r="CX229" i="25"/>
  <c r="CX474" i="25"/>
  <c r="CX488" i="25"/>
  <c r="CX520" i="25"/>
  <c r="CX572" i="25"/>
  <c r="CX630" i="25"/>
  <c r="CX784" i="25"/>
  <c r="CM16" i="21"/>
  <c r="CM17" i="21"/>
  <c r="CM18" i="21"/>
  <c r="CM19" i="21"/>
  <c r="CM20" i="21"/>
  <c r="CH16" i="21"/>
  <c r="CH17" i="21"/>
  <c r="CM60" i="21"/>
  <c r="CM61" i="21"/>
  <c r="CH60" i="21"/>
  <c r="CH61" i="21"/>
  <c r="CM102" i="21"/>
  <c r="CM103" i="21"/>
  <c r="CM104" i="21"/>
  <c r="CH102" i="21"/>
  <c r="CH103" i="21"/>
  <c r="CM143" i="21"/>
  <c r="CM144" i="21"/>
  <c r="CH143" i="21"/>
  <c r="CH144" i="21"/>
  <c r="CH185" i="21"/>
  <c r="CH186" i="21"/>
  <c r="CH187" i="21"/>
  <c r="CH188" i="21"/>
  <c r="CM185" i="21"/>
  <c r="CH226" i="21"/>
  <c r="CH227" i="21"/>
  <c r="CH228" i="21"/>
  <c r="CH229" i="21"/>
  <c r="CM226" i="21"/>
  <c r="CM227" i="21"/>
  <c r="CM228" i="21"/>
  <c r="CH267" i="21"/>
  <c r="CH268" i="21"/>
  <c r="CH269" i="21"/>
  <c r="CM267" i="21"/>
  <c r="CM268" i="21"/>
  <c r="CM269" i="21"/>
  <c r="CH309" i="21"/>
  <c r="CH310" i="21"/>
  <c r="CM309" i="21"/>
  <c r="CM310" i="21"/>
  <c r="CM311" i="21"/>
  <c r="CM350" i="21"/>
  <c r="CM351" i="21"/>
  <c r="CH350" i="21"/>
  <c r="CH351" i="21"/>
  <c r="CM392" i="21"/>
  <c r="CM393" i="21"/>
  <c r="CM394" i="21"/>
  <c r="CM395" i="21"/>
  <c r="CH392" i="21"/>
  <c r="CH393" i="21"/>
  <c r="CH394" i="21"/>
  <c r="CM434" i="21"/>
  <c r="CM435" i="21"/>
  <c r="CM436" i="21"/>
  <c r="CH476" i="21"/>
  <c r="CH477" i="21"/>
  <c r="CH478" i="21"/>
  <c r="CM476" i="21"/>
  <c r="CM477" i="21"/>
  <c r="CH517" i="21"/>
  <c r="CH518" i="21"/>
  <c r="CH519" i="21"/>
  <c r="CM517" i="21"/>
  <c r="CM518" i="21"/>
  <c r="CH558" i="21"/>
  <c r="CH559" i="21"/>
  <c r="CM558" i="21"/>
  <c r="CM559" i="21"/>
  <c r="CM600" i="21"/>
  <c r="CM601" i="21"/>
  <c r="CH600" i="21"/>
  <c r="CH601" i="21"/>
  <c r="CH641" i="21"/>
  <c r="CH642" i="21"/>
  <c r="CH643" i="21"/>
  <c r="CM641" i="21"/>
  <c r="CM642" i="21"/>
  <c r="CM643" i="21"/>
  <c r="CM683" i="21"/>
  <c r="CM684" i="21"/>
  <c r="CM685" i="21"/>
  <c r="CM686" i="21"/>
  <c r="CM687" i="21"/>
  <c r="CH683" i="21"/>
  <c r="CH684" i="21"/>
  <c r="CH685" i="21"/>
  <c r="CM724" i="21"/>
  <c r="CM725" i="21"/>
  <c r="CM726" i="21"/>
  <c r="CH724" i="21"/>
  <c r="CH725" i="21"/>
  <c r="CM765" i="21"/>
  <c r="CM766" i="21"/>
  <c r="CM767" i="21"/>
  <c r="CM806" i="21"/>
  <c r="CM807" i="21"/>
  <c r="CM808" i="21"/>
  <c r="CH806" i="21"/>
  <c r="CH807" i="21"/>
  <c r="CH808" i="21"/>
  <c r="CM848" i="21"/>
  <c r="CM849" i="21"/>
  <c r="CM973" i="21"/>
  <c r="CM974" i="21"/>
  <c r="CM1014" i="21"/>
  <c r="CM1015" i="21"/>
  <c r="CM1016" i="21"/>
  <c r="CH1014" i="21"/>
  <c r="CH1015" i="21"/>
  <c r="CH1016" i="21"/>
  <c r="CH973" i="21"/>
  <c r="CH974" i="21"/>
  <c r="CM930" i="21"/>
  <c r="CM931" i="21"/>
  <c r="CM932" i="21"/>
  <c r="CM933" i="21"/>
  <c r="CH930" i="21"/>
  <c r="CH931" i="21"/>
  <c r="CH932" i="21"/>
  <c r="CH933" i="21"/>
  <c r="CM889" i="21"/>
  <c r="CM890" i="21"/>
  <c r="CM891" i="21"/>
  <c r="CM892" i="21"/>
  <c r="CM893" i="21"/>
  <c r="CH889" i="21"/>
  <c r="CH890" i="21"/>
  <c r="CH891" i="21"/>
  <c r="CH847" i="21"/>
  <c r="CH848" i="21"/>
  <c r="CH765" i="21"/>
  <c r="CH434" i="21"/>
  <c r="CH435" i="21"/>
  <c r="CH436" i="21"/>
  <c r="CL1044" i="25" l="1"/>
  <c r="CK1044" i="25"/>
  <c r="CJ1044" i="25"/>
  <c r="CI1044" i="25"/>
  <c r="CL1043" i="25"/>
  <c r="CK1043" i="25"/>
  <c r="CJ1043" i="25"/>
  <c r="CI1043" i="25"/>
  <c r="CL1042" i="25"/>
  <c r="CK1042" i="25"/>
  <c r="CJ1042" i="25"/>
  <c r="CI1042" i="25"/>
  <c r="CL1041" i="25"/>
  <c r="CK1041" i="25"/>
  <c r="CJ1041" i="25"/>
  <c r="CI1041" i="25"/>
  <c r="CL1040" i="25"/>
  <c r="CK1040" i="25"/>
  <c r="CJ1040" i="25"/>
  <c r="CI1040" i="25"/>
  <c r="CL1039" i="25"/>
  <c r="CK1039" i="25"/>
  <c r="CJ1039" i="25"/>
  <c r="CI1039" i="25"/>
  <c r="CL1038" i="25"/>
  <c r="CK1038" i="25"/>
  <c r="CJ1038" i="25"/>
  <c r="CI1038" i="25"/>
  <c r="CL1037" i="25"/>
  <c r="CK1037" i="25"/>
  <c r="CJ1037" i="25"/>
  <c r="CI1037" i="25"/>
  <c r="CL1036" i="25"/>
  <c r="CK1036" i="25"/>
  <c r="CJ1036" i="25"/>
  <c r="CI1036" i="25"/>
  <c r="CL1035" i="25"/>
  <c r="CK1035" i="25"/>
  <c r="CJ1035" i="25"/>
  <c r="CI1035" i="25"/>
  <c r="CL1034" i="25"/>
  <c r="CK1034" i="25"/>
  <c r="CJ1034" i="25"/>
  <c r="CI1034" i="25"/>
  <c r="CL1033" i="25"/>
  <c r="CK1033" i="25"/>
  <c r="CJ1033" i="25"/>
  <c r="CI1033" i="25"/>
  <c r="CL1032" i="25"/>
  <c r="CK1032" i="25"/>
  <c r="CJ1032" i="25"/>
  <c r="CI1032" i="25"/>
  <c r="CL1031" i="25"/>
  <c r="CK1031" i="25"/>
  <c r="CJ1031" i="25"/>
  <c r="CI1031" i="25"/>
  <c r="CL1030" i="25"/>
  <c r="CK1030" i="25"/>
  <c r="CJ1030" i="25"/>
  <c r="CI1030" i="25"/>
  <c r="CL1029" i="25"/>
  <c r="CK1029" i="25"/>
  <c r="CJ1029" i="25"/>
  <c r="CI1029" i="25"/>
  <c r="CL1028" i="25"/>
  <c r="CK1028" i="25"/>
  <c r="CJ1028" i="25"/>
  <c r="CI1028" i="25"/>
  <c r="CL1027" i="25"/>
  <c r="CK1027" i="25"/>
  <c r="CJ1027" i="25"/>
  <c r="CI1027" i="25"/>
  <c r="CL1026" i="25"/>
  <c r="CK1026" i="25"/>
  <c r="CJ1026" i="25"/>
  <c r="CI1026" i="25"/>
  <c r="CL1025" i="25"/>
  <c r="CK1025" i="25"/>
  <c r="CJ1025" i="25"/>
  <c r="CI1025" i="25"/>
  <c r="CL1024" i="25"/>
  <c r="CK1024" i="25"/>
  <c r="CJ1024" i="25"/>
  <c r="CI1024" i="25"/>
  <c r="CL1023" i="25"/>
  <c r="CK1023" i="25"/>
  <c r="CJ1023" i="25"/>
  <c r="CI1023" i="25"/>
  <c r="CL1022" i="25"/>
  <c r="CK1022" i="25"/>
  <c r="CJ1022" i="25"/>
  <c r="CI1022" i="25"/>
  <c r="CL1021" i="25"/>
  <c r="CK1021" i="25"/>
  <c r="CJ1021" i="25"/>
  <c r="CI1021" i="25"/>
  <c r="CL1020" i="25"/>
  <c r="CK1020" i="25"/>
  <c r="CJ1020" i="25"/>
  <c r="CI1020" i="25"/>
  <c r="CL1019" i="25"/>
  <c r="CK1019" i="25"/>
  <c r="CJ1019" i="25"/>
  <c r="CI1019" i="25"/>
  <c r="CL1018" i="25"/>
  <c r="CK1018" i="25"/>
  <c r="CJ1018" i="25"/>
  <c r="CI1018" i="25"/>
  <c r="CL1017" i="25"/>
  <c r="CK1017" i="25"/>
  <c r="CJ1017" i="25"/>
  <c r="CI1017" i="25"/>
  <c r="CL1016" i="25"/>
  <c r="CK1016" i="25"/>
  <c r="CJ1016" i="25"/>
  <c r="CI1016" i="25"/>
  <c r="CL1015" i="25"/>
  <c r="CK1015" i="25"/>
  <c r="CJ1015" i="25"/>
  <c r="CI1015" i="25"/>
  <c r="CL1014" i="25"/>
  <c r="CK1014" i="25"/>
  <c r="CJ1014" i="25"/>
  <c r="CI1014" i="25"/>
  <c r="CL1013" i="25"/>
  <c r="CK1013" i="25"/>
  <c r="CJ1013" i="25"/>
  <c r="CI1013" i="25"/>
  <c r="CL1012" i="25"/>
  <c r="CK1012" i="25"/>
  <c r="CJ1012" i="25"/>
  <c r="CI1012" i="25"/>
  <c r="CL1011" i="25"/>
  <c r="CK1011" i="25"/>
  <c r="CJ1011" i="25"/>
  <c r="CI1011" i="25"/>
  <c r="CL1003" i="25"/>
  <c r="CK1003" i="25"/>
  <c r="CJ1003" i="25"/>
  <c r="CI1003" i="25"/>
  <c r="CL1002" i="25"/>
  <c r="CK1002" i="25"/>
  <c r="CJ1002" i="25"/>
  <c r="CI1002" i="25"/>
  <c r="CL1001" i="25"/>
  <c r="CK1001" i="25"/>
  <c r="CJ1001" i="25"/>
  <c r="CI1001" i="25"/>
  <c r="CL1000" i="25"/>
  <c r="CK1000" i="25"/>
  <c r="CJ1000" i="25"/>
  <c r="CI1000" i="25"/>
  <c r="CL999" i="25"/>
  <c r="CK999" i="25"/>
  <c r="CJ999" i="25"/>
  <c r="CI999" i="25"/>
  <c r="CL998" i="25"/>
  <c r="CK998" i="25"/>
  <c r="CJ998" i="25"/>
  <c r="CI998" i="25"/>
  <c r="CL997" i="25"/>
  <c r="CK997" i="25"/>
  <c r="CJ997" i="25"/>
  <c r="CI997" i="25"/>
  <c r="CL996" i="25"/>
  <c r="CK996" i="25"/>
  <c r="CJ996" i="25"/>
  <c r="CI996" i="25"/>
  <c r="CL995" i="25"/>
  <c r="CK995" i="25"/>
  <c r="CJ995" i="25"/>
  <c r="CI995" i="25"/>
  <c r="CL994" i="25"/>
  <c r="CK994" i="25"/>
  <c r="CJ994" i="25"/>
  <c r="CI994" i="25"/>
  <c r="CL993" i="25"/>
  <c r="CK993" i="25"/>
  <c r="CJ993" i="25"/>
  <c r="CI993" i="25"/>
  <c r="CL992" i="25"/>
  <c r="CK992" i="25"/>
  <c r="CJ992" i="25"/>
  <c r="CI992" i="25"/>
  <c r="CL991" i="25"/>
  <c r="CK991" i="25"/>
  <c r="CJ991" i="25"/>
  <c r="CI991" i="25"/>
  <c r="CL990" i="25"/>
  <c r="CK990" i="25"/>
  <c r="CJ990" i="25"/>
  <c r="CI990" i="25"/>
  <c r="CL989" i="25"/>
  <c r="CK989" i="25"/>
  <c r="CJ989" i="25"/>
  <c r="CI989" i="25"/>
  <c r="CL988" i="25"/>
  <c r="CK988" i="25"/>
  <c r="CJ988" i="25"/>
  <c r="CI988" i="25"/>
  <c r="CL987" i="25"/>
  <c r="CK987" i="25"/>
  <c r="CJ987" i="25"/>
  <c r="CI987" i="25"/>
  <c r="CL986" i="25"/>
  <c r="CK986" i="25"/>
  <c r="CJ986" i="25"/>
  <c r="CI986" i="25"/>
  <c r="CL985" i="25"/>
  <c r="CK985" i="25"/>
  <c r="CJ985" i="25"/>
  <c r="CI985" i="25"/>
  <c r="CL984" i="25"/>
  <c r="CK984" i="25"/>
  <c r="CJ984" i="25"/>
  <c r="CI984" i="25"/>
  <c r="CL983" i="25"/>
  <c r="CK983" i="25"/>
  <c r="CJ983" i="25"/>
  <c r="CI983" i="25"/>
  <c r="CL982" i="25"/>
  <c r="CK982" i="25"/>
  <c r="CJ982" i="25"/>
  <c r="CI982" i="25"/>
  <c r="CL981" i="25"/>
  <c r="CK981" i="25"/>
  <c r="CJ981" i="25"/>
  <c r="CI981" i="25"/>
  <c r="CL980" i="25"/>
  <c r="CK980" i="25"/>
  <c r="CJ980" i="25"/>
  <c r="CI980" i="25"/>
  <c r="CL979" i="25"/>
  <c r="CK979" i="25"/>
  <c r="CJ979" i="25"/>
  <c r="CI979" i="25"/>
  <c r="CL978" i="25"/>
  <c r="CK978" i="25"/>
  <c r="CJ978" i="25"/>
  <c r="CI978" i="25"/>
  <c r="CL977" i="25"/>
  <c r="CK977" i="25"/>
  <c r="CJ977" i="25"/>
  <c r="CI977" i="25"/>
  <c r="CL976" i="25"/>
  <c r="CK976" i="25"/>
  <c r="CJ976" i="25"/>
  <c r="CI976" i="25"/>
  <c r="CL975" i="25"/>
  <c r="CK975" i="25"/>
  <c r="CJ975" i="25"/>
  <c r="CI975" i="25"/>
  <c r="CL974" i="25"/>
  <c r="CK974" i="25"/>
  <c r="CJ974" i="25"/>
  <c r="CI974" i="25"/>
  <c r="CL973" i="25"/>
  <c r="CK973" i="25"/>
  <c r="CJ973" i="25"/>
  <c r="CI973" i="25"/>
  <c r="CL972" i="25"/>
  <c r="CK972" i="25"/>
  <c r="CJ972" i="25"/>
  <c r="CI972" i="25"/>
  <c r="CL971" i="25"/>
  <c r="CK971" i="25"/>
  <c r="CJ971" i="25"/>
  <c r="CI971" i="25"/>
  <c r="CL970" i="25"/>
  <c r="CK970" i="25"/>
  <c r="CJ970" i="25"/>
  <c r="CI970" i="25"/>
  <c r="CL961" i="25"/>
  <c r="CK961" i="25"/>
  <c r="CJ961" i="25"/>
  <c r="CI961" i="25"/>
  <c r="CL960" i="25"/>
  <c r="CK960" i="25"/>
  <c r="CJ960" i="25"/>
  <c r="CI960" i="25"/>
  <c r="CL959" i="25"/>
  <c r="CK959" i="25"/>
  <c r="CJ959" i="25"/>
  <c r="CI959" i="25"/>
  <c r="CL958" i="25"/>
  <c r="CK958" i="25"/>
  <c r="CJ958" i="25"/>
  <c r="CI958" i="25"/>
  <c r="CL957" i="25"/>
  <c r="CK957" i="25"/>
  <c r="CJ957" i="25"/>
  <c r="CI957" i="25"/>
  <c r="CL956" i="25"/>
  <c r="CK956" i="25"/>
  <c r="CJ956" i="25"/>
  <c r="CI956" i="25"/>
  <c r="CL955" i="25"/>
  <c r="CK955" i="25"/>
  <c r="CJ955" i="25"/>
  <c r="CI955" i="25"/>
  <c r="CL954" i="25"/>
  <c r="CK954" i="25"/>
  <c r="CJ954" i="25"/>
  <c r="CI954" i="25"/>
  <c r="CL953" i="25"/>
  <c r="CK953" i="25"/>
  <c r="CJ953" i="25"/>
  <c r="CI953" i="25"/>
  <c r="CL952" i="25"/>
  <c r="CK952" i="25"/>
  <c r="CJ952" i="25"/>
  <c r="CI952" i="25"/>
  <c r="CL951" i="25"/>
  <c r="CK951" i="25"/>
  <c r="CJ951" i="25"/>
  <c r="CI951" i="25"/>
  <c r="CL950" i="25"/>
  <c r="CK950" i="25"/>
  <c r="CJ950" i="25"/>
  <c r="CI950" i="25"/>
  <c r="CL949" i="25"/>
  <c r="CK949" i="25"/>
  <c r="CJ949" i="25"/>
  <c r="CI949" i="25"/>
  <c r="CL948" i="25"/>
  <c r="CK948" i="25"/>
  <c r="CJ948" i="25"/>
  <c r="CI948" i="25"/>
  <c r="CL947" i="25"/>
  <c r="CK947" i="25"/>
  <c r="CJ947" i="25"/>
  <c r="CI947" i="25"/>
  <c r="CL946" i="25"/>
  <c r="CK946" i="25"/>
  <c r="CJ946" i="25"/>
  <c r="CI946" i="25"/>
  <c r="CL945" i="25"/>
  <c r="CK945" i="25"/>
  <c r="CJ945" i="25"/>
  <c r="CI945" i="25"/>
  <c r="CL944" i="25"/>
  <c r="CK944" i="25"/>
  <c r="CJ944" i="25"/>
  <c r="CI944" i="25"/>
  <c r="CL943" i="25"/>
  <c r="CK943" i="25"/>
  <c r="CJ943" i="25"/>
  <c r="CI943" i="25"/>
  <c r="CL942" i="25"/>
  <c r="CK942" i="25"/>
  <c r="CJ942" i="25"/>
  <c r="CI942" i="25"/>
  <c r="CL941" i="25"/>
  <c r="CK941" i="25"/>
  <c r="CJ941" i="25"/>
  <c r="CI941" i="25"/>
  <c r="CL940" i="25"/>
  <c r="CK940" i="25"/>
  <c r="CJ940" i="25"/>
  <c r="CI940" i="25"/>
  <c r="CL939" i="25"/>
  <c r="CK939" i="25"/>
  <c r="CJ939" i="25"/>
  <c r="CI939" i="25"/>
  <c r="CL938" i="25"/>
  <c r="CK938" i="25"/>
  <c r="CJ938" i="25"/>
  <c r="CI938" i="25"/>
  <c r="CL937" i="25"/>
  <c r="CK937" i="25"/>
  <c r="CJ937" i="25"/>
  <c r="CI937" i="25"/>
  <c r="CL936" i="25"/>
  <c r="CK936" i="25"/>
  <c r="CJ936" i="25"/>
  <c r="CI936" i="25"/>
  <c r="CL935" i="25"/>
  <c r="CK935" i="25"/>
  <c r="CJ935" i="25"/>
  <c r="CI935" i="25"/>
  <c r="CL934" i="25"/>
  <c r="CK934" i="25"/>
  <c r="CJ934" i="25"/>
  <c r="CI934" i="25"/>
  <c r="CL933" i="25"/>
  <c r="CK933" i="25"/>
  <c r="CJ933" i="25"/>
  <c r="CI933" i="25"/>
  <c r="CL932" i="25"/>
  <c r="CK932" i="25"/>
  <c r="CJ932" i="25"/>
  <c r="CI932" i="25"/>
  <c r="CL931" i="25"/>
  <c r="CK931" i="25"/>
  <c r="CJ931" i="25"/>
  <c r="CI931" i="25"/>
  <c r="CL930" i="25"/>
  <c r="CK930" i="25"/>
  <c r="CJ930" i="25"/>
  <c r="CI930" i="25"/>
  <c r="CL929" i="25"/>
  <c r="CK929" i="25"/>
  <c r="CJ929" i="25"/>
  <c r="CI929" i="25"/>
  <c r="CL928" i="25"/>
  <c r="CK928" i="25"/>
  <c r="CJ928" i="25"/>
  <c r="CI928" i="25"/>
  <c r="CL920" i="25"/>
  <c r="CK920" i="25"/>
  <c r="CJ920" i="25"/>
  <c r="CI920" i="25"/>
  <c r="CL919" i="25"/>
  <c r="CK919" i="25"/>
  <c r="CJ919" i="25"/>
  <c r="CI919" i="25"/>
  <c r="CM918" i="25"/>
  <c r="CL918" i="25"/>
  <c r="CK918" i="25"/>
  <c r="CJ918" i="25"/>
  <c r="CI918" i="25"/>
  <c r="CL917" i="25"/>
  <c r="CK917" i="25"/>
  <c r="CJ917" i="25"/>
  <c r="CI917" i="25"/>
  <c r="CL916" i="25"/>
  <c r="CK916" i="25"/>
  <c r="CJ916" i="25"/>
  <c r="CI916" i="25"/>
  <c r="CL915" i="25"/>
  <c r="CK915" i="25"/>
  <c r="CJ915" i="25"/>
  <c r="CI915" i="25"/>
  <c r="CL914" i="25"/>
  <c r="CK914" i="25"/>
  <c r="CJ914" i="25"/>
  <c r="CI914" i="25"/>
  <c r="CL913" i="25"/>
  <c r="CK913" i="25"/>
  <c r="CJ913" i="25"/>
  <c r="CI913" i="25"/>
  <c r="CL912" i="25"/>
  <c r="CK912" i="25"/>
  <c r="CJ912" i="25"/>
  <c r="CI912" i="25"/>
  <c r="CL911" i="25"/>
  <c r="CK911" i="25"/>
  <c r="CJ911" i="25"/>
  <c r="CI911" i="25"/>
  <c r="CL910" i="25"/>
  <c r="CK910" i="25"/>
  <c r="CJ910" i="25"/>
  <c r="CI910" i="25"/>
  <c r="CL909" i="25"/>
  <c r="CK909" i="25"/>
  <c r="CJ909" i="25"/>
  <c r="CI909" i="25"/>
  <c r="CL908" i="25"/>
  <c r="CK908" i="25"/>
  <c r="CJ908" i="25"/>
  <c r="CI908" i="25"/>
  <c r="CL907" i="25"/>
  <c r="CK907" i="25"/>
  <c r="CJ907" i="25"/>
  <c r="CI907" i="25"/>
  <c r="CL906" i="25"/>
  <c r="CK906" i="25"/>
  <c r="CJ906" i="25"/>
  <c r="CI906" i="25"/>
  <c r="CL905" i="25"/>
  <c r="CK905" i="25"/>
  <c r="CJ905" i="25"/>
  <c r="CI905" i="25"/>
  <c r="CL904" i="25"/>
  <c r="CK904" i="25"/>
  <c r="CJ904" i="25"/>
  <c r="CI904" i="25"/>
  <c r="CL903" i="25"/>
  <c r="CK903" i="25"/>
  <c r="CJ903" i="25"/>
  <c r="CI903" i="25"/>
  <c r="CL902" i="25"/>
  <c r="CK902" i="25"/>
  <c r="CJ902" i="25"/>
  <c r="CI902" i="25"/>
  <c r="CL901" i="25"/>
  <c r="CK901" i="25"/>
  <c r="CJ901" i="25"/>
  <c r="CI901" i="25"/>
  <c r="CL900" i="25"/>
  <c r="CK900" i="25"/>
  <c r="CJ900" i="25"/>
  <c r="CI900" i="25"/>
  <c r="CL899" i="25"/>
  <c r="CK899" i="25"/>
  <c r="CJ899" i="25"/>
  <c r="CI899" i="25"/>
  <c r="CL898" i="25"/>
  <c r="CK898" i="25"/>
  <c r="CJ898" i="25"/>
  <c r="CI898" i="25"/>
  <c r="CL897" i="25"/>
  <c r="CK897" i="25"/>
  <c r="CJ897" i="25"/>
  <c r="CI897" i="25"/>
  <c r="CL896" i="25"/>
  <c r="CK896" i="25"/>
  <c r="CJ896" i="25"/>
  <c r="CI896" i="25"/>
  <c r="CL895" i="25"/>
  <c r="CK895" i="25"/>
  <c r="CJ895" i="25"/>
  <c r="CI895" i="25"/>
  <c r="CL894" i="25"/>
  <c r="CK894" i="25"/>
  <c r="CJ894" i="25"/>
  <c r="CI894" i="25"/>
  <c r="CL893" i="25"/>
  <c r="CK893" i="25"/>
  <c r="CJ893" i="25"/>
  <c r="CI893" i="25"/>
  <c r="CL892" i="25"/>
  <c r="CK892" i="25"/>
  <c r="CJ892" i="25"/>
  <c r="CI892" i="25"/>
  <c r="CL891" i="25"/>
  <c r="CK891" i="25"/>
  <c r="CJ891" i="25"/>
  <c r="CI891" i="25"/>
  <c r="CL890" i="25"/>
  <c r="CK890" i="25"/>
  <c r="CJ890" i="25"/>
  <c r="CI890" i="25"/>
  <c r="CL889" i="25"/>
  <c r="CK889" i="25"/>
  <c r="CJ889" i="25"/>
  <c r="CI889" i="25"/>
  <c r="CL888" i="25"/>
  <c r="CK888" i="25"/>
  <c r="CJ888" i="25"/>
  <c r="CI888" i="25"/>
  <c r="CM887" i="25"/>
  <c r="CL887" i="25"/>
  <c r="CK887" i="25"/>
  <c r="CJ887" i="25"/>
  <c r="CI887" i="25"/>
  <c r="CL878" i="25"/>
  <c r="CK878" i="25"/>
  <c r="CJ878" i="25"/>
  <c r="CI878" i="25"/>
  <c r="CL877" i="25"/>
  <c r="CK877" i="25"/>
  <c r="CJ877" i="25"/>
  <c r="CI877" i="25"/>
  <c r="CM876" i="25"/>
  <c r="CL876" i="25"/>
  <c r="CK876" i="25"/>
  <c r="CJ876" i="25"/>
  <c r="CI876" i="25"/>
  <c r="CL875" i="25"/>
  <c r="CK875" i="25"/>
  <c r="CJ875" i="25"/>
  <c r="CI875" i="25"/>
  <c r="CL874" i="25"/>
  <c r="CK874" i="25"/>
  <c r="CJ874" i="25"/>
  <c r="CI874" i="25"/>
  <c r="CL873" i="25"/>
  <c r="CK873" i="25"/>
  <c r="CJ873" i="25"/>
  <c r="CI873" i="25"/>
  <c r="CL872" i="25"/>
  <c r="CK872" i="25"/>
  <c r="CJ872" i="25"/>
  <c r="CI872" i="25"/>
  <c r="CL871" i="25"/>
  <c r="CK871" i="25"/>
  <c r="CJ871" i="25"/>
  <c r="CI871" i="25"/>
  <c r="CL870" i="25"/>
  <c r="CK870" i="25"/>
  <c r="CJ870" i="25"/>
  <c r="CI870" i="25"/>
  <c r="CL869" i="25"/>
  <c r="CK869" i="25"/>
  <c r="CJ869" i="25"/>
  <c r="CI869" i="25"/>
  <c r="CL868" i="25"/>
  <c r="CK868" i="25"/>
  <c r="CJ868" i="25"/>
  <c r="CI868" i="25"/>
  <c r="CL867" i="25"/>
  <c r="CK867" i="25"/>
  <c r="CJ867" i="25"/>
  <c r="CI867" i="25"/>
  <c r="CL866" i="25"/>
  <c r="CK866" i="25"/>
  <c r="CJ866" i="25"/>
  <c r="CI866" i="25"/>
  <c r="CL865" i="25"/>
  <c r="CK865" i="25"/>
  <c r="CJ865" i="25"/>
  <c r="CI865" i="25"/>
  <c r="CL864" i="25"/>
  <c r="CK864" i="25"/>
  <c r="CJ864" i="25"/>
  <c r="CI864" i="25"/>
  <c r="CL863" i="25"/>
  <c r="CK863" i="25"/>
  <c r="CJ863" i="25"/>
  <c r="CI863" i="25"/>
  <c r="CL862" i="25"/>
  <c r="CK862" i="25"/>
  <c r="CJ862" i="25"/>
  <c r="CI862" i="25"/>
  <c r="CL861" i="25"/>
  <c r="CK861" i="25"/>
  <c r="CJ861" i="25"/>
  <c r="CI861" i="25"/>
  <c r="CL860" i="25"/>
  <c r="CK860" i="25"/>
  <c r="CJ860" i="25"/>
  <c r="CI860" i="25"/>
  <c r="CL859" i="25"/>
  <c r="CK859" i="25"/>
  <c r="CJ859" i="25"/>
  <c r="CI859" i="25"/>
  <c r="CL858" i="25"/>
  <c r="CK858" i="25"/>
  <c r="CJ858" i="25"/>
  <c r="CI858" i="25"/>
  <c r="CL857" i="25"/>
  <c r="CK857" i="25"/>
  <c r="CJ857" i="25"/>
  <c r="CI857" i="25"/>
  <c r="CL856" i="25"/>
  <c r="CK856" i="25"/>
  <c r="CJ856" i="25"/>
  <c r="CI856" i="25"/>
  <c r="CL855" i="25"/>
  <c r="CK855" i="25"/>
  <c r="CJ855" i="25"/>
  <c r="CI855" i="25"/>
  <c r="CL854" i="25"/>
  <c r="CK854" i="25"/>
  <c r="CJ854" i="25"/>
  <c r="CI854" i="25"/>
  <c r="CL853" i="25"/>
  <c r="CK853" i="25"/>
  <c r="CJ853" i="25"/>
  <c r="CI853" i="25"/>
  <c r="CL852" i="25"/>
  <c r="CK852" i="25"/>
  <c r="CJ852" i="25"/>
  <c r="CI852" i="25"/>
  <c r="CL851" i="25"/>
  <c r="CK851" i="25"/>
  <c r="CJ851" i="25"/>
  <c r="CI851" i="25"/>
  <c r="CL850" i="25"/>
  <c r="CK850" i="25"/>
  <c r="CJ850" i="25"/>
  <c r="CI850" i="25"/>
  <c r="CL849" i="25"/>
  <c r="CK849" i="25"/>
  <c r="CJ849" i="25"/>
  <c r="CI849" i="25"/>
  <c r="CL848" i="25"/>
  <c r="CK848" i="25"/>
  <c r="CJ848" i="25"/>
  <c r="CI848" i="25"/>
  <c r="CL847" i="25"/>
  <c r="CK847" i="25"/>
  <c r="CJ847" i="25"/>
  <c r="CI847" i="25"/>
  <c r="CL846" i="25"/>
  <c r="CK846" i="25"/>
  <c r="CJ846" i="25"/>
  <c r="CI846" i="25"/>
  <c r="CL845" i="25"/>
  <c r="CK845" i="25"/>
  <c r="CJ845" i="25"/>
  <c r="CI845" i="25"/>
  <c r="CL836" i="25"/>
  <c r="CK836" i="25"/>
  <c r="CJ836" i="25"/>
  <c r="CI836" i="25"/>
  <c r="CL835" i="25"/>
  <c r="CK835" i="25"/>
  <c r="CJ835" i="25"/>
  <c r="CI835" i="25"/>
  <c r="CM834" i="25"/>
  <c r="CL834" i="25"/>
  <c r="CK834" i="25"/>
  <c r="CJ834" i="25"/>
  <c r="CI834" i="25"/>
  <c r="CL833" i="25"/>
  <c r="CK833" i="25"/>
  <c r="CJ833" i="25"/>
  <c r="CI833" i="25"/>
  <c r="CL832" i="25"/>
  <c r="CK832" i="25"/>
  <c r="CJ832" i="25"/>
  <c r="CI832" i="25"/>
  <c r="CL831" i="25"/>
  <c r="CK831" i="25"/>
  <c r="CJ831" i="25"/>
  <c r="CI831" i="25"/>
  <c r="CL830" i="25"/>
  <c r="CK830" i="25"/>
  <c r="CJ830" i="25"/>
  <c r="CI830" i="25"/>
  <c r="CL829" i="25"/>
  <c r="CK829" i="25"/>
  <c r="CJ829" i="25"/>
  <c r="CI829" i="25"/>
  <c r="CL828" i="25"/>
  <c r="CK828" i="25"/>
  <c r="CJ828" i="25"/>
  <c r="CI828" i="25"/>
  <c r="CL827" i="25"/>
  <c r="CK827" i="25"/>
  <c r="CJ827" i="25"/>
  <c r="CI827" i="25"/>
  <c r="CL826" i="25"/>
  <c r="CK826" i="25"/>
  <c r="CJ826" i="25"/>
  <c r="CI826" i="25"/>
  <c r="CL825" i="25"/>
  <c r="CK825" i="25"/>
  <c r="CJ825" i="25"/>
  <c r="CI825" i="25"/>
  <c r="CL824" i="25"/>
  <c r="CK824" i="25"/>
  <c r="CJ824" i="25"/>
  <c r="CI824" i="25"/>
  <c r="CL823" i="25"/>
  <c r="CK823" i="25"/>
  <c r="CJ823" i="25"/>
  <c r="CI823" i="25"/>
  <c r="CL822" i="25"/>
  <c r="CK822" i="25"/>
  <c r="CJ822" i="25"/>
  <c r="CI822" i="25"/>
  <c r="CL821" i="25"/>
  <c r="CK821" i="25"/>
  <c r="CJ821" i="25"/>
  <c r="CI821" i="25"/>
  <c r="CL820" i="25"/>
  <c r="CK820" i="25"/>
  <c r="CJ820" i="25"/>
  <c r="CI820" i="25"/>
  <c r="CL819" i="25"/>
  <c r="CK819" i="25"/>
  <c r="CJ819" i="25"/>
  <c r="CI819" i="25"/>
  <c r="CL818" i="25"/>
  <c r="CK818" i="25"/>
  <c r="CJ818" i="25"/>
  <c r="CI818" i="25"/>
  <c r="CL817" i="25"/>
  <c r="CK817" i="25"/>
  <c r="CJ817" i="25"/>
  <c r="CI817" i="25"/>
  <c r="CL816" i="25"/>
  <c r="CK816" i="25"/>
  <c r="CJ816" i="25"/>
  <c r="CI816" i="25"/>
  <c r="CL815" i="25"/>
  <c r="CK815" i="25"/>
  <c r="CJ815" i="25"/>
  <c r="CI815" i="25"/>
  <c r="CL814" i="25"/>
  <c r="CK814" i="25"/>
  <c r="CJ814" i="25"/>
  <c r="CI814" i="25"/>
  <c r="CL813" i="25"/>
  <c r="CK813" i="25"/>
  <c r="CJ813" i="25"/>
  <c r="CI813" i="25"/>
  <c r="CL812" i="25"/>
  <c r="CK812" i="25"/>
  <c r="CJ812" i="25"/>
  <c r="CI812" i="25"/>
  <c r="CL811" i="25"/>
  <c r="CK811" i="25"/>
  <c r="CJ811" i="25"/>
  <c r="CI811" i="25"/>
  <c r="CL810" i="25"/>
  <c r="CK810" i="25"/>
  <c r="CJ810" i="25"/>
  <c r="CI810" i="25"/>
  <c r="CL809" i="25"/>
  <c r="CK809" i="25"/>
  <c r="CJ809" i="25"/>
  <c r="CI809" i="25"/>
  <c r="CL808" i="25"/>
  <c r="CK808" i="25"/>
  <c r="CJ808" i="25"/>
  <c r="CI808" i="25"/>
  <c r="CL807" i="25"/>
  <c r="CK807" i="25"/>
  <c r="CJ807" i="25"/>
  <c r="CI807" i="25"/>
  <c r="CL806" i="25"/>
  <c r="CK806" i="25"/>
  <c r="CJ806" i="25"/>
  <c r="CI806" i="25"/>
  <c r="CL805" i="25"/>
  <c r="CK805" i="25"/>
  <c r="CJ805" i="25"/>
  <c r="CI805" i="25"/>
  <c r="CL804" i="25"/>
  <c r="CK804" i="25"/>
  <c r="CJ804" i="25"/>
  <c r="CI804" i="25"/>
  <c r="CL803" i="25"/>
  <c r="CK803" i="25"/>
  <c r="CJ803" i="25"/>
  <c r="CI803" i="25"/>
  <c r="CL795" i="25"/>
  <c r="CK795" i="25"/>
  <c r="CJ795" i="25"/>
  <c r="CI795" i="25"/>
  <c r="CL794" i="25"/>
  <c r="CK794" i="25"/>
  <c r="CJ794" i="25"/>
  <c r="CI794" i="25"/>
  <c r="CM793" i="25"/>
  <c r="CL793" i="25"/>
  <c r="CK793" i="25"/>
  <c r="CJ793" i="25"/>
  <c r="CI793" i="25"/>
  <c r="CL792" i="25"/>
  <c r="CK792" i="25"/>
  <c r="CJ792" i="25"/>
  <c r="CI792" i="25"/>
  <c r="CL791" i="25"/>
  <c r="CK791" i="25"/>
  <c r="CJ791" i="25"/>
  <c r="CI791" i="25"/>
  <c r="CL790" i="25"/>
  <c r="CK790" i="25"/>
  <c r="CJ790" i="25"/>
  <c r="CI790" i="25"/>
  <c r="CL789" i="25"/>
  <c r="CK789" i="25"/>
  <c r="CJ789" i="25"/>
  <c r="CI789" i="25"/>
  <c r="CL788" i="25"/>
  <c r="CK788" i="25"/>
  <c r="CJ788" i="25"/>
  <c r="CI788" i="25"/>
  <c r="CL787" i="25"/>
  <c r="CK787" i="25"/>
  <c r="CJ787" i="25"/>
  <c r="CI787" i="25"/>
  <c r="CL786" i="25"/>
  <c r="CK786" i="25"/>
  <c r="CJ786" i="25"/>
  <c r="CI786" i="25"/>
  <c r="CL785" i="25"/>
  <c r="CK785" i="25"/>
  <c r="CJ785" i="25"/>
  <c r="CI785" i="25"/>
  <c r="CL784" i="25"/>
  <c r="CK784" i="25"/>
  <c r="CJ784" i="25"/>
  <c r="CI784" i="25"/>
  <c r="CL783" i="25"/>
  <c r="CK783" i="25"/>
  <c r="CJ783" i="25"/>
  <c r="CI783" i="25"/>
  <c r="CL782" i="25"/>
  <c r="CK782" i="25"/>
  <c r="CJ782" i="25"/>
  <c r="CI782" i="25"/>
  <c r="CL781" i="25"/>
  <c r="CK781" i="25"/>
  <c r="CJ781" i="25"/>
  <c r="CI781" i="25"/>
  <c r="CL780" i="25"/>
  <c r="CK780" i="25"/>
  <c r="CJ780" i="25"/>
  <c r="CI780" i="25"/>
  <c r="CL779" i="25"/>
  <c r="CK779" i="25"/>
  <c r="CJ779" i="25"/>
  <c r="CI779" i="25"/>
  <c r="CL778" i="25"/>
  <c r="CK778" i="25"/>
  <c r="CJ778" i="25"/>
  <c r="CI778" i="25"/>
  <c r="CL777" i="25"/>
  <c r="CK777" i="25"/>
  <c r="CJ777" i="25"/>
  <c r="CI777" i="25"/>
  <c r="CL776" i="25"/>
  <c r="CK776" i="25"/>
  <c r="CJ776" i="25"/>
  <c r="CI776" i="25"/>
  <c r="CL775" i="25"/>
  <c r="CK775" i="25"/>
  <c r="CJ775" i="25"/>
  <c r="CI775" i="25"/>
  <c r="CL774" i="25"/>
  <c r="CK774" i="25"/>
  <c r="CJ774" i="25"/>
  <c r="CI774" i="25"/>
  <c r="CL773" i="25"/>
  <c r="CK773" i="25"/>
  <c r="CJ773" i="25"/>
  <c r="CI773" i="25"/>
  <c r="CL772" i="25"/>
  <c r="CK772" i="25"/>
  <c r="CJ772" i="25"/>
  <c r="CI772" i="25"/>
  <c r="CL771" i="25"/>
  <c r="CK771" i="25"/>
  <c r="CJ771" i="25"/>
  <c r="CI771" i="25"/>
  <c r="CL770" i="25"/>
  <c r="CK770" i="25"/>
  <c r="CJ770" i="25"/>
  <c r="CI770" i="25"/>
  <c r="CL769" i="25"/>
  <c r="CK769" i="25"/>
  <c r="CJ769" i="25"/>
  <c r="CI769" i="25"/>
  <c r="CL768" i="25"/>
  <c r="CK768" i="25"/>
  <c r="CJ768" i="25"/>
  <c r="CI768" i="25"/>
  <c r="CL767" i="25"/>
  <c r="CK767" i="25"/>
  <c r="CJ767" i="25"/>
  <c r="CI767" i="25"/>
  <c r="CL766" i="25"/>
  <c r="CK766" i="25"/>
  <c r="CJ766" i="25"/>
  <c r="CI766" i="25"/>
  <c r="CL765" i="25"/>
  <c r="CK765" i="25"/>
  <c r="CJ765" i="25"/>
  <c r="CI765" i="25"/>
  <c r="CL764" i="25"/>
  <c r="CK764" i="25"/>
  <c r="CJ764" i="25"/>
  <c r="CI764" i="25"/>
  <c r="CL763" i="25"/>
  <c r="CK763" i="25"/>
  <c r="CJ763" i="25"/>
  <c r="CI763" i="25"/>
  <c r="CL762" i="25"/>
  <c r="CK762" i="25"/>
  <c r="CJ762" i="25"/>
  <c r="CI762" i="25"/>
  <c r="CL754" i="25"/>
  <c r="CK754" i="25"/>
  <c r="CJ754" i="25"/>
  <c r="CI754" i="25"/>
  <c r="CL753" i="25"/>
  <c r="CK753" i="25"/>
  <c r="CJ753" i="25"/>
  <c r="CI753" i="25"/>
  <c r="CM752" i="25"/>
  <c r="CL752" i="25"/>
  <c r="CK752" i="25"/>
  <c r="CJ752" i="25"/>
  <c r="CI752" i="25"/>
  <c r="CL751" i="25"/>
  <c r="CK751" i="25"/>
  <c r="CJ751" i="25"/>
  <c r="CI751" i="25"/>
  <c r="CL750" i="25"/>
  <c r="CK750" i="25"/>
  <c r="CJ750" i="25"/>
  <c r="CI750" i="25"/>
  <c r="CL749" i="25"/>
  <c r="CK749" i="25"/>
  <c r="CJ749" i="25"/>
  <c r="CI749" i="25"/>
  <c r="CL748" i="25"/>
  <c r="CK748" i="25"/>
  <c r="CJ748" i="25"/>
  <c r="CI748" i="25"/>
  <c r="CL747" i="25"/>
  <c r="CK747" i="25"/>
  <c r="CJ747" i="25"/>
  <c r="CI747" i="25"/>
  <c r="CL746" i="25"/>
  <c r="CK746" i="25"/>
  <c r="CJ746" i="25"/>
  <c r="CI746" i="25"/>
  <c r="CL745" i="25"/>
  <c r="CK745" i="25"/>
  <c r="CJ745" i="25"/>
  <c r="CI745" i="25"/>
  <c r="CL744" i="25"/>
  <c r="CK744" i="25"/>
  <c r="CJ744" i="25"/>
  <c r="CI744" i="25"/>
  <c r="CL743" i="25"/>
  <c r="CK743" i="25"/>
  <c r="CJ743" i="25"/>
  <c r="CI743" i="25"/>
  <c r="CL742" i="25"/>
  <c r="CK742" i="25"/>
  <c r="CJ742" i="25"/>
  <c r="CI742" i="25"/>
  <c r="CL741" i="25"/>
  <c r="CK741" i="25"/>
  <c r="CJ741" i="25"/>
  <c r="CI741" i="25"/>
  <c r="CL740" i="25"/>
  <c r="CK740" i="25"/>
  <c r="CJ740" i="25"/>
  <c r="CI740" i="25"/>
  <c r="CL739" i="25"/>
  <c r="CK739" i="25"/>
  <c r="CJ739" i="25"/>
  <c r="CI739" i="25"/>
  <c r="CL738" i="25"/>
  <c r="CK738" i="25"/>
  <c r="CJ738" i="25"/>
  <c r="CI738" i="25"/>
  <c r="CL737" i="25"/>
  <c r="CK737" i="25"/>
  <c r="CJ737" i="25"/>
  <c r="CI737" i="25"/>
  <c r="CL736" i="25"/>
  <c r="CK736" i="25"/>
  <c r="CJ736" i="25"/>
  <c r="CI736" i="25"/>
  <c r="CL735" i="25"/>
  <c r="CK735" i="25"/>
  <c r="CJ735" i="25"/>
  <c r="CI735" i="25"/>
  <c r="CL734" i="25"/>
  <c r="CK734" i="25"/>
  <c r="CJ734" i="25"/>
  <c r="CI734" i="25"/>
  <c r="CL733" i="25"/>
  <c r="CK733" i="25"/>
  <c r="CJ733" i="25"/>
  <c r="CI733" i="25"/>
  <c r="CL732" i="25"/>
  <c r="CK732" i="25"/>
  <c r="CJ732" i="25"/>
  <c r="CI732" i="25"/>
  <c r="CL731" i="25"/>
  <c r="CK731" i="25"/>
  <c r="CJ731" i="25"/>
  <c r="CI731" i="25"/>
  <c r="CL730" i="25"/>
  <c r="CK730" i="25"/>
  <c r="CJ730" i="25"/>
  <c r="CI730" i="25"/>
  <c r="CL729" i="25"/>
  <c r="CK729" i="25"/>
  <c r="CJ729" i="25"/>
  <c r="CI729" i="25"/>
  <c r="CL728" i="25"/>
  <c r="CK728" i="25"/>
  <c r="CJ728" i="25"/>
  <c r="CI728" i="25"/>
  <c r="CL727" i="25"/>
  <c r="CK727" i="25"/>
  <c r="CJ727" i="25"/>
  <c r="CI727" i="25"/>
  <c r="CL726" i="25"/>
  <c r="CK726" i="25"/>
  <c r="CJ726" i="25"/>
  <c r="CI726" i="25"/>
  <c r="CL725" i="25"/>
  <c r="CK725" i="25"/>
  <c r="CJ725" i="25"/>
  <c r="CI725" i="25"/>
  <c r="CL724" i="25"/>
  <c r="CK724" i="25"/>
  <c r="CJ724" i="25"/>
  <c r="CI724" i="25"/>
  <c r="CL723" i="25"/>
  <c r="CK723" i="25"/>
  <c r="CJ723" i="25"/>
  <c r="CI723" i="25"/>
  <c r="CL722" i="25"/>
  <c r="CK722" i="25"/>
  <c r="CJ722" i="25"/>
  <c r="CI722" i="25"/>
  <c r="CL721" i="25"/>
  <c r="CK721" i="25"/>
  <c r="CJ721" i="25"/>
  <c r="CI721" i="25"/>
  <c r="CL713" i="25"/>
  <c r="CK713" i="25"/>
  <c r="CJ713" i="25"/>
  <c r="CI713" i="25"/>
  <c r="CL712" i="25"/>
  <c r="CK712" i="25"/>
  <c r="CJ712" i="25"/>
  <c r="CI712" i="25"/>
  <c r="CM711" i="25"/>
  <c r="CL711" i="25"/>
  <c r="CK711" i="25"/>
  <c r="CJ711" i="25"/>
  <c r="CI711" i="25"/>
  <c r="CL710" i="25"/>
  <c r="CK710" i="25"/>
  <c r="CJ710" i="25"/>
  <c r="CI710" i="25"/>
  <c r="CL709" i="25"/>
  <c r="CK709" i="25"/>
  <c r="CJ709" i="25"/>
  <c r="CI709" i="25"/>
  <c r="CL708" i="25"/>
  <c r="CK708" i="25"/>
  <c r="CJ708" i="25"/>
  <c r="CI708" i="25"/>
  <c r="CL707" i="25"/>
  <c r="CK707" i="25"/>
  <c r="CJ707" i="25"/>
  <c r="CI707" i="25"/>
  <c r="CL706" i="25"/>
  <c r="CK706" i="25"/>
  <c r="CJ706" i="25"/>
  <c r="CI706" i="25"/>
  <c r="CL705" i="25"/>
  <c r="CK705" i="25"/>
  <c r="CJ705" i="25"/>
  <c r="CI705" i="25"/>
  <c r="CL704" i="25"/>
  <c r="CK704" i="25"/>
  <c r="CJ704" i="25"/>
  <c r="CI704" i="25"/>
  <c r="CL703" i="25"/>
  <c r="CK703" i="25"/>
  <c r="CJ703" i="25"/>
  <c r="CI703" i="25"/>
  <c r="CL702" i="25"/>
  <c r="CK702" i="25"/>
  <c r="CJ702" i="25"/>
  <c r="CI702" i="25"/>
  <c r="CL701" i="25"/>
  <c r="CK701" i="25"/>
  <c r="CJ701" i="25"/>
  <c r="CI701" i="25"/>
  <c r="CL700" i="25"/>
  <c r="CK700" i="25"/>
  <c r="CJ700" i="25"/>
  <c r="CI700" i="25"/>
  <c r="CL699" i="25"/>
  <c r="CK699" i="25"/>
  <c r="CJ699" i="25"/>
  <c r="CI699" i="25"/>
  <c r="CL698" i="25"/>
  <c r="CK698" i="25"/>
  <c r="CJ698" i="25"/>
  <c r="CI698" i="25"/>
  <c r="CL697" i="25"/>
  <c r="CK697" i="25"/>
  <c r="CJ697" i="25"/>
  <c r="CI697" i="25"/>
  <c r="CL696" i="25"/>
  <c r="CK696" i="25"/>
  <c r="CJ696" i="25"/>
  <c r="CI696" i="25"/>
  <c r="CL695" i="25"/>
  <c r="CK695" i="25"/>
  <c r="CJ695" i="25"/>
  <c r="CI695" i="25"/>
  <c r="CL694" i="25"/>
  <c r="CK694" i="25"/>
  <c r="CJ694" i="25"/>
  <c r="CI694" i="25"/>
  <c r="CL693" i="25"/>
  <c r="CK693" i="25"/>
  <c r="CJ693" i="25"/>
  <c r="CI693" i="25"/>
  <c r="CL692" i="25"/>
  <c r="CK692" i="25"/>
  <c r="CJ692" i="25"/>
  <c r="CI692" i="25"/>
  <c r="CL691" i="25"/>
  <c r="CK691" i="25"/>
  <c r="CJ691" i="25"/>
  <c r="CI691" i="25"/>
  <c r="CL690" i="25"/>
  <c r="CK690" i="25"/>
  <c r="CJ690" i="25"/>
  <c r="CI690" i="25"/>
  <c r="CL689" i="25"/>
  <c r="CK689" i="25"/>
  <c r="CJ689" i="25"/>
  <c r="CI689" i="25"/>
  <c r="CL688" i="25"/>
  <c r="CK688" i="25"/>
  <c r="CJ688" i="25"/>
  <c r="CI688" i="25"/>
  <c r="CL687" i="25"/>
  <c r="CK687" i="25"/>
  <c r="CJ687" i="25"/>
  <c r="CI687" i="25"/>
  <c r="CL686" i="25"/>
  <c r="CK686" i="25"/>
  <c r="CJ686" i="25"/>
  <c r="CI686" i="25"/>
  <c r="CL685" i="25"/>
  <c r="CK685" i="25"/>
  <c r="CJ685" i="25"/>
  <c r="CI685" i="25"/>
  <c r="CL684" i="25"/>
  <c r="CK684" i="25"/>
  <c r="CJ684" i="25"/>
  <c r="CI684" i="25"/>
  <c r="CL683" i="25"/>
  <c r="CK683" i="25"/>
  <c r="CJ683" i="25"/>
  <c r="CI683" i="25"/>
  <c r="CL682" i="25"/>
  <c r="CK682" i="25"/>
  <c r="CJ682" i="25"/>
  <c r="CI682" i="25"/>
  <c r="CL681" i="25"/>
  <c r="CK681" i="25"/>
  <c r="CJ681" i="25"/>
  <c r="CI681" i="25"/>
  <c r="CL680" i="25"/>
  <c r="CK680" i="25"/>
  <c r="CJ680" i="25"/>
  <c r="CI680" i="25"/>
  <c r="CL671" i="25"/>
  <c r="CK671" i="25"/>
  <c r="CJ671" i="25"/>
  <c r="CI671" i="25"/>
  <c r="CL670" i="25"/>
  <c r="CK670" i="25"/>
  <c r="CJ670" i="25"/>
  <c r="CI670" i="25"/>
  <c r="CM669" i="25"/>
  <c r="CL669" i="25"/>
  <c r="CK669" i="25"/>
  <c r="CJ669" i="25"/>
  <c r="CI669" i="25"/>
  <c r="CL668" i="25"/>
  <c r="CK668" i="25"/>
  <c r="CJ668" i="25"/>
  <c r="CI668" i="25"/>
  <c r="CL667" i="25"/>
  <c r="CK667" i="25"/>
  <c r="CJ667" i="25"/>
  <c r="CI667" i="25"/>
  <c r="CL666" i="25"/>
  <c r="CK666" i="25"/>
  <c r="CJ666" i="25"/>
  <c r="CI666" i="25"/>
  <c r="CL665" i="25"/>
  <c r="CK665" i="25"/>
  <c r="CJ665" i="25"/>
  <c r="CI665" i="25"/>
  <c r="CL664" i="25"/>
  <c r="CK664" i="25"/>
  <c r="CJ664" i="25"/>
  <c r="CI664" i="25"/>
  <c r="CL663" i="25"/>
  <c r="CK663" i="25"/>
  <c r="CJ663" i="25"/>
  <c r="CI663" i="25"/>
  <c r="CL662" i="25"/>
  <c r="CK662" i="25"/>
  <c r="CJ662" i="25"/>
  <c r="CI662" i="25"/>
  <c r="CL661" i="25"/>
  <c r="CK661" i="25"/>
  <c r="CJ661" i="25"/>
  <c r="CI661" i="25"/>
  <c r="CL660" i="25"/>
  <c r="CK660" i="25"/>
  <c r="CJ660" i="25"/>
  <c r="CI660" i="25"/>
  <c r="CL659" i="25"/>
  <c r="CK659" i="25"/>
  <c r="CJ659" i="25"/>
  <c r="CI659" i="25"/>
  <c r="CL658" i="25"/>
  <c r="CK658" i="25"/>
  <c r="CJ658" i="25"/>
  <c r="CI658" i="25"/>
  <c r="CL657" i="25"/>
  <c r="CK657" i="25"/>
  <c r="CJ657" i="25"/>
  <c r="CI657" i="25"/>
  <c r="CL656" i="25"/>
  <c r="CK656" i="25"/>
  <c r="CJ656" i="25"/>
  <c r="CI656" i="25"/>
  <c r="CL655" i="25"/>
  <c r="CK655" i="25"/>
  <c r="CJ655" i="25"/>
  <c r="CI655" i="25"/>
  <c r="CL654" i="25"/>
  <c r="CK654" i="25"/>
  <c r="CJ654" i="25"/>
  <c r="CI654" i="25"/>
  <c r="CL653" i="25"/>
  <c r="CK653" i="25"/>
  <c r="CJ653" i="25"/>
  <c r="CI653" i="25"/>
  <c r="CL652" i="25"/>
  <c r="CK652" i="25"/>
  <c r="CJ652" i="25"/>
  <c r="CI652" i="25"/>
  <c r="CL651" i="25"/>
  <c r="CK651" i="25"/>
  <c r="CJ651" i="25"/>
  <c r="CI651" i="25"/>
  <c r="CL650" i="25"/>
  <c r="CK650" i="25"/>
  <c r="CJ650" i="25"/>
  <c r="CI650" i="25"/>
  <c r="CL649" i="25"/>
  <c r="CK649" i="25"/>
  <c r="CJ649" i="25"/>
  <c r="CI649" i="25"/>
  <c r="CL648" i="25"/>
  <c r="CK648" i="25"/>
  <c r="CJ648" i="25"/>
  <c r="CI648" i="25"/>
  <c r="CL647" i="25"/>
  <c r="CK647" i="25"/>
  <c r="CJ647" i="25"/>
  <c r="CI647" i="25"/>
  <c r="CL646" i="25"/>
  <c r="CK646" i="25"/>
  <c r="CJ646" i="25"/>
  <c r="CI646" i="25"/>
  <c r="CL645" i="25"/>
  <c r="CK645" i="25"/>
  <c r="CJ645" i="25"/>
  <c r="CI645" i="25"/>
  <c r="CL644" i="25"/>
  <c r="CK644" i="25"/>
  <c r="CJ644" i="25"/>
  <c r="CI644" i="25"/>
  <c r="CL643" i="25"/>
  <c r="CK643" i="25"/>
  <c r="CJ643" i="25"/>
  <c r="CI643" i="25"/>
  <c r="CL642" i="25"/>
  <c r="CK642" i="25"/>
  <c r="CJ642" i="25"/>
  <c r="CI642" i="25"/>
  <c r="CL641" i="25"/>
  <c r="CK641" i="25"/>
  <c r="CJ641" i="25"/>
  <c r="CI641" i="25"/>
  <c r="CL640" i="25"/>
  <c r="CK640" i="25"/>
  <c r="CJ640" i="25"/>
  <c r="CI640" i="25"/>
  <c r="CL639" i="25"/>
  <c r="CK639" i="25"/>
  <c r="CJ639" i="25"/>
  <c r="CI639" i="25"/>
  <c r="CL638" i="25"/>
  <c r="CK638" i="25"/>
  <c r="CJ638" i="25"/>
  <c r="CI638" i="25"/>
  <c r="CL630" i="25"/>
  <c r="CK630" i="25"/>
  <c r="CJ630" i="25"/>
  <c r="CI630" i="25"/>
  <c r="CL629" i="25"/>
  <c r="CK629" i="25"/>
  <c r="CJ629" i="25"/>
  <c r="CI629" i="25"/>
  <c r="CM628" i="25"/>
  <c r="CL628" i="25"/>
  <c r="CK628" i="25"/>
  <c r="CJ628" i="25"/>
  <c r="CI628" i="25"/>
  <c r="CL627" i="25"/>
  <c r="CK627" i="25"/>
  <c r="CJ627" i="25"/>
  <c r="CI627" i="25"/>
  <c r="CL626" i="25"/>
  <c r="CK626" i="25"/>
  <c r="CJ626" i="25"/>
  <c r="CI626" i="25"/>
  <c r="CL625" i="25"/>
  <c r="CK625" i="25"/>
  <c r="CJ625" i="25"/>
  <c r="CI625" i="25"/>
  <c r="CL624" i="25"/>
  <c r="CK624" i="25"/>
  <c r="CJ624" i="25"/>
  <c r="CI624" i="25"/>
  <c r="CL623" i="25"/>
  <c r="CK623" i="25"/>
  <c r="CJ623" i="25"/>
  <c r="CI623" i="25"/>
  <c r="CL622" i="25"/>
  <c r="CK622" i="25"/>
  <c r="CJ622" i="25"/>
  <c r="CI622" i="25"/>
  <c r="CL621" i="25"/>
  <c r="CK621" i="25"/>
  <c r="CJ621" i="25"/>
  <c r="CI621" i="25"/>
  <c r="CL620" i="25"/>
  <c r="CK620" i="25"/>
  <c r="CJ620" i="25"/>
  <c r="CI620" i="25"/>
  <c r="CL619" i="25"/>
  <c r="CK619" i="25"/>
  <c r="CJ619" i="25"/>
  <c r="CI619" i="25"/>
  <c r="CL618" i="25"/>
  <c r="CK618" i="25"/>
  <c r="CJ618" i="25"/>
  <c r="CI618" i="25"/>
  <c r="CL617" i="25"/>
  <c r="CK617" i="25"/>
  <c r="CJ617" i="25"/>
  <c r="CI617" i="25"/>
  <c r="CL616" i="25"/>
  <c r="CK616" i="25"/>
  <c r="CJ616" i="25"/>
  <c r="CI616" i="25"/>
  <c r="CL615" i="25"/>
  <c r="CK615" i="25"/>
  <c r="CJ615" i="25"/>
  <c r="CI615" i="25"/>
  <c r="CL614" i="25"/>
  <c r="CK614" i="25"/>
  <c r="CJ614" i="25"/>
  <c r="CI614" i="25"/>
  <c r="CL613" i="25"/>
  <c r="CK613" i="25"/>
  <c r="CJ613" i="25"/>
  <c r="CI613" i="25"/>
  <c r="CL612" i="25"/>
  <c r="CK612" i="25"/>
  <c r="CJ612" i="25"/>
  <c r="CI612" i="25"/>
  <c r="CL611" i="25"/>
  <c r="CK611" i="25"/>
  <c r="CJ611" i="25"/>
  <c r="CI611" i="25"/>
  <c r="CL610" i="25"/>
  <c r="CK610" i="25"/>
  <c r="CJ610" i="25"/>
  <c r="CI610" i="25"/>
  <c r="CL609" i="25"/>
  <c r="CK609" i="25"/>
  <c r="CJ609" i="25"/>
  <c r="CI609" i="25"/>
  <c r="CL608" i="25"/>
  <c r="CK608" i="25"/>
  <c r="CJ608" i="25"/>
  <c r="CI608" i="25"/>
  <c r="CL607" i="25"/>
  <c r="CK607" i="25"/>
  <c r="CJ607" i="25"/>
  <c r="CI607" i="25"/>
  <c r="CL606" i="25"/>
  <c r="CK606" i="25"/>
  <c r="CJ606" i="25"/>
  <c r="CI606" i="25"/>
  <c r="CL605" i="25"/>
  <c r="CK605" i="25"/>
  <c r="CJ605" i="25"/>
  <c r="CI605" i="25"/>
  <c r="CL604" i="25"/>
  <c r="CK604" i="25"/>
  <c r="CJ604" i="25"/>
  <c r="CI604" i="25"/>
  <c r="CL603" i="25"/>
  <c r="CK603" i="25"/>
  <c r="CJ603" i="25"/>
  <c r="CI603" i="25"/>
  <c r="CL602" i="25"/>
  <c r="CK602" i="25"/>
  <c r="CJ602" i="25"/>
  <c r="CI602" i="25"/>
  <c r="CL601" i="25"/>
  <c r="CK601" i="25"/>
  <c r="CJ601" i="25"/>
  <c r="CI601" i="25"/>
  <c r="CL600" i="25"/>
  <c r="CK600" i="25"/>
  <c r="CJ600" i="25"/>
  <c r="CI600" i="25"/>
  <c r="CL599" i="25"/>
  <c r="CK599" i="25"/>
  <c r="CJ599" i="25"/>
  <c r="CI599" i="25"/>
  <c r="CL598" i="25"/>
  <c r="CK598" i="25"/>
  <c r="CJ598" i="25"/>
  <c r="CI598" i="25"/>
  <c r="CL597" i="25"/>
  <c r="CK597" i="25"/>
  <c r="CJ597" i="25"/>
  <c r="CI597" i="25"/>
  <c r="CL588" i="25"/>
  <c r="CK588" i="25"/>
  <c r="CJ588" i="25"/>
  <c r="CI588" i="25"/>
  <c r="CL587" i="25"/>
  <c r="CK587" i="25"/>
  <c r="CJ587" i="25"/>
  <c r="CI587" i="25"/>
  <c r="CM586" i="25"/>
  <c r="CL586" i="25"/>
  <c r="CK586" i="25"/>
  <c r="CJ586" i="25"/>
  <c r="CI586" i="25"/>
  <c r="CL585" i="25"/>
  <c r="CK585" i="25"/>
  <c r="CJ585" i="25"/>
  <c r="CI585" i="25"/>
  <c r="CL584" i="25"/>
  <c r="CK584" i="25"/>
  <c r="CJ584" i="25"/>
  <c r="CI584" i="25"/>
  <c r="CL583" i="25"/>
  <c r="CK583" i="25"/>
  <c r="CJ583" i="25"/>
  <c r="CI583" i="25"/>
  <c r="CL582" i="25"/>
  <c r="CK582" i="25"/>
  <c r="CJ582" i="25"/>
  <c r="CI582" i="25"/>
  <c r="CL581" i="25"/>
  <c r="CK581" i="25"/>
  <c r="CJ581" i="25"/>
  <c r="CI581" i="25"/>
  <c r="CL580" i="25"/>
  <c r="CK580" i="25"/>
  <c r="CJ580" i="25"/>
  <c r="CI580" i="25"/>
  <c r="CL579" i="25"/>
  <c r="CK579" i="25"/>
  <c r="CJ579" i="25"/>
  <c r="CI579" i="25"/>
  <c r="CL578" i="25"/>
  <c r="CK578" i="25"/>
  <c r="CJ578" i="25"/>
  <c r="CI578" i="25"/>
  <c r="CL577" i="25"/>
  <c r="CK577" i="25"/>
  <c r="CJ577" i="25"/>
  <c r="CI577" i="25"/>
  <c r="CL576" i="25"/>
  <c r="CK576" i="25"/>
  <c r="CJ576" i="25"/>
  <c r="CI576" i="25"/>
  <c r="CL575" i="25"/>
  <c r="CK575" i="25"/>
  <c r="CJ575" i="25"/>
  <c r="CI575" i="25"/>
  <c r="CL574" i="25"/>
  <c r="CK574" i="25"/>
  <c r="CJ574" i="25"/>
  <c r="CI574" i="25"/>
  <c r="CL573" i="25"/>
  <c r="CK573" i="25"/>
  <c r="CJ573" i="25"/>
  <c r="CI573" i="25"/>
  <c r="CL572" i="25"/>
  <c r="CK572" i="25"/>
  <c r="CJ572" i="25"/>
  <c r="CI572" i="25"/>
  <c r="CL571" i="25"/>
  <c r="CK571" i="25"/>
  <c r="CJ571" i="25"/>
  <c r="CI571" i="25"/>
  <c r="CL570" i="25"/>
  <c r="CK570" i="25"/>
  <c r="CJ570" i="25"/>
  <c r="CI570" i="25"/>
  <c r="CL569" i="25"/>
  <c r="CK569" i="25"/>
  <c r="CJ569" i="25"/>
  <c r="CI569" i="25"/>
  <c r="CL568" i="25"/>
  <c r="CK568" i="25"/>
  <c r="CJ568" i="25"/>
  <c r="CI568" i="25"/>
  <c r="CL567" i="25"/>
  <c r="CK567" i="25"/>
  <c r="CJ567" i="25"/>
  <c r="CI567" i="25"/>
  <c r="CL566" i="25"/>
  <c r="CK566" i="25"/>
  <c r="CJ566" i="25"/>
  <c r="CI566" i="25"/>
  <c r="CL565" i="25"/>
  <c r="CK565" i="25"/>
  <c r="CJ565" i="25"/>
  <c r="CI565" i="25"/>
  <c r="CL564" i="25"/>
  <c r="CK564" i="25"/>
  <c r="CJ564" i="25"/>
  <c r="CI564" i="25"/>
  <c r="CL563" i="25"/>
  <c r="CK563" i="25"/>
  <c r="CJ563" i="25"/>
  <c r="CI563" i="25"/>
  <c r="CL562" i="25"/>
  <c r="CK562" i="25"/>
  <c r="CJ562" i="25"/>
  <c r="CI562" i="25"/>
  <c r="CL561" i="25"/>
  <c r="CK561" i="25"/>
  <c r="CJ561" i="25"/>
  <c r="CI561" i="25"/>
  <c r="CL560" i="25"/>
  <c r="CK560" i="25"/>
  <c r="CJ560" i="25"/>
  <c r="CI560" i="25"/>
  <c r="CL559" i="25"/>
  <c r="CK559" i="25"/>
  <c r="CJ559" i="25"/>
  <c r="CI559" i="25"/>
  <c r="CL558" i="25"/>
  <c r="CK558" i="25"/>
  <c r="CJ558" i="25"/>
  <c r="CI558" i="25"/>
  <c r="CL557" i="25"/>
  <c r="CK557" i="25"/>
  <c r="CJ557" i="25"/>
  <c r="CI557" i="25"/>
  <c r="CL556" i="25"/>
  <c r="CK556" i="25"/>
  <c r="CJ556" i="25"/>
  <c r="CI556" i="25"/>
  <c r="CL555" i="25"/>
  <c r="CK555" i="25"/>
  <c r="CJ555" i="25"/>
  <c r="CI555" i="25"/>
  <c r="CL547" i="25"/>
  <c r="CK547" i="25"/>
  <c r="CJ547" i="25"/>
  <c r="CI547" i="25"/>
  <c r="CL546" i="25"/>
  <c r="CK546" i="25"/>
  <c r="CJ546" i="25"/>
  <c r="CI546" i="25"/>
  <c r="CM545" i="25"/>
  <c r="CL545" i="25"/>
  <c r="CK545" i="25"/>
  <c r="CJ545" i="25"/>
  <c r="CI545" i="25"/>
  <c r="CL544" i="25"/>
  <c r="CK544" i="25"/>
  <c r="CJ544" i="25"/>
  <c r="CI544" i="25"/>
  <c r="CL543" i="25"/>
  <c r="CK543" i="25"/>
  <c r="CJ543" i="25"/>
  <c r="CI543" i="25"/>
  <c r="CL542" i="25"/>
  <c r="CK542" i="25"/>
  <c r="CJ542" i="25"/>
  <c r="CI542" i="25"/>
  <c r="CL541" i="25"/>
  <c r="CK541" i="25"/>
  <c r="CJ541" i="25"/>
  <c r="CI541" i="25"/>
  <c r="CL540" i="25"/>
  <c r="CK540" i="25"/>
  <c r="CJ540" i="25"/>
  <c r="CI540" i="25"/>
  <c r="CL539" i="25"/>
  <c r="CK539" i="25"/>
  <c r="CJ539" i="25"/>
  <c r="CI539" i="25"/>
  <c r="CL538" i="25"/>
  <c r="CK538" i="25"/>
  <c r="CJ538" i="25"/>
  <c r="CI538" i="25"/>
  <c r="CL537" i="25"/>
  <c r="CK537" i="25"/>
  <c r="CJ537" i="25"/>
  <c r="CI537" i="25"/>
  <c r="CL536" i="25"/>
  <c r="CK536" i="25"/>
  <c r="CJ536" i="25"/>
  <c r="CI536" i="25"/>
  <c r="CL535" i="25"/>
  <c r="CK535" i="25"/>
  <c r="CJ535" i="25"/>
  <c r="CI535" i="25"/>
  <c r="CL534" i="25"/>
  <c r="CK534" i="25"/>
  <c r="CJ534" i="25"/>
  <c r="CI534" i="25"/>
  <c r="CL533" i="25"/>
  <c r="CK533" i="25"/>
  <c r="CJ533" i="25"/>
  <c r="CI533" i="25"/>
  <c r="CL532" i="25"/>
  <c r="CK532" i="25"/>
  <c r="CJ532" i="25"/>
  <c r="CI532" i="25"/>
  <c r="CL531" i="25"/>
  <c r="CK531" i="25"/>
  <c r="CJ531" i="25"/>
  <c r="CI531" i="25"/>
  <c r="CL530" i="25"/>
  <c r="CK530" i="25"/>
  <c r="CJ530" i="25"/>
  <c r="CI530" i="25"/>
  <c r="CL529" i="25"/>
  <c r="CK529" i="25"/>
  <c r="CJ529" i="25"/>
  <c r="CI529" i="25"/>
  <c r="CL528" i="25"/>
  <c r="CK528" i="25"/>
  <c r="CJ528" i="25"/>
  <c r="CI528" i="25"/>
  <c r="CL527" i="25"/>
  <c r="CK527" i="25"/>
  <c r="CJ527" i="25"/>
  <c r="CI527" i="25"/>
  <c r="CL526" i="25"/>
  <c r="CK526" i="25"/>
  <c r="CJ526" i="25"/>
  <c r="CI526" i="25"/>
  <c r="CL525" i="25"/>
  <c r="CK525" i="25"/>
  <c r="CJ525" i="25"/>
  <c r="CI525" i="25"/>
  <c r="CL524" i="25"/>
  <c r="CK524" i="25"/>
  <c r="CJ524" i="25"/>
  <c r="CI524" i="25"/>
  <c r="CL523" i="25"/>
  <c r="CK523" i="25"/>
  <c r="CJ523" i="25"/>
  <c r="CI523" i="25"/>
  <c r="CL522" i="25"/>
  <c r="CK522" i="25"/>
  <c r="CJ522" i="25"/>
  <c r="CI522" i="25"/>
  <c r="CL521" i="25"/>
  <c r="CK521" i="25"/>
  <c r="CJ521" i="25"/>
  <c r="CI521" i="25"/>
  <c r="CL520" i="25"/>
  <c r="CK520" i="25"/>
  <c r="CJ520" i="25"/>
  <c r="CI520" i="25"/>
  <c r="CL519" i="25"/>
  <c r="CK519" i="25"/>
  <c r="CJ519" i="25"/>
  <c r="CI519" i="25"/>
  <c r="CL518" i="25"/>
  <c r="CK518" i="25"/>
  <c r="CJ518" i="25"/>
  <c r="CI518" i="25"/>
  <c r="CL517" i="25"/>
  <c r="CK517" i="25"/>
  <c r="CJ517" i="25"/>
  <c r="CI517" i="25"/>
  <c r="CL516" i="25"/>
  <c r="CK516" i="25"/>
  <c r="CJ516" i="25"/>
  <c r="CI516" i="25"/>
  <c r="CL515" i="25"/>
  <c r="CK515" i="25"/>
  <c r="CJ515" i="25"/>
  <c r="CI515" i="25"/>
  <c r="CL514" i="25"/>
  <c r="CK514" i="25"/>
  <c r="CJ514" i="25"/>
  <c r="CI514" i="25"/>
  <c r="CL506" i="25"/>
  <c r="CK506" i="25"/>
  <c r="CJ506" i="25"/>
  <c r="CI506" i="25"/>
  <c r="CL505" i="25"/>
  <c r="CK505" i="25"/>
  <c r="CJ505" i="25"/>
  <c r="CI505" i="25"/>
  <c r="CM504" i="25"/>
  <c r="CL504" i="25"/>
  <c r="CK504" i="25"/>
  <c r="CJ504" i="25"/>
  <c r="CI504" i="25"/>
  <c r="CL503" i="25"/>
  <c r="CK503" i="25"/>
  <c r="CJ503" i="25"/>
  <c r="CI503" i="25"/>
  <c r="CL502" i="25"/>
  <c r="CK502" i="25"/>
  <c r="CJ502" i="25"/>
  <c r="CI502" i="25"/>
  <c r="CL501" i="25"/>
  <c r="CK501" i="25"/>
  <c r="CJ501" i="25"/>
  <c r="CI501" i="25"/>
  <c r="CL500" i="25"/>
  <c r="CK500" i="25"/>
  <c r="CJ500" i="25"/>
  <c r="CI500" i="25"/>
  <c r="CL499" i="25"/>
  <c r="CK499" i="25"/>
  <c r="CJ499" i="25"/>
  <c r="CI499" i="25"/>
  <c r="CL498" i="25"/>
  <c r="CK498" i="25"/>
  <c r="CJ498" i="25"/>
  <c r="CI498" i="25"/>
  <c r="CL497" i="25"/>
  <c r="CK497" i="25"/>
  <c r="CJ497" i="25"/>
  <c r="CI497" i="25"/>
  <c r="CL496" i="25"/>
  <c r="CK496" i="25"/>
  <c r="CJ496" i="25"/>
  <c r="CI496" i="25"/>
  <c r="CL495" i="25"/>
  <c r="CK495" i="25"/>
  <c r="CJ495" i="25"/>
  <c r="CI495" i="25"/>
  <c r="CL494" i="25"/>
  <c r="CK494" i="25"/>
  <c r="CJ494" i="25"/>
  <c r="CI494" i="25"/>
  <c r="CL493" i="25"/>
  <c r="CK493" i="25"/>
  <c r="CJ493" i="25"/>
  <c r="CI493" i="25"/>
  <c r="CL492" i="25"/>
  <c r="CK492" i="25"/>
  <c r="CJ492" i="25"/>
  <c r="CI492" i="25"/>
  <c r="CL491" i="25"/>
  <c r="CK491" i="25"/>
  <c r="CJ491" i="25"/>
  <c r="CI491" i="25"/>
  <c r="CL490" i="25"/>
  <c r="CK490" i="25"/>
  <c r="CJ490" i="25"/>
  <c r="CI490" i="25"/>
  <c r="CL489" i="25"/>
  <c r="CK489" i="25"/>
  <c r="CJ489" i="25"/>
  <c r="CI489" i="25"/>
  <c r="CL488" i="25"/>
  <c r="CK488" i="25"/>
  <c r="CJ488" i="25"/>
  <c r="CI488" i="25"/>
  <c r="CL487" i="25"/>
  <c r="CK487" i="25"/>
  <c r="CJ487" i="25"/>
  <c r="CI487" i="25"/>
  <c r="CL486" i="25"/>
  <c r="CK486" i="25"/>
  <c r="CJ486" i="25"/>
  <c r="CI486" i="25"/>
  <c r="CL485" i="25"/>
  <c r="CK485" i="25"/>
  <c r="CJ485" i="25"/>
  <c r="CI485" i="25"/>
  <c r="CL484" i="25"/>
  <c r="CK484" i="25"/>
  <c r="CJ484" i="25"/>
  <c r="CI484" i="25"/>
  <c r="CL483" i="25"/>
  <c r="CK483" i="25"/>
  <c r="CJ483" i="25"/>
  <c r="CI483" i="25"/>
  <c r="CL482" i="25"/>
  <c r="CK482" i="25"/>
  <c r="CJ482" i="25"/>
  <c r="CI482" i="25"/>
  <c r="CL481" i="25"/>
  <c r="CK481" i="25"/>
  <c r="CJ481" i="25"/>
  <c r="CI481" i="25"/>
  <c r="CL480" i="25"/>
  <c r="CK480" i="25"/>
  <c r="CJ480" i="25"/>
  <c r="CI480" i="25"/>
  <c r="CL479" i="25"/>
  <c r="CK479" i="25"/>
  <c r="CJ479" i="25"/>
  <c r="CI479" i="25"/>
  <c r="CL478" i="25"/>
  <c r="CK478" i="25"/>
  <c r="CJ478" i="25"/>
  <c r="CI478" i="25"/>
  <c r="CL477" i="25"/>
  <c r="CK477" i="25"/>
  <c r="CJ477" i="25"/>
  <c r="CI477" i="25"/>
  <c r="CM476" i="25"/>
  <c r="CL476" i="25"/>
  <c r="CK476" i="25"/>
  <c r="CJ476" i="25"/>
  <c r="CI476" i="25"/>
  <c r="CL475" i="25"/>
  <c r="CK475" i="25"/>
  <c r="CJ475" i="25"/>
  <c r="CI475" i="25"/>
  <c r="CL474" i="25"/>
  <c r="CK474" i="25"/>
  <c r="CJ474" i="25"/>
  <c r="CI474" i="25"/>
  <c r="CL473" i="25"/>
  <c r="CK473" i="25"/>
  <c r="CJ473" i="25"/>
  <c r="CI473" i="25"/>
  <c r="CL464" i="25"/>
  <c r="CK464" i="25"/>
  <c r="CJ464" i="25"/>
  <c r="CI464" i="25"/>
  <c r="CL463" i="25"/>
  <c r="CK463" i="25"/>
  <c r="CJ463" i="25"/>
  <c r="CI463" i="25"/>
  <c r="CM462" i="25"/>
  <c r="CL462" i="25"/>
  <c r="CK462" i="25"/>
  <c r="CJ462" i="25"/>
  <c r="CI462" i="25"/>
  <c r="CL461" i="25"/>
  <c r="CK461" i="25"/>
  <c r="CJ461" i="25"/>
  <c r="CI461" i="25"/>
  <c r="CL460" i="25"/>
  <c r="CK460" i="25"/>
  <c r="CJ460" i="25"/>
  <c r="CI460" i="25"/>
  <c r="CL459" i="25"/>
  <c r="CK459" i="25"/>
  <c r="CJ459" i="25"/>
  <c r="CI459" i="25"/>
  <c r="CL458" i="25"/>
  <c r="CK458" i="25"/>
  <c r="CJ458" i="25"/>
  <c r="CI458" i="25"/>
  <c r="CL457" i="25"/>
  <c r="CK457" i="25"/>
  <c r="CJ457" i="25"/>
  <c r="CI457" i="25"/>
  <c r="CL456" i="25"/>
  <c r="CK456" i="25"/>
  <c r="CJ456" i="25"/>
  <c r="CI456" i="25"/>
  <c r="CL455" i="25"/>
  <c r="CK455" i="25"/>
  <c r="CJ455" i="25"/>
  <c r="CI455" i="25"/>
  <c r="CL454" i="25"/>
  <c r="CK454" i="25"/>
  <c r="CJ454" i="25"/>
  <c r="CI454" i="25"/>
  <c r="CL453" i="25"/>
  <c r="CK453" i="25"/>
  <c r="CJ453" i="25"/>
  <c r="CI453" i="25"/>
  <c r="CL452" i="25"/>
  <c r="CK452" i="25"/>
  <c r="CJ452" i="25"/>
  <c r="CI452" i="25"/>
  <c r="CL451" i="25"/>
  <c r="CK451" i="25"/>
  <c r="CJ451" i="25"/>
  <c r="CI451" i="25"/>
  <c r="CL450" i="25"/>
  <c r="CK450" i="25"/>
  <c r="CJ450" i="25"/>
  <c r="CI450" i="25"/>
  <c r="CL449" i="25"/>
  <c r="CK449" i="25"/>
  <c r="CJ449" i="25"/>
  <c r="CI449" i="25"/>
  <c r="CL448" i="25"/>
  <c r="CK448" i="25"/>
  <c r="CJ448" i="25"/>
  <c r="CI448" i="25"/>
  <c r="CL447" i="25"/>
  <c r="CK447" i="25"/>
  <c r="CJ447" i="25"/>
  <c r="CI447" i="25"/>
  <c r="CL446" i="25"/>
  <c r="CK446" i="25"/>
  <c r="CJ446" i="25"/>
  <c r="CI446" i="25"/>
  <c r="CL445" i="25"/>
  <c r="CK445" i="25"/>
  <c r="CJ445" i="25"/>
  <c r="CI445" i="25"/>
  <c r="CL444" i="25"/>
  <c r="CK444" i="25"/>
  <c r="CJ444" i="25"/>
  <c r="CI444" i="25"/>
  <c r="CL443" i="25"/>
  <c r="CK443" i="25"/>
  <c r="CJ443" i="25"/>
  <c r="CI443" i="25"/>
  <c r="CL442" i="25"/>
  <c r="CK442" i="25"/>
  <c r="CJ442" i="25"/>
  <c r="CI442" i="25"/>
  <c r="CL441" i="25"/>
  <c r="CK441" i="25"/>
  <c r="CJ441" i="25"/>
  <c r="CI441" i="25"/>
  <c r="CL440" i="25"/>
  <c r="CK440" i="25"/>
  <c r="CJ440" i="25"/>
  <c r="CI440" i="25"/>
  <c r="CL439" i="25"/>
  <c r="CK439" i="25"/>
  <c r="CJ439" i="25"/>
  <c r="CI439" i="25"/>
  <c r="CL438" i="25"/>
  <c r="CK438" i="25"/>
  <c r="CJ438" i="25"/>
  <c r="CI438" i="25"/>
  <c r="CL437" i="25"/>
  <c r="CK437" i="25"/>
  <c r="CJ437" i="25"/>
  <c r="CI437" i="25"/>
  <c r="CL436" i="25"/>
  <c r="CK436" i="25"/>
  <c r="CJ436" i="25"/>
  <c r="CI436" i="25"/>
  <c r="CL435" i="25"/>
  <c r="CK435" i="25"/>
  <c r="CJ435" i="25"/>
  <c r="CI435" i="25"/>
  <c r="CM434" i="25"/>
  <c r="CL434" i="25"/>
  <c r="CK434" i="25"/>
  <c r="CJ434" i="25"/>
  <c r="CI434" i="25"/>
  <c r="CL433" i="25"/>
  <c r="CK433" i="25"/>
  <c r="CJ433" i="25"/>
  <c r="CI433" i="25"/>
  <c r="CL432" i="25"/>
  <c r="CK432" i="25"/>
  <c r="CJ432" i="25"/>
  <c r="CI432" i="25"/>
  <c r="CL431" i="25"/>
  <c r="CK431" i="25"/>
  <c r="CJ431" i="25"/>
  <c r="CI431" i="25"/>
  <c r="CL422" i="25"/>
  <c r="CK422" i="25"/>
  <c r="CJ422" i="25"/>
  <c r="CI422" i="25"/>
  <c r="CL421" i="25"/>
  <c r="CK421" i="25"/>
  <c r="CJ421" i="25"/>
  <c r="CI421" i="25"/>
  <c r="CM420" i="25"/>
  <c r="CL420" i="25"/>
  <c r="CK420" i="25"/>
  <c r="CJ420" i="25"/>
  <c r="CI420" i="25"/>
  <c r="CL419" i="25"/>
  <c r="CK419" i="25"/>
  <c r="CJ419" i="25"/>
  <c r="CI419" i="25"/>
  <c r="CL418" i="25"/>
  <c r="CK418" i="25"/>
  <c r="CJ418" i="25"/>
  <c r="CI418" i="25"/>
  <c r="CL417" i="25"/>
  <c r="CK417" i="25"/>
  <c r="CJ417" i="25"/>
  <c r="CI417" i="25"/>
  <c r="CL416" i="25"/>
  <c r="CK416" i="25"/>
  <c r="CJ416" i="25"/>
  <c r="CI416" i="25"/>
  <c r="CL415" i="25"/>
  <c r="CK415" i="25"/>
  <c r="CJ415" i="25"/>
  <c r="CI415" i="25"/>
  <c r="CL414" i="25"/>
  <c r="CK414" i="25"/>
  <c r="CJ414" i="25"/>
  <c r="CI414" i="25"/>
  <c r="CL413" i="25"/>
  <c r="CK413" i="25"/>
  <c r="CJ413" i="25"/>
  <c r="CI413" i="25"/>
  <c r="CL412" i="25"/>
  <c r="CK412" i="25"/>
  <c r="CJ412" i="25"/>
  <c r="CI412" i="25"/>
  <c r="CL411" i="25"/>
  <c r="CK411" i="25"/>
  <c r="CJ411" i="25"/>
  <c r="CI411" i="25"/>
  <c r="CL410" i="25"/>
  <c r="CK410" i="25"/>
  <c r="CJ410" i="25"/>
  <c r="CI410" i="25"/>
  <c r="CL409" i="25"/>
  <c r="CK409" i="25"/>
  <c r="CJ409" i="25"/>
  <c r="CI409" i="25"/>
  <c r="CL408" i="25"/>
  <c r="CK408" i="25"/>
  <c r="CJ408" i="25"/>
  <c r="CI408" i="25"/>
  <c r="CL407" i="25"/>
  <c r="CK407" i="25"/>
  <c r="CJ407" i="25"/>
  <c r="CI407" i="25"/>
  <c r="CL406" i="25"/>
  <c r="CK406" i="25"/>
  <c r="CJ406" i="25"/>
  <c r="CI406" i="25"/>
  <c r="CL405" i="25"/>
  <c r="CK405" i="25"/>
  <c r="CJ405" i="25"/>
  <c r="CI405" i="25"/>
  <c r="CL404" i="25"/>
  <c r="CK404" i="25"/>
  <c r="CJ404" i="25"/>
  <c r="CI404" i="25"/>
  <c r="CL403" i="25"/>
  <c r="CK403" i="25"/>
  <c r="CJ403" i="25"/>
  <c r="CI403" i="25"/>
  <c r="CL402" i="25"/>
  <c r="CK402" i="25"/>
  <c r="CJ402" i="25"/>
  <c r="CI402" i="25"/>
  <c r="CL401" i="25"/>
  <c r="CK401" i="25"/>
  <c r="CJ401" i="25"/>
  <c r="CI401" i="25"/>
  <c r="CL400" i="25"/>
  <c r="CK400" i="25"/>
  <c r="CJ400" i="25"/>
  <c r="CI400" i="25"/>
  <c r="CL399" i="25"/>
  <c r="CK399" i="25"/>
  <c r="CJ399" i="25"/>
  <c r="CI399" i="25"/>
  <c r="CL398" i="25"/>
  <c r="CK398" i="25"/>
  <c r="CJ398" i="25"/>
  <c r="CI398" i="25"/>
  <c r="CL397" i="25"/>
  <c r="CK397" i="25"/>
  <c r="CJ397" i="25"/>
  <c r="CI397" i="25"/>
  <c r="CL396" i="25"/>
  <c r="CK396" i="25"/>
  <c r="CJ396" i="25"/>
  <c r="CI396" i="25"/>
  <c r="CL395" i="25"/>
  <c r="CK395" i="25"/>
  <c r="CJ395" i="25"/>
  <c r="CI395" i="25"/>
  <c r="CL394" i="25"/>
  <c r="CK394" i="25"/>
  <c r="CJ394" i="25"/>
  <c r="CI394" i="25"/>
  <c r="CL393" i="25"/>
  <c r="CK393" i="25"/>
  <c r="CJ393" i="25"/>
  <c r="CI393" i="25"/>
  <c r="CM392" i="25"/>
  <c r="CL392" i="25"/>
  <c r="CK392" i="25"/>
  <c r="CJ392" i="25"/>
  <c r="CI392" i="25"/>
  <c r="CL391" i="25"/>
  <c r="CK391" i="25"/>
  <c r="CJ391" i="25"/>
  <c r="CI391" i="25"/>
  <c r="CL390" i="25"/>
  <c r="CK390" i="25"/>
  <c r="CJ390" i="25"/>
  <c r="CI390" i="25"/>
  <c r="CL389" i="25"/>
  <c r="CK389" i="25"/>
  <c r="CJ389" i="25"/>
  <c r="CI389" i="25"/>
  <c r="CL380" i="25"/>
  <c r="CK380" i="25"/>
  <c r="CJ380" i="25"/>
  <c r="CI380" i="25"/>
  <c r="CL379" i="25"/>
  <c r="CK379" i="25"/>
  <c r="CJ379" i="25"/>
  <c r="CI379" i="25"/>
  <c r="CM378" i="25"/>
  <c r="CL378" i="25"/>
  <c r="CK378" i="25"/>
  <c r="CJ378" i="25"/>
  <c r="CI378" i="25"/>
  <c r="CL377" i="25"/>
  <c r="CK377" i="25"/>
  <c r="CJ377" i="25"/>
  <c r="CI377" i="25"/>
  <c r="CL376" i="25"/>
  <c r="CK376" i="25"/>
  <c r="CJ376" i="25"/>
  <c r="CI376" i="25"/>
  <c r="CL375" i="25"/>
  <c r="CK375" i="25"/>
  <c r="CJ375" i="25"/>
  <c r="CI375" i="25"/>
  <c r="CL374" i="25"/>
  <c r="CK374" i="25"/>
  <c r="CJ374" i="25"/>
  <c r="CI374" i="25"/>
  <c r="CL373" i="25"/>
  <c r="CK373" i="25"/>
  <c r="CJ373" i="25"/>
  <c r="CI373" i="25"/>
  <c r="CL372" i="25"/>
  <c r="CK372" i="25"/>
  <c r="CJ372" i="25"/>
  <c r="CI372" i="25"/>
  <c r="CL371" i="25"/>
  <c r="CK371" i="25"/>
  <c r="CJ371" i="25"/>
  <c r="CI371" i="25"/>
  <c r="CL370" i="25"/>
  <c r="CK370" i="25"/>
  <c r="CJ370" i="25"/>
  <c r="CI370" i="25"/>
  <c r="CL369" i="25"/>
  <c r="CK369" i="25"/>
  <c r="CJ369" i="25"/>
  <c r="CI369" i="25"/>
  <c r="CL368" i="25"/>
  <c r="CK368" i="25"/>
  <c r="CJ368" i="25"/>
  <c r="CI368" i="25"/>
  <c r="CL367" i="25"/>
  <c r="CK367" i="25"/>
  <c r="CJ367" i="25"/>
  <c r="CI367" i="25"/>
  <c r="CL366" i="25"/>
  <c r="CK366" i="25"/>
  <c r="CJ366" i="25"/>
  <c r="CI366" i="25"/>
  <c r="CL365" i="25"/>
  <c r="CK365" i="25"/>
  <c r="CJ365" i="25"/>
  <c r="CI365" i="25"/>
  <c r="CL364" i="25"/>
  <c r="CK364" i="25"/>
  <c r="CJ364" i="25"/>
  <c r="CI364" i="25"/>
  <c r="CL363" i="25"/>
  <c r="CK363" i="25"/>
  <c r="CJ363" i="25"/>
  <c r="CI363" i="25"/>
  <c r="CL362" i="25"/>
  <c r="CK362" i="25"/>
  <c r="CJ362" i="25"/>
  <c r="CI362" i="25"/>
  <c r="CL361" i="25"/>
  <c r="CK361" i="25"/>
  <c r="CJ361" i="25"/>
  <c r="CI361" i="25"/>
  <c r="CL360" i="25"/>
  <c r="CK360" i="25"/>
  <c r="CJ360" i="25"/>
  <c r="CI360" i="25"/>
  <c r="CL359" i="25"/>
  <c r="CK359" i="25"/>
  <c r="CJ359" i="25"/>
  <c r="CI359" i="25"/>
  <c r="CL358" i="25"/>
  <c r="CK358" i="25"/>
  <c r="CJ358" i="25"/>
  <c r="CI358" i="25"/>
  <c r="CL357" i="25"/>
  <c r="CK357" i="25"/>
  <c r="CJ357" i="25"/>
  <c r="CI357" i="25"/>
  <c r="CL356" i="25"/>
  <c r="CK356" i="25"/>
  <c r="CJ356" i="25"/>
  <c r="CI356" i="25"/>
  <c r="CL355" i="25"/>
  <c r="CK355" i="25"/>
  <c r="CJ355" i="25"/>
  <c r="CI355" i="25"/>
  <c r="CL354" i="25"/>
  <c r="CK354" i="25"/>
  <c r="CJ354" i="25"/>
  <c r="CI354" i="25"/>
  <c r="CL353" i="25"/>
  <c r="CK353" i="25"/>
  <c r="CJ353" i="25"/>
  <c r="CI353" i="25"/>
  <c r="CL352" i="25"/>
  <c r="CK352" i="25"/>
  <c r="CJ352" i="25"/>
  <c r="CI352" i="25"/>
  <c r="CL351" i="25"/>
  <c r="CK351" i="25"/>
  <c r="CJ351" i="25"/>
  <c r="CI351" i="25"/>
  <c r="CM350" i="25"/>
  <c r="CL350" i="25"/>
  <c r="CK350" i="25"/>
  <c r="CJ350" i="25"/>
  <c r="CI350" i="25"/>
  <c r="CL349" i="25"/>
  <c r="CK349" i="25"/>
  <c r="CJ349" i="25"/>
  <c r="CI349" i="25"/>
  <c r="CL348" i="25"/>
  <c r="CK348" i="25"/>
  <c r="CJ348" i="25"/>
  <c r="CI348" i="25"/>
  <c r="CL347" i="25"/>
  <c r="CK347" i="25"/>
  <c r="CJ347" i="25"/>
  <c r="CI347" i="25"/>
  <c r="CL339" i="25"/>
  <c r="CK339" i="25"/>
  <c r="CJ339" i="25"/>
  <c r="CI339" i="25"/>
  <c r="CL338" i="25"/>
  <c r="CK338" i="25"/>
  <c r="CJ338" i="25"/>
  <c r="CI338" i="25"/>
  <c r="CM337" i="25"/>
  <c r="CL337" i="25"/>
  <c r="CK337" i="25"/>
  <c r="CJ337" i="25"/>
  <c r="CI337" i="25"/>
  <c r="CL336" i="25"/>
  <c r="CK336" i="25"/>
  <c r="CJ336" i="25"/>
  <c r="CI336" i="25"/>
  <c r="CL335" i="25"/>
  <c r="CK335" i="25"/>
  <c r="CJ335" i="25"/>
  <c r="CI335" i="25"/>
  <c r="CL334" i="25"/>
  <c r="CK334" i="25"/>
  <c r="CJ334" i="25"/>
  <c r="CI334" i="25"/>
  <c r="CL333" i="25"/>
  <c r="CK333" i="25"/>
  <c r="CJ333" i="25"/>
  <c r="CI333" i="25"/>
  <c r="CL332" i="25"/>
  <c r="CK332" i="25"/>
  <c r="CJ332" i="25"/>
  <c r="CI332" i="25"/>
  <c r="CL331" i="25"/>
  <c r="CK331" i="25"/>
  <c r="CJ331" i="25"/>
  <c r="CI331" i="25"/>
  <c r="CL330" i="25"/>
  <c r="CK330" i="25"/>
  <c r="CJ330" i="25"/>
  <c r="CI330" i="25"/>
  <c r="CL329" i="25"/>
  <c r="CK329" i="25"/>
  <c r="CJ329" i="25"/>
  <c r="CI329" i="25"/>
  <c r="CL328" i="25"/>
  <c r="CK328" i="25"/>
  <c r="CJ328" i="25"/>
  <c r="CI328" i="25"/>
  <c r="CL327" i="25"/>
  <c r="CK327" i="25"/>
  <c r="CJ327" i="25"/>
  <c r="CI327" i="25"/>
  <c r="CL326" i="25"/>
  <c r="CK326" i="25"/>
  <c r="CJ326" i="25"/>
  <c r="CI326" i="25"/>
  <c r="CL325" i="25"/>
  <c r="CK325" i="25"/>
  <c r="CJ325" i="25"/>
  <c r="CI325" i="25"/>
  <c r="CL324" i="25"/>
  <c r="CK324" i="25"/>
  <c r="CJ324" i="25"/>
  <c r="CI324" i="25"/>
  <c r="CL323" i="25"/>
  <c r="CK323" i="25"/>
  <c r="CJ323" i="25"/>
  <c r="CI323" i="25"/>
  <c r="CL322" i="25"/>
  <c r="CK322" i="25"/>
  <c r="CJ322" i="25"/>
  <c r="CI322" i="25"/>
  <c r="CL321" i="25"/>
  <c r="CK321" i="25"/>
  <c r="CJ321" i="25"/>
  <c r="CI321" i="25"/>
  <c r="CL320" i="25"/>
  <c r="CK320" i="25"/>
  <c r="CJ320" i="25"/>
  <c r="CI320" i="25"/>
  <c r="CL319" i="25"/>
  <c r="CK319" i="25"/>
  <c r="CJ319" i="25"/>
  <c r="CI319" i="25"/>
  <c r="CL318" i="25"/>
  <c r="CK318" i="25"/>
  <c r="CJ318" i="25"/>
  <c r="CI318" i="25"/>
  <c r="CL317" i="25"/>
  <c r="CK317" i="25"/>
  <c r="CJ317" i="25"/>
  <c r="CI317" i="25"/>
  <c r="CL316" i="25"/>
  <c r="CK316" i="25"/>
  <c r="CJ316" i="25"/>
  <c r="CI316" i="25"/>
  <c r="CL315" i="25"/>
  <c r="CK315" i="25"/>
  <c r="CJ315" i="25"/>
  <c r="CI315" i="25"/>
  <c r="CL314" i="25"/>
  <c r="CK314" i="25"/>
  <c r="CJ314" i="25"/>
  <c r="CI314" i="25"/>
  <c r="CL313" i="25"/>
  <c r="CK313" i="25"/>
  <c r="CJ313" i="25"/>
  <c r="CI313" i="25"/>
  <c r="CL312" i="25"/>
  <c r="CK312" i="25"/>
  <c r="CJ312" i="25"/>
  <c r="CI312" i="25"/>
  <c r="CL311" i="25"/>
  <c r="CK311" i="25"/>
  <c r="CJ311" i="25"/>
  <c r="CI311" i="25"/>
  <c r="CL310" i="25"/>
  <c r="CK310" i="25"/>
  <c r="CJ310" i="25"/>
  <c r="CI310" i="25"/>
  <c r="CM309" i="25"/>
  <c r="CL309" i="25"/>
  <c r="CK309" i="25"/>
  <c r="CJ309" i="25"/>
  <c r="CI309" i="25"/>
  <c r="CL308" i="25"/>
  <c r="CK308" i="25"/>
  <c r="CJ308" i="25"/>
  <c r="CI308" i="25"/>
  <c r="CL307" i="25"/>
  <c r="CK307" i="25"/>
  <c r="CJ307" i="25"/>
  <c r="CI307" i="25"/>
  <c r="CL306" i="25"/>
  <c r="CK306" i="25"/>
  <c r="CJ306" i="25"/>
  <c r="CI306" i="25"/>
  <c r="CL297" i="25"/>
  <c r="CK297" i="25"/>
  <c r="CJ297" i="25"/>
  <c r="CI297" i="25"/>
  <c r="CL296" i="25"/>
  <c r="CK296" i="25"/>
  <c r="CJ296" i="25"/>
  <c r="CI296" i="25"/>
  <c r="CM295" i="25"/>
  <c r="CL295" i="25"/>
  <c r="CK295" i="25"/>
  <c r="CJ295" i="25"/>
  <c r="CI295" i="25"/>
  <c r="CL294" i="25"/>
  <c r="CK294" i="25"/>
  <c r="CJ294" i="25"/>
  <c r="CI294" i="25"/>
  <c r="CL293" i="25"/>
  <c r="CK293" i="25"/>
  <c r="CJ293" i="25"/>
  <c r="CI293" i="25"/>
  <c r="CL292" i="25"/>
  <c r="CK292" i="25"/>
  <c r="CJ292" i="25"/>
  <c r="CI292" i="25"/>
  <c r="CL291" i="25"/>
  <c r="CK291" i="25"/>
  <c r="CJ291" i="25"/>
  <c r="CI291" i="25"/>
  <c r="CL290" i="25"/>
  <c r="CK290" i="25"/>
  <c r="CJ290" i="25"/>
  <c r="CI290" i="25"/>
  <c r="CL289" i="25"/>
  <c r="CK289" i="25"/>
  <c r="CJ289" i="25"/>
  <c r="CI289" i="25"/>
  <c r="CL288" i="25"/>
  <c r="CK288" i="25"/>
  <c r="CJ288" i="25"/>
  <c r="CI288" i="25"/>
  <c r="CL287" i="25"/>
  <c r="CK287" i="25"/>
  <c r="CJ287" i="25"/>
  <c r="CI287" i="25"/>
  <c r="CL286" i="25"/>
  <c r="CK286" i="25"/>
  <c r="CJ286" i="25"/>
  <c r="CI286" i="25"/>
  <c r="CL285" i="25"/>
  <c r="CK285" i="25"/>
  <c r="CJ285" i="25"/>
  <c r="CI285" i="25"/>
  <c r="CL284" i="25"/>
  <c r="CK284" i="25"/>
  <c r="CJ284" i="25"/>
  <c r="CI284" i="25"/>
  <c r="CL283" i="25"/>
  <c r="CK283" i="25"/>
  <c r="CJ283" i="25"/>
  <c r="CI283" i="25"/>
  <c r="CL282" i="25"/>
  <c r="CK282" i="25"/>
  <c r="CJ282" i="25"/>
  <c r="CI282" i="25"/>
  <c r="CL281" i="25"/>
  <c r="CK281" i="25"/>
  <c r="CJ281" i="25"/>
  <c r="CI281" i="25"/>
  <c r="CL280" i="25"/>
  <c r="CK280" i="25"/>
  <c r="CJ280" i="25"/>
  <c r="CI280" i="25"/>
  <c r="CL279" i="25"/>
  <c r="CK279" i="25"/>
  <c r="CJ279" i="25"/>
  <c r="CI279" i="25"/>
  <c r="CL278" i="25"/>
  <c r="CK278" i="25"/>
  <c r="CJ278" i="25"/>
  <c r="CI278" i="25"/>
  <c r="CL277" i="25"/>
  <c r="CK277" i="25"/>
  <c r="CJ277" i="25"/>
  <c r="CI277" i="25"/>
  <c r="CL276" i="25"/>
  <c r="CK276" i="25"/>
  <c r="CJ276" i="25"/>
  <c r="CI276" i="25"/>
  <c r="CL275" i="25"/>
  <c r="CK275" i="25"/>
  <c r="CJ275" i="25"/>
  <c r="CI275" i="25"/>
  <c r="CL274" i="25"/>
  <c r="CK274" i="25"/>
  <c r="CJ274" i="25"/>
  <c r="CI274" i="25"/>
  <c r="CL273" i="25"/>
  <c r="CK273" i="25"/>
  <c r="CJ273" i="25"/>
  <c r="CI273" i="25"/>
  <c r="CL272" i="25"/>
  <c r="CK272" i="25"/>
  <c r="CJ272" i="25"/>
  <c r="CI272" i="25"/>
  <c r="CL271" i="25"/>
  <c r="CK271" i="25"/>
  <c r="CJ271" i="25"/>
  <c r="CI271" i="25"/>
  <c r="CL270" i="25"/>
  <c r="CK270" i="25"/>
  <c r="CJ270" i="25"/>
  <c r="CI270" i="25"/>
  <c r="CL269" i="25"/>
  <c r="CK269" i="25"/>
  <c r="CJ269" i="25"/>
  <c r="CI269" i="25"/>
  <c r="CL268" i="25"/>
  <c r="CK268" i="25"/>
  <c r="CJ268" i="25"/>
  <c r="CI268" i="25"/>
  <c r="CM267" i="25"/>
  <c r="CL267" i="25"/>
  <c r="CK267" i="25"/>
  <c r="CJ267" i="25"/>
  <c r="CI267" i="25"/>
  <c r="CL266" i="25"/>
  <c r="CK266" i="25"/>
  <c r="CJ266" i="25"/>
  <c r="CI266" i="25"/>
  <c r="CL265" i="25"/>
  <c r="CK265" i="25"/>
  <c r="CJ265" i="25"/>
  <c r="CI265" i="25"/>
  <c r="CL264" i="25"/>
  <c r="CK264" i="25"/>
  <c r="CJ264" i="25"/>
  <c r="CI264" i="25"/>
  <c r="CL256" i="25"/>
  <c r="CK256" i="25"/>
  <c r="CJ256" i="25"/>
  <c r="CI256" i="25"/>
  <c r="CL255" i="25"/>
  <c r="CK255" i="25"/>
  <c r="CJ255" i="25"/>
  <c r="CI255" i="25"/>
  <c r="CL254" i="25"/>
  <c r="CK254" i="25"/>
  <c r="CJ254" i="25"/>
  <c r="CI254" i="25"/>
  <c r="CL253" i="25"/>
  <c r="CK253" i="25"/>
  <c r="CJ253" i="25"/>
  <c r="CI253" i="25"/>
  <c r="CL252" i="25"/>
  <c r="CK252" i="25"/>
  <c r="CJ252" i="25"/>
  <c r="CI252" i="25"/>
  <c r="CL251" i="25"/>
  <c r="CK251" i="25"/>
  <c r="CJ251" i="25"/>
  <c r="CI251" i="25"/>
  <c r="CL250" i="25"/>
  <c r="CK250" i="25"/>
  <c r="CJ250" i="25"/>
  <c r="CI250" i="25"/>
  <c r="CL249" i="25"/>
  <c r="CK249" i="25"/>
  <c r="CJ249" i="25"/>
  <c r="CI249" i="25"/>
  <c r="CL248" i="25"/>
  <c r="CK248" i="25"/>
  <c r="CJ248" i="25"/>
  <c r="CI248" i="25"/>
  <c r="CL247" i="25"/>
  <c r="CK247" i="25"/>
  <c r="CJ247" i="25"/>
  <c r="CI247" i="25"/>
  <c r="CL246" i="25"/>
  <c r="CK246" i="25"/>
  <c r="CJ246" i="25"/>
  <c r="CI246" i="25"/>
  <c r="CL245" i="25"/>
  <c r="CK245" i="25"/>
  <c r="CJ245" i="25"/>
  <c r="CI245" i="25"/>
  <c r="CL244" i="25"/>
  <c r="CK244" i="25"/>
  <c r="CJ244" i="25"/>
  <c r="CI244" i="25"/>
  <c r="CL243" i="25"/>
  <c r="CK243" i="25"/>
  <c r="CJ243" i="25"/>
  <c r="CI243" i="25"/>
  <c r="CL242" i="25"/>
  <c r="CK242" i="25"/>
  <c r="CJ242" i="25"/>
  <c r="CI242" i="25"/>
  <c r="CL241" i="25"/>
  <c r="CK241" i="25"/>
  <c r="CJ241" i="25"/>
  <c r="CI241" i="25"/>
  <c r="CL240" i="25"/>
  <c r="CK240" i="25"/>
  <c r="CJ240" i="25"/>
  <c r="CI240" i="25"/>
  <c r="CL239" i="25"/>
  <c r="CK239" i="25"/>
  <c r="CJ239" i="25"/>
  <c r="CI239" i="25"/>
  <c r="CL238" i="25"/>
  <c r="CK238" i="25"/>
  <c r="CJ238" i="25"/>
  <c r="CI238" i="25"/>
  <c r="CL237" i="25"/>
  <c r="CK237" i="25"/>
  <c r="CJ237" i="25"/>
  <c r="CI237" i="25"/>
  <c r="CL236" i="25"/>
  <c r="CK236" i="25"/>
  <c r="CJ236" i="25"/>
  <c r="CI236" i="25"/>
  <c r="CL235" i="25"/>
  <c r="CK235" i="25"/>
  <c r="CJ235" i="25"/>
  <c r="CI235" i="25"/>
  <c r="CL234" i="25"/>
  <c r="CK234" i="25"/>
  <c r="CJ234" i="25"/>
  <c r="CI234" i="25"/>
  <c r="CL233" i="25"/>
  <c r="CK233" i="25"/>
  <c r="CJ233" i="25"/>
  <c r="CI233" i="25"/>
  <c r="CL232" i="25"/>
  <c r="CK232" i="25"/>
  <c r="CJ232" i="25"/>
  <c r="CI232" i="25"/>
  <c r="CL231" i="25"/>
  <c r="CK231" i="25"/>
  <c r="CJ231" i="25"/>
  <c r="CI231" i="25"/>
  <c r="CL230" i="25"/>
  <c r="CK230" i="25"/>
  <c r="CJ230" i="25"/>
  <c r="CI230" i="25"/>
  <c r="CL229" i="25"/>
  <c r="CK229" i="25"/>
  <c r="CJ229" i="25"/>
  <c r="CI229" i="25"/>
  <c r="CL228" i="25"/>
  <c r="CK228" i="25"/>
  <c r="CJ228" i="25"/>
  <c r="CI228" i="25"/>
  <c r="CL227" i="25"/>
  <c r="CK227" i="25"/>
  <c r="CJ227" i="25"/>
  <c r="CI227" i="25"/>
  <c r="CL226" i="25"/>
  <c r="CK226" i="25"/>
  <c r="CJ226" i="25"/>
  <c r="CI226" i="25"/>
  <c r="CL225" i="25"/>
  <c r="CK225" i="25"/>
  <c r="CJ225" i="25"/>
  <c r="CI225" i="25"/>
  <c r="CL224" i="25"/>
  <c r="CK224" i="25"/>
  <c r="CJ224" i="25"/>
  <c r="CI224" i="25"/>
  <c r="CL223" i="25"/>
  <c r="CK223" i="25"/>
  <c r="CJ223" i="25"/>
  <c r="CI223" i="25"/>
  <c r="CL215" i="25"/>
  <c r="CK215" i="25"/>
  <c r="CJ215" i="25"/>
  <c r="CI215" i="25"/>
  <c r="CL214" i="25"/>
  <c r="CK214" i="25"/>
  <c r="CJ214" i="25"/>
  <c r="CI214" i="25"/>
  <c r="CM213" i="25"/>
  <c r="CL213" i="25"/>
  <c r="CK213" i="25"/>
  <c r="CJ213" i="25"/>
  <c r="CI213" i="25"/>
  <c r="CL212" i="25"/>
  <c r="CK212" i="25"/>
  <c r="CJ212" i="25"/>
  <c r="CI212" i="25"/>
  <c r="CL211" i="25"/>
  <c r="CK211" i="25"/>
  <c r="CJ211" i="25"/>
  <c r="CI211" i="25"/>
  <c r="CL210" i="25"/>
  <c r="CK210" i="25"/>
  <c r="CJ210" i="25"/>
  <c r="CI210" i="25"/>
  <c r="CL209" i="25"/>
  <c r="CK209" i="25"/>
  <c r="CJ209" i="25"/>
  <c r="CI209" i="25"/>
  <c r="CL208" i="25"/>
  <c r="CK208" i="25"/>
  <c r="CJ208" i="25"/>
  <c r="CI208" i="25"/>
  <c r="CL207" i="25"/>
  <c r="CK207" i="25"/>
  <c r="CJ207" i="25"/>
  <c r="CI207" i="25"/>
  <c r="CL206" i="25"/>
  <c r="CK206" i="25"/>
  <c r="CJ206" i="25"/>
  <c r="CI206" i="25"/>
  <c r="CL205" i="25"/>
  <c r="CK205" i="25"/>
  <c r="CJ205" i="25"/>
  <c r="CI205" i="25"/>
  <c r="CL204" i="25"/>
  <c r="CK204" i="25"/>
  <c r="CJ204" i="25"/>
  <c r="CI204" i="25"/>
  <c r="CL203" i="25"/>
  <c r="CK203" i="25"/>
  <c r="CJ203" i="25"/>
  <c r="CI203" i="25"/>
  <c r="CL202" i="25"/>
  <c r="CK202" i="25"/>
  <c r="CJ202" i="25"/>
  <c r="CI202" i="25"/>
  <c r="CL201" i="25"/>
  <c r="CK201" i="25"/>
  <c r="CJ201" i="25"/>
  <c r="CI201" i="25"/>
  <c r="CL200" i="25"/>
  <c r="CK200" i="25"/>
  <c r="CJ200" i="25"/>
  <c r="CI200" i="25"/>
  <c r="CL199" i="25"/>
  <c r="CK199" i="25"/>
  <c r="CJ199" i="25"/>
  <c r="CI199" i="25"/>
  <c r="CL198" i="25"/>
  <c r="CK198" i="25"/>
  <c r="CJ198" i="25"/>
  <c r="CI198" i="25"/>
  <c r="CL197" i="25"/>
  <c r="CK197" i="25"/>
  <c r="CJ197" i="25"/>
  <c r="CI197" i="25"/>
  <c r="CL196" i="25"/>
  <c r="CK196" i="25"/>
  <c r="CJ196" i="25"/>
  <c r="CI196" i="25"/>
  <c r="CL195" i="25"/>
  <c r="CK195" i="25"/>
  <c r="CJ195" i="25"/>
  <c r="CI195" i="25"/>
  <c r="CL194" i="25"/>
  <c r="CK194" i="25"/>
  <c r="CJ194" i="25"/>
  <c r="CI194" i="25"/>
  <c r="CL193" i="25"/>
  <c r="CK193" i="25"/>
  <c r="CJ193" i="25"/>
  <c r="CI193" i="25"/>
  <c r="CL192" i="25"/>
  <c r="CK192" i="25"/>
  <c r="CJ192" i="25"/>
  <c r="CI192" i="25"/>
  <c r="CL191" i="25"/>
  <c r="CK191" i="25"/>
  <c r="CJ191" i="25"/>
  <c r="CI191" i="25"/>
  <c r="CL190" i="25"/>
  <c r="CK190" i="25"/>
  <c r="CJ190" i="25"/>
  <c r="CI190" i="25"/>
  <c r="CL189" i="25"/>
  <c r="CK189" i="25"/>
  <c r="CJ189" i="25"/>
  <c r="CI189" i="25"/>
  <c r="CL188" i="25"/>
  <c r="CK188" i="25"/>
  <c r="CJ188" i="25"/>
  <c r="CI188" i="25"/>
  <c r="CL187" i="25"/>
  <c r="CK187" i="25"/>
  <c r="CJ187" i="25"/>
  <c r="CI187" i="25"/>
  <c r="CL186" i="25"/>
  <c r="CK186" i="25"/>
  <c r="CJ186" i="25"/>
  <c r="CI186" i="25"/>
  <c r="CL185" i="25"/>
  <c r="CK185" i="25"/>
  <c r="CJ185" i="25"/>
  <c r="CI185" i="25"/>
  <c r="CL184" i="25"/>
  <c r="CK184" i="25"/>
  <c r="CJ184" i="25"/>
  <c r="CI184" i="25"/>
  <c r="CL183" i="25"/>
  <c r="CK183" i="25"/>
  <c r="CJ183" i="25"/>
  <c r="CI183" i="25"/>
  <c r="CL182" i="25"/>
  <c r="CK182" i="25"/>
  <c r="CJ182" i="25"/>
  <c r="CI182" i="25"/>
  <c r="CL173" i="25"/>
  <c r="CK173" i="25"/>
  <c r="CJ173" i="25"/>
  <c r="CI173" i="25"/>
  <c r="CL172" i="25"/>
  <c r="CK172" i="25"/>
  <c r="CJ172" i="25"/>
  <c r="CI172" i="25"/>
  <c r="CM171" i="25"/>
  <c r="CL171" i="25"/>
  <c r="CK171" i="25"/>
  <c r="CJ171" i="25"/>
  <c r="CI171" i="25"/>
  <c r="CL170" i="25"/>
  <c r="CK170" i="25"/>
  <c r="CJ170" i="25"/>
  <c r="CI170" i="25"/>
  <c r="CL169" i="25"/>
  <c r="CK169" i="25"/>
  <c r="CJ169" i="25"/>
  <c r="CI169" i="25"/>
  <c r="CL168" i="25"/>
  <c r="CK168" i="25"/>
  <c r="CJ168" i="25"/>
  <c r="CI168" i="25"/>
  <c r="CL167" i="25"/>
  <c r="CK167" i="25"/>
  <c r="CJ167" i="25"/>
  <c r="CI167" i="25"/>
  <c r="CL166" i="25"/>
  <c r="CK166" i="25"/>
  <c r="CJ166" i="25"/>
  <c r="CI166" i="25"/>
  <c r="CL165" i="25"/>
  <c r="CK165" i="25"/>
  <c r="CJ165" i="25"/>
  <c r="CI165" i="25"/>
  <c r="CL164" i="25"/>
  <c r="CK164" i="25"/>
  <c r="CJ164" i="25"/>
  <c r="CI164" i="25"/>
  <c r="CL163" i="25"/>
  <c r="CK163" i="25"/>
  <c r="CJ163" i="25"/>
  <c r="CI163" i="25"/>
  <c r="CL162" i="25"/>
  <c r="CK162" i="25"/>
  <c r="CJ162" i="25"/>
  <c r="CI162" i="25"/>
  <c r="CL161" i="25"/>
  <c r="CK161" i="25"/>
  <c r="CJ161" i="25"/>
  <c r="CI161" i="25"/>
  <c r="CL160" i="25"/>
  <c r="CK160" i="25"/>
  <c r="CJ160" i="25"/>
  <c r="CI160" i="25"/>
  <c r="CL159" i="25"/>
  <c r="CK159" i="25"/>
  <c r="CJ159" i="25"/>
  <c r="CI159" i="25"/>
  <c r="CL158" i="25"/>
  <c r="CK158" i="25"/>
  <c r="CJ158" i="25"/>
  <c r="CI158" i="25"/>
  <c r="CL157" i="25"/>
  <c r="CK157" i="25"/>
  <c r="CJ157" i="25"/>
  <c r="CI157" i="25"/>
  <c r="CL156" i="25"/>
  <c r="CK156" i="25"/>
  <c r="CJ156" i="25"/>
  <c r="CI156" i="25"/>
  <c r="CL155" i="25"/>
  <c r="CK155" i="25"/>
  <c r="CJ155" i="25"/>
  <c r="CI155" i="25"/>
  <c r="CL154" i="25"/>
  <c r="CK154" i="25"/>
  <c r="CJ154" i="25"/>
  <c r="CI154" i="25"/>
  <c r="CL153" i="25"/>
  <c r="CK153" i="25"/>
  <c r="CJ153" i="25"/>
  <c r="CI153" i="25"/>
  <c r="CL152" i="25"/>
  <c r="CK152" i="25"/>
  <c r="CJ152" i="25"/>
  <c r="CI152" i="25"/>
  <c r="CL151" i="25"/>
  <c r="CK151" i="25"/>
  <c r="CJ151" i="25"/>
  <c r="CI151" i="25"/>
  <c r="CL150" i="25"/>
  <c r="CK150" i="25"/>
  <c r="CJ150" i="25"/>
  <c r="CI150" i="25"/>
  <c r="CL149" i="25"/>
  <c r="CK149" i="25"/>
  <c r="CJ149" i="25"/>
  <c r="CI149" i="25"/>
  <c r="CL148" i="25"/>
  <c r="CK148" i="25"/>
  <c r="CJ148" i="25"/>
  <c r="CI148" i="25"/>
  <c r="CL147" i="25"/>
  <c r="CK147" i="25"/>
  <c r="CJ147" i="25"/>
  <c r="CI147" i="25"/>
  <c r="CL146" i="25"/>
  <c r="CK146" i="25"/>
  <c r="CJ146" i="25"/>
  <c r="CI146" i="25"/>
  <c r="CL145" i="25"/>
  <c r="CK145" i="25"/>
  <c r="CJ145" i="25"/>
  <c r="CI145" i="25"/>
  <c r="CL144" i="25"/>
  <c r="CK144" i="25"/>
  <c r="CJ144" i="25"/>
  <c r="CI144" i="25"/>
  <c r="CL143" i="25"/>
  <c r="CK143" i="25"/>
  <c r="CJ143" i="25"/>
  <c r="CI143" i="25"/>
  <c r="CL142" i="25"/>
  <c r="CK142" i="25"/>
  <c r="CJ142" i="25"/>
  <c r="CI142" i="25"/>
  <c r="CL141" i="25"/>
  <c r="CK141" i="25"/>
  <c r="CJ141" i="25"/>
  <c r="CI141" i="25"/>
  <c r="CL140" i="25"/>
  <c r="CK140" i="25"/>
  <c r="CJ140" i="25"/>
  <c r="CI140" i="25"/>
  <c r="CL132" i="25"/>
  <c r="CK132" i="25"/>
  <c r="CJ132" i="25"/>
  <c r="CI132" i="25"/>
  <c r="CL131" i="25"/>
  <c r="CK131" i="25"/>
  <c r="CJ131" i="25"/>
  <c r="CI131" i="25"/>
  <c r="CM130" i="25"/>
  <c r="CL130" i="25"/>
  <c r="CK130" i="25"/>
  <c r="CJ130" i="25"/>
  <c r="CI130" i="25"/>
  <c r="CL129" i="25"/>
  <c r="CK129" i="25"/>
  <c r="CJ129" i="25"/>
  <c r="CI129" i="25"/>
  <c r="CL128" i="25"/>
  <c r="CK128" i="25"/>
  <c r="CJ128" i="25"/>
  <c r="CI128" i="25"/>
  <c r="CL127" i="25"/>
  <c r="CK127" i="25"/>
  <c r="CJ127" i="25"/>
  <c r="CI127" i="25"/>
  <c r="CL126" i="25"/>
  <c r="CK126" i="25"/>
  <c r="CJ126" i="25"/>
  <c r="CI126" i="25"/>
  <c r="CL125" i="25"/>
  <c r="CK125" i="25"/>
  <c r="CJ125" i="25"/>
  <c r="CI125" i="25"/>
  <c r="CL124" i="25"/>
  <c r="CK124" i="25"/>
  <c r="CJ124" i="25"/>
  <c r="CI124" i="25"/>
  <c r="CL123" i="25"/>
  <c r="CK123" i="25"/>
  <c r="CJ123" i="25"/>
  <c r="CI123" i="25"/>
  <c r="CL122" i="25"/>
  <c r="CK122" i="25"/>
  <c r="CJ122" i="25"/>
  <c r="CI122" i="25"/>
  <c r="CL121" i="25"/>
  <c r="CK121" i="25"/>
  <c r="CJ121" i="25"/>
  <c r="CI121" i="25"/>
  <c r="CL120" i="25"/>
  <c r="CK120" i="25"/>
  <c r="CJ120" i="25"/>
  <c r="CI120" i="25"/>
  <c r="CL119" i="25"/>
  <c r="CK119" i="25"/>
  <c r="CJ119" i="25"/>
  <c r="CI119" i="25"/>
  <c r="CL118" i="25"/>
  <c r="CK118" i="25"/>
  <c r="CJ118" i="25"/>
  <c r="CI118" i="25"/>
  <c r="CL117" i="25"/>
  <c r="CK117" i="25"/>
  <c r="CJ117" i="25"/>
  <c r="CI117" i="25"/>
  <c r="CL116" i="25"/>
  <c r="CK116" i="25"/>
  <c r="CJ116" i="25"/>
  <c r="CI116" i="25"/>
  <c r="CL115" i="25"/>
  <c r="CK115" i="25"/>
  <c r="CJ115" i="25"/>
  <c r="CI115" i="25"/>
  <c r="CL114" i="25"/>
  <c r="CK114" i="25"/>
  <c r="CJ114" i="25"/>
  <c r="CI114" i="25"/>
  <c r="CL113" i="25"/>
  <c r="CK113" i="25"/>
  <c r="CJ113" i="25"/>
  <c r="CI113" i="25"/>
  <c r="CL112" i="25"/>
  <c r="CK112" i="25"/>
  <c r="CJ112" i="25"/>
  <c r="CI112" i="25"/>
  <c r="CL111" i="25"/>
  <c r="CK111" i="25"/>
  <c r="CJ111" i="25"/>
  <c r="CI111" i="25"/>
  <c r="CL110" i="25"/>
  <c r="CK110" i="25"/>
  <c r="CJ110" i="25"/>
  <c r="CI110" i="25"/>
  <c r="CL109" i="25"/>
  <c r="CK109" i="25"/>
  <c r="CJ109" i="25"/>
  <c r="CI109" i="25"/>
  <c r="CL108" i="25"/>
  <c r="CK108" i="25"/>
  <c r="CJ108" i="25"/>
  <c r="CI108" i="25"/>
  <c r="CL107" i="25"/>
  <c r="CK107" i="25"/>
  <c r="CJ107" i="25"/>
  <c r="CI107" i="25"/>
  <c r="CL106" i="25"/>
  <c r="CK106" i="25"/>
  <c r="CJ106" i="25"/>
  <c r="CI106" i="25"/>
  <c r="CL105" i="25"/>
  <c r="CK105" i="25"/>
  <c r="CJ105" i="25"/>
  <c r="CI105" i="25"/>
  <c r="CL104" i="25"/>
  <c r="CK104" i="25"/>
  <c r="CJ104" i="25"/>
  <c r="CI104" i="25"/>
  <c r="CL103" i="25"/>
  <c r="CK103" i="25"/>
  <c r="CJ103" i="25"/>
  <c r="CI103" i="25"/>
  <c r="CM102" i="25"/>
  <c r="CL102" i="25"/>
  <c r="CK102" i="25"/>
  <c r="CJ102" i="25"/>
  <c r="CI102" i="25"/>
  <c r="CL101" i="25"/>
  <c r="CK101" i="25"/>
  <c r="CJ101" i="25"/>
  <c r="CI101" i="25"/>
  <c r="CL100" i="25"/>
  <c r="CK100" i="25"/>
  <c r="CJ100" i="25"/>
  <c r="CI100" i="25"/>
  <c r="CM99" i="25"/>
  <c r="CL99" i="25"/>
  <c r="CK99" i="25"/>
  <c r="CJ99" i="25"/>
  <c r="CI99" i="25"/>
  <c r="CL90" i="25"/>
  <c r="CK90" i="25"/>
  <c r="CJ90" i="25"/>
  <c r="CI90" i="25"/>
  <c r="CL89" i="25"/>
  <c r="CK89" i="25"/>
  <c r="CJ89" i="25"/>
  <c r="CI89" i="25"/>
  <c r="CM88" i="25"/>
  <c r="CL88" i="25"/>
  <c r="CK88" i="25"/>
  <c r="CJ88" i="25"/>
  <c r="CI88" i="25"/>
  <c r="CL87" i="25"/>
  <c r="CK87" i="25"/>
  <c r="CJ87" i="25"/>
  <c r="CI87" i="25"/>
  <c r="CL86" i="25"/>
  <c r="CK86" i="25"/>
  <c r="CJ86" i="25"/>
  <c r="CI86" i="25"/>
  <c r="CL85" i="25"/>
  <c r="CK85" i="25"/>
  <c r="CJ85" i="25"/>
  <c r="CI85" i="25"/>
  <c r="CL84" i="25"/>
  <c r="CK84" i="25"/>
  <c r="CJ84" i="25"/>
  <c r="CI84" i="25"/>
  <c r="CL83" i="25"/>
  <c r="CK83" i="25"/>
  <c r="CJ83" i="25"/>
  <c r="CI83" i="25"/>
  <c r="CL82" i="25"/>
  <c r="CK82" i="25"/>
  <c r="CJ82" i="25"/>
  <c r="CI82" i="25"/>
  <c r="CL81" i="25"/>
  <c r="CK81" i="25"/>
  <c r="CJ81" i="25"/>
  <c r="CI81" i="25"/>
  <c r="CL80" i="25"/>
  <c r="CK80" i="25"/>
  <c r="CJ80" i="25"/>
  <c r="CI80" i="25"/>
  <c r="CL79" i="25"/>
  <c r="CK79" i="25"/>
  <c r="CJ79" i="25"/>
  <c r="CI79" i="25"/>
  <c r="CL78" i="25"/>
  <c r="CK78" i="25"/>
  <c r="CJ78" i="25"/>
  <c r="CI78" i="25"/>
  <c r="CL77" i="25"/>
  <c r="CK77" i="25"/>
  <c r="CJ77" i="25"/>
  <c r="CI77" i="25"/>
  <c r="CL76" i="25"/>
  <c r="CK76" i="25"/>
  <c r="CJ76" i="25"/>
  <c r="CI76" i="25"/>
  <c r="CL75" i="25"/>
  <c r="CK75" i="25"/>
  <c r="CJ75" i="25"/>
  <c r="CI75" i="25"/>
  <c r="CL74" i="25"/>
  <c r="CK74" i="25"/>
  <c r="CJ74" i="25"/>
  <c r="CI74" i="25"/>
  <c r="CL73" i="25"/>
  <c r="CK73" i="25"/>
  <c r="CJ73" i="25"/>
  <c r="CI73" i="25"/>
  <c r="CL72" i="25"/>
  <c r="CK72" i="25"/>
  <c r="CJ72" i="25"/>
  <c r="CI72" i="25"/>
  <c r="CL71" i="25"/>
  <c r="CK71" i="25"/>
  <c r="CJ71" i="25"/>
  <c r="CI71" i="25"/>
  <c r="CL70" i="25"/>
  <c r="CK70" i="25"/>
  <c r="CJ70" i="25"/>
  <c r="CI70" i="25"/>
  <c r="CL69" i="25"/>
  <c r="CK69" i="25"/>
  <c r="CJ69" i="25"/>
  <c r="CI69" i="25"/>
  <c r="CL68" i="25"/>
  <c r="CK68" i="25"/>
  <c r="CJ68" i="25"/>
  <c r="CI68" i="25"/>
  <c r="CL67" i="25"/>
  <c r="CK67" i="25"/>
  <c r="CJ67" i="25"/>
  <c r="CI67" i="25"/>
  <c r="CL66" i="25"/>
  <c r="CK66" i="25"/>
  <c r="CJ66" i="25"/>
  <c r="CI66" i="25"/>
  <c r="CL65" i="25"/>
  <c r="CK65" i="25"/>
  <c r="CJ65" i="25"/>
  <c r="CI65" i="25"/>
  <c r="CL64" i="25"/>
  <c r="CK64" i="25"/>
  <c r="CJ64" i="25"/>
  <c r="CI64" i="25"/>
  <c r="CL63" i="25"/>
  <c r="CK63" i="25"/>
  <c r="CJ63" i="25"/>
  <c r="CI63" i="25"/>
  <c r="CL62" i="25"/>
  <c r="CK62" i="25"/>
  <c r="CJ62" i="25"/>
  <c r="CI62" i="25"/>
  <c r="CL61" i="25"/>
  <c r="CK61" i="25"/>
  <c r="CJ61" i="25"/>
  <c r="CI61" i="25"/>
  <c r="CM60" i="25"/>
  <c r="CL60" i="25"/>
  <c r="CK60" i="25"/>
  <c r="CJ60" i="25"/>
  <c r="CI60" i="25"/>
  <c r="CL59" i="25"/>
  <c r="CK59" i="25"/>
  <c r="CJ59" i="25"/>
  <c r="CI59" i="25"/>
  <c r="CL58" i="25"/>
  <c r="CK58" i="25"/>
  <c r="CJ58" i="25"/>
  <c r="CI58" i="25"/>
  <c r="CM57" i="25"/>
  <c r="CL57" i="25"/>
  <c r="CK57" i="25"/>
  <c r="CJ57" i="25"/>
  <c r="CI57" i="25"/>
  <c r="CL46" i="25"/>
  <c r="CK46" i="25"/>
  <c r="CJ46" i="25"/>
  <c r="CI46" i="25"/>
  <c r="CL45" i="25"/>
  <c r="CK45" i="25"/>
  <c r="CJ45" i="25"/>
  <c r="CI45" i="25"/>
  <c r="CM44" i="25"/>
  <c r="CL44" i="25"/>
  <c r="CK44" i="25"/>
  <c r="CJ44" i="25"/>
  <c r="CI44" i="25"/>
  <c r="CL43" i="25"/>
  <c r="CK43" i="25"/>
  <c r="CJ43" i="25"/>
  <c r="CI43" i="25"/>
  <c r="CL42" i="25"/>
  <c r="CK42" i="25"/>
  <c r="CJ42" i="25"/>
  <c r="CI42" i="25"/>
  <c r="CL41" i="25"/>
  <c r="CK41" i="25"/>
  <c r="CJ41" i="25"/>
  <c r="CI41" i="25"/>
  <c r="CL40" i="25"/>
  <c r="CK40" i="25"/>
  <c r="CJ40" i="25"/>
  <c r="CI40" i="25"/>
  <c r="CL39" i="25"/>
  <c r="CK39" i="25"/>
  <c r="CJ39" i="25"/>
  <c r="CI39" i="25"/>
  <c r="CL38" i="25"/>
  <c r="CK38" i="25"/>
  <c r="CJ38" i="25"/>
  <c r="CI38" i="25"/>
  <c r="CL37" i="25"/>
  <c r="CK37" i="25"/>
  <c r="CJ37" i="25"/>
  <c r="CI37" i="25"/>
  <c r="CL36" i="25"/>
  <c r="CK36" i="25"/>
  <c r="CJ36" i="25"/>
  <c r="CI36" i="25"/>
  <c r="CL35" i="25"/>
  <c r="CK35" i="25"/>
  <c r="CJ35" i="25"/>
  <c r="CI35" i="25"/>
  <c r="CL34" i="25"/>
  <c r="CK34" i="25"/>
  <c r="CJ34" i="25"/>
  <c r="CI34" i="25"/>
  <c r="CL33" i="25"/>
  <c r="CK33" i="25"/>
  <c r="CJ33" i="25"/>
  <c r="CI33" i="25"/>
  <c r="CL32" i="25"/>
  <c r="CK32" i="25"/>
  <c r="CJ32" i="25"/>
  <c r="CI32" i="25"/>
  <c r="CL31" i="25"/>
  <c r="CK31" i="25"/>
  <c r="CJ31" i="25"/>
  <c r="CI31" i="25"/>
  <c r="CL30" i="25"/>
  <c r="CK30" i="25"/>
  <c r="CJ30" i="25"/>
  <c r="CI30" i="25"/>
  <c r="CL29" i="25"/>
  <c r="CK29" i="25"/>
  <c r="CJ29" i="25"/>
  <c r="CI29" i="25"/>
  <c r="CL28" i="25"/>
  <c r="CK28" i="25"/>
  <c r="CJ28" i="25"/>
  <c r="CI28" i="25"/>
  <c r="CL27" i="25"/>
  <c r="CK27" i="25"/>
  <c r="CJ27" i="25"/>
  <c r="CI27" i="25"/>
  <c r="CL26" i="25"/>
  <c r="CK26" i="25"/>
  <c r="CJ26" i="25"/>
  <c r="CI26" i="25"/>
  <c r="CL25" i="25"/>
  <c r="CK25" i="25"/>
  <c r="CJ25" i="25"/>
  <c r="CI25" i="25"/>
  <c r="CL24" i="25"/>
  <c r="CK24" i="25"/>
  <c r="CJ24" i="25"/>
  <c r="CI24" i="25"/>
  <c r="CL23" i="25"/>
  <c r="CK23" i="25"/>
  <c r="CJ23" i="25"/>
  <c r="CI23" i="25"/>
  <c r="CL22" i="25"/>
  <c r="CK22" i="25"/>
  <c r="CJ22" i="25"/>
  <c r="CI22" i="25"/>
  <c r="CL21" i="25"/>
  <c r="CK21" i="25"/>
  <c r="CJ21" i="25"/>
  <c r="CI21" i="25"/>
  <c r="CL20" i="25"/>
  <c r="CK20" i="25"/>
  <c r="CJ20" i="25"/>
  <c r="CI20" i="25"/>
  <c r="CL19" i="25"/>
  <c r="CK19" i="25"/>
  <c r="CJ19" i="25"/>
  <c r="CI19" i="25"/>
  <c r="CL18" i="25"/>
  <c r="CK18" i="25"/>
  <c r="CJ18" i="25"/>
  <c r="CI18" i="25"/>
  <c r="CL17" i="25"/>
  <c r="CK17" i="25"/>
  <c r="CJ17" i="25"/>
  <c r="CI17" i="25"/>
  <c r="CM16" i="25"/>
  <c r="CL16" i="25"/>
  <c r="CK16" i="25"/>
  <c r="CJ16" i="25"/>
  <c r="CI16" i="25"/>
  <c r="CL15" i="25"/>
  <c r="CK15" i="25"/>
  <c r="CJ15" i="25"/>
  <c r="CI15" i="25"/>
  <c r="CL14" i="25"/>
  <c r="CK14" i="25"/>
  <c r="CJ14" i="25"/>
  <c r="CI14" i="25"/>
  <c r="CM13" i="25"/>
  <c r="CI13" i="25"/>
  <c r="CL1044" i="23"/>
  <c r="CK1044" i="23"/>
  <c r="CJ1044" i="23"/>
  <c r="CI1044" i="23"/>
  <c r="CL1043" i="23"/>
  <c r="CK1043" i="23"/>
  <c r="CJ1043" i="23"/>
  <c r="CI1043" i="23"/>
  <c r="CL1042" i="23"/>
  <c r="CK1042" i="23"/>
  <c r="CJ1042" i="23"/>
  <c r="CI1042" i="23"/>
  <c r="CL1041" i="23"/>
  <c r="CK1041" i="23"/>
  <c r="CJ1041" i="23"/>
  <c r="CI1041" i="23"/>
  <c r="CL1040" i="23"/>
  <c r="CK1040" i="23"/>
  <c r="CJ1040" i="23"/>
  <c r="CI1040" i="23"/>
  <c r="CL1039" i="23"/>
  <c r="CK1039" i="23"/>
  <c r="CJ1039" i="23"/>
  <c r="CI1039" i="23"/>
  <c r="CL1038" i="23"/>
  <c r="CK1038" i="23"/>
  <c r="CJ1038" i="23"/>
  <c r="CI1038" i="23"/>
  <c r="CL1037" i="23"/>
  <c r="CK1037" i="23"/>
  <c r="CJ1037" i="23"/>
  <c r="CI1037" i="23"/>
  <c r="CL1036" i="23"/>
  <c r="CK1036" i="23"/>
  <c r="CJ1036" i="23"/>
  <c r="CI1036" i="23"/>
  <c r="CL1035" i="23"/>
  <c r="CK1035" i="23"/>
  <c r="CJ1035" i="23"/>
  <c r="CI1035" i="23"/>
  <c r="CL1034" i="23"/>
  <c r="CK1034" i="23"/>
  <c r="CJ1034" i="23"/>
  <c r="CI1034" i="23"/>
  <c r="CL1033" i="23"/>
  <c r="CK1033" i="23"/>
  <c r="CJ1033" i="23"/>
  <c r="CI1033" i="23"/>
  <c r="CL1032" i="23"/>
  <c r="CK1032" i="23"/>
  <c r="CJ1032" i="23"/>
  <c r="CI1032" i="23"/>
  <c r="CL1031" i="23"/>
  <c r="CK1031" i="23"/>
  <c r="CJ1031" i="23"/>
  <c r="CI1031" i="23"/>
  <c r="CL1030" i="23"/>
  <c r="CK1030" i="23"/>
  <c r="CJ1030" i="23"/>
  <c r="CI1030" i="23"/>
  <c r="CL1029" i="23"/>
  <c r="CK1029" i="23"/>
  <c r="CJ1029" i="23"/>
  <c r="CI1029" i="23"/>
  <c r="CL1028" i="23"/>
  <c r="CK1028" i="23"/>
  <c r="CJ1028" i="23"/>
  <c r="CI1028" i="23"/>
  <c r="CL1027" i="23"/>
  <c r="CK1027" i="23"/>
  <c r="CJ1027" i="23"/>
  <c r="CI1027" i="23"/>
  <c r="CL1026" i="23"/>
  <c r="CK1026" i="23"/>
  <c r="CJ1026" i="23"/>
  <c r="CI1026" i="23"/>
  <c r="CL1025" i="23"/>
  <c r="CK1025" i="23"/>
  <c r="CJ1025" i="23"/>
  <c r="CI1025" i="23"/>
  <c r="CL1024" i="23"/>
  <c r="CK1024" i="23"/>
  <c r="CJ1024" i="23"/>
  <c r="CI1024" i="23"/>
  <c r="CL1023" i="23"/>
  <c r="CK1023" i="23"/>
  <c r="CJ1023" i="23"/>
  <c r="CI1023" i="23"/>
  <c r="CL1022" i="23"/>
  <c r="CK1022" i="23"/>
  <c r="CJ1022" i="23"/>
  <c r="CI1022" i="23"/>
  <c r="CL1021" i="23"/>
  <c r="CK1021" i="23"/>
  <c r="CJ1021" i="23"/>
  <c r="CI1021" i="23"/>
  <c r="CL1020" i="23"/>
  <c r="CK1020" i="23"/>
  <c r="CJ1020" i="23"/>
  <c r="CI1020" i="23"/>
  <c r="CL1019" i="23"/>
  <c r="CK1019" i="23"/>
  <c r="CJ1019" i="23"/>
  <c r="CI1019" i="23"/>
  <c r="CL1018" i="23"/>
  <c r="CK1018" i="23"/>
  <c r="CJ1018" i="23"/>
  <c r="CI1018" i="23"/>
  <c r="CL1017" i="23"/>
  <c r="CK1017" i="23"/>
  <c r="CJ1017" i="23"/>
  <c r="CI1017" i="23"/>
  <c r="CL1016" i="23"/>
  <c r="CK1016" i="23"/>
  <c r="CJ1016" i="23"/>
  <c r="CI1016" i="23"/>
  <c r="CL1015" i="23"/>
  <c r="CK1015" i="23"/>
  <c r="CJ1015" i="23"/>
  <c r="CI1015" i="23"/>
  <c r="CL1014" i="23"/>
  <c r="CK1014" i="23"/>
  <c r="CJ1014" i="23"/>
  <c r="CI1014" i="23"/>
  <c r="CL1013" i="23"/>
  <c r="CK1013" i="23"/>
  <c r="CJ1013" i="23"/>
  <c r="CI1013" i="23"/>
  <c r="CL1012" i="23"/>
  <c r="CK1012" i="23"/>
  <c r="CJ1012" i="23"/>
  <c r="CI1012" i="23"/>
  <c r="CL1011" i="23"/>
  <c r="CK1011" i="23"/>
  <c r="CJ1011" i="23"/>
  <c r="CI1011" i="23"/>
  <c r="CL1003" i="23"/>
  <c r="CK1003" i="23"/>
  <c r="CJ1003" i="23"/>
  <c r="CI1003" i="23"/>
  <c r="CL1002" i="23"/>
  <c r="CK1002" i="23"/>
  <c r="CJ1002" i="23"/>
  <c r="CI1002" i="23"/>
  <c r="CL1001" i="23"/>
  <c r="CK1001" i="23"/>
  <c r="CJ1001" i="23"/>
  <c r="CI1001" i="23"/>
  <c r="CL1000" i="23"/>
  <c r="CK1000" i="23"/>
  <c r="CJ1000" i="23"/>
  <c r="CI1000" i="23"/>
  <c r="CL999" i="23"/>
  <c r="CK999" i="23"/>
  <c r="CJ999" i="23"/>
  <c r="CI999" i="23"/>
  <c r="CL998" i="23"/>
  <c r="CK998" i="23"/>
  <c r="CJ998" i="23"/>
  <c r="CI998" i="23"/>
  <c r="CL997" i="23"/>
  <c r="CK997" i="23"/>
  <c r="CJ997" i="23"/>
  <c r="CI997" i="23"/>
  <c r="CL996" i="23"/>
  <c r="CK996" i="23"/>
  <c r="CJ996" i="23"/>
  <c r="CI996" i="23"/>
  <c r="CL995" i="23"/>
  <c r="CK995" i="23"/>
  <c r="CJ995" i="23"/>
  <c r="CI995" i="23"/>
  <c r="CL994" i="23"/>
  <c r="CK994" i="23"/>
  <c r="CJ994" i="23"/>
  <c r="CI994" i="23"/>
  <c r="CL993" i="23"/>
  <c r="CK993" i="23"/>
  <c r="CJ993" i="23"/>
  <c r="CI993" i="23"/>
  <c r="CL992" i="23"/>
  <c r="CK992" i="23"/>
  <c r="CJ992" i="23"/>
  <c r="CI992" i="23"/>
  <c r="CL991" i="23"/>
  <c r="CK991" i="23"/>
  <c r="CJ991" i="23"/>
  <c r="CI991" i="23"/>
  <c r="CL990" i="23"/>
  <c r="CK990" i="23"/>
  <c r="CJ990" i="23"/>
  <c r="CI990" i="23"/>
  <c r="CL989" i="23"/>
  <c r="CK989" i="23"/>
  <c r="CJ989" i="23"/>
  <c r="CI989" i="23"/>
  <c r="CL988" i="23"/>
  <c r="CK988" i="23"/>
  <c r="CJ988" i="23"/>
  <c r="CI988" i="23"/>
  <c r="CL987" i="23"/>
  <c r="CK987" i="23"/>
  <c r="CJ987" i="23"/>
  <c r="CI987" i="23"/>
  <c r="CL986" i="23"/>
  <c r="CK986" i="23"/>
  <c r="CJ986" i="23"/>
  <c r="CI986" i="23"/>
  <c r="CL985" i="23"/>
  <c r="CK985" i="23"/>
  <c r="CJ985" i="23"/>
  <c r="CI985" i="23"/>
  <c r="CL984" i="23"/>
  <c r="CK984" i="23"/>
  <c r="CJ984" i="23"/>
  <c r="CI984" i="23"/>
  <c r="CL983" i="23"/>
  <c r="CK983" i="23"/>
  <c r="CJ983" i="23"/>
  <c r="CI983" i="23"/>
  <c r="CL982" i="23"/>
  <c r="CK982" i="23"/>
  <c r="CJ982" i="23"/>
  <c r="CI982" i="23"/>
  <c r="CL981" i="23"/>
  <c r="CK981" i="23"/>
  <c r="CJ981" i="23"/>
  <c r="CI981" i="23"/>
  <c r="CL980" i="23"/>
  <c r="CK980" i="23"/>
  <c r="CJ980" i="23"/>
  <c r="CI980" i="23"/>
  <c r="CL979" i="23"/>
  <c r="CK979" i="23"/>
  <c r="CJ979" i="23"/>
  <c r="CI979" i="23"/>
  <c r="CL978" i="23"/>
  <c r="CK978" i="23"/>
  <c r="CJ978" i="23"/>
  <c r="CI978" i="23"/>
  <c r="CL977" i="23"/>
  <c r="CK977" i="23"/>
  <c r="CJ977" i="23"/>
  <c r="CI977" i="23"/>
  <c r="CL976" i="23"/>
  <c r="CK976" i="23"/>
  <c r="CJ976" i="23"/>
  <c r="CI976" i="23"/>
  <c r="CL975" i="23"/>
  <c r="CK975" i="23"/>
  <c r="CJ975" i="23"/>
  <c r="CI975" i="23"/>
  <c r="CL974" i="23"/>
  <c r="CK974" i="23"/>
  <c r="CJ974" i="23"/>
  <c r="CI974" i="23"/>
  <c r="CL973" i="23"/>
  <c r="CK973" i="23"/>
  <c r="CJ973" i="23"/>
  <c r="CI973" i="23"/>
  <c r="CL972" i="23"/>
  <c r="CK972" i="23"/>
  <c r="CJ972" i="23"/>
  <c r="CI972" i="23"/>
  <c r="CL971" i="23"/>
  <c r="CK971" i="23"/>
  <c r="CJ971" i="23"/>
  <c r="CI971" i="23"/>
  <c r="CL970" i="23"/>
  <c r="CK970" i="23"/>
  <c r="CJ970" i="23"/>
  <c r="CI970" i="23"/>
  <c r="CL961" i="23"/>
  <c r="CK961" i="23"/>
  <c r="CJ961" i="23"/>
  <c r="CI961" i="23"/>
  <c r="CL960" i="23"/>
  <c r="CK960" i="23"/>
  <c r="CJ960" i="23"/>
  <c r="CI960" i="23"/>
  <c r="CL959" i="23"/>
  <c r="CK959" i="23"/>
  <c r="CJ959" i="23"/>
  <c r="CI959" i="23"/>
  <c r="CL958" i="23"/>
  <c r="CK958" i="23"/>
  <c r="CJ958" i="23"/>
  <c r="CI958" i="23"/>
  <c r="CL957" i="23"/>
  <c r="CK957" i="23"/>
  <c r="CJ957" i="23"/>
  <c r="CI957" i="23"/>
  <c r="CL956" i="23"/>
  <c r="CK956" i="23"/>
  <c r="CJ956" i="23"/>
  <c r="CI956" i="23"/>
  <c r="CL955" i="23"/>
  <c r="CK955" i="23"/>
  <c r="CJ955" i="23"/>
  <c r="CI955" i="23"/>
  <c r="CL954" i="23"/>
  <c r="CK954" i="23"/>
  <c r="CJ954" i="23"/>
  <c r="CI954" i="23"/>
  <c r="CL953" i="23"/>
  <c r="CK953" i="23"/>
  <c r="CJ953" i="23"/>
  <c r="CI953" i="23"/>
  <c r="CL952" i="23"/>
  <c r="CK952" i="23"/>
  <c r="CJ952" i="23"/>
  <c r="CI952" i="23"/>
  <c r="CL951" i="23"/>
  <c r="CK951" i="23"/>
  <c r="CJ951" i="23"/>
  <c r="CI951" i="23"/>
  <c r="CL950" i="23"/>
  <c r="CK950" i="23"/>
  <c r="CJ950" i="23"/>
  <c r="CI950" i="23"/>
  <c r="CL949" i="23"/>
  <c r="CK949" i="23"/>
  <c r="CJ949" i="23"/>
  <c r="CI949" i="23"/>
  <c r="CL948" i="23"/>
  <c r="CK948" i="23"/>
  <c r="CJ948" i="23"/>
  <c r="CI948" i="23"/>
  <c r="CL947" i="23"/>
  <c r="CK947" i="23"/>
  <c r="CJ947" i="23"/>
  <c r="CI947" i="23"/>
  <c r="CL946" i="23"/>
  <c r="CK946" i="23"/>
  <c r="CJ946" i="23"/>
  <c r="CI946" i="23"/>
  <c r="CL945" i="23"/>
  <c r="CK945" i="23"/>
  <c r="CJ945" i="23"/>
  <c r="CI945" i="23"/>
  <c r="CL944" i="23"/>
  <c r="CK944" i="23"/>
  <c r="CJ944" i="23"/>
  <c r="CI944" i="23"/>
  <c r="CL943" i="23"/>
  <c r="CK943" i="23"/>
  <c r="CJ943" i="23"/>
  <c r="CI943" i="23"/>
  <c r="CL942" i="23"/>
  <c r="CK942" i="23"/>
  <c r="CJ942" i="23"/>
  <c r="CI942" i="23"/>
  <c r="CL941" i="23"/>
  <c r="CK941" i="23"/>
  <c r="CJ941" i="23"/>
  <c r="CI941" i="23"/>
  <c r="CL940" i="23"/>
  <c r="CK940" i="23"/>
  <c r="CJ940" i="23"/>
  <c r="CI940" i="23"/>
  <c r="CL939" i="23"/>
  <c r="CK939" i="23"/>
  <c r="CJ939" i="23"/>
  <c r="CI939" i="23"/>
  <c r="CL938" i="23"/>
  <c r="CK938" i="23"/>
  <c r="CJ938" i="23"/>
  <c r="CI938" i="23"/>
  <c r="CL937" i="23"/>
  <c r="CK937" i="23"/>
  <c r="CJ937" i="23"/>
  <c r="CI937" i="23"/>
  <c r="CL936" i="23"/>
  <c r="CK936" i="23"/>
  <c r="CJ936" i="23"/>
  <c r="CI936" i="23"/>
  <c r="CL935" i="23"/>
  <c r="CK935" i="23"/>
  <c r="CJ935" i="23"/>
  <c r="CI935" i="23"/>
  <c r="CL934" i="23"/>
  <c r="CK934" i="23"/>
  <c r="CJ934" i="23"/>
  <c r="CI934" i="23"/>
  <c r="CL933" i="23"/>
  <c r="CK933" i="23"/>
  <c r="CJ933" i="23"/>
  <c r="CI933" i="23"/>
  <c r="CL932" i="23"/>
  <c r="CK932" i="23"/>
  <c r="CJ932" i="23"/>
  <c r="CI932" i="23"/>
  <c r="CL931" i="23"/>
  <c r="CK931" i="23"/>
  <c r="CJ931" i="23"/>
  <c r="CI931" i="23"/>
  <c r="CL930" i="23"/>
  <c r="CK930" i="23"/>
  <c r="CJ930" i="23"/>
  <c r="CI930" i="23"/>
  <c r="CL929" i="23"/>
  <c r="CK929" i="23"/>
  <c r="CJ929" i="23"/>
  <c r="CI929" i="23"/>
  <c r="CL928" i="23"/>
  <c r="CK928" i="23"/>
  <c r="CJ928" i="23"/>
  <c r="CI928" i="23"/>
  <c r="CL920" i="23"/>
  <c r="CK920" i="23"/>
  <c r="CJ920" i="23"/>
  <c r="CI920" i="23"/>
  <c r="CL919" i="23"/>
  <c r="CK919" i="23"/>
  <c r="CJ919" i="23"/>
  <c r="CI919" i="23"/>
  <c r="CM918" i="23"/>
  <c r="CL918" i="23"/>
  <c r="CK918" i="23"/>
  <c r="CJ918" i="23"/>
  <c r="CI918" i="23"/>
  <c r="CL917" i="23"/>
  <c r="CK917" i="23"/>
  <c r="CJ917" i="23"/>
  <c r="CI917" i="23"/>
  <c r="CL916" i="23"/>
  <c r="CK916" i="23"/>
  <c r="CJ916" i="23"/>
  <c r="CI916" i="23"/>
  <c r="CL915" i="23"/>
  <c r="CK915" i="23"/>
  <c r="CJ915" i="23"/>
  <c r="CI915" i="23"/>
  <c r="CL914" i="23"/>
  <c r="CK914" i="23"/>
  <c r="CJ914" i="23"/>
  <c r="CI914" i="23"/>
  <c r="CL913" i="23"/>
  <c r="CK913" i="23"/>
  <c r="CJ913" i="23"/>
  <c r="CI913" i="23"/>
  <c r="CL912" i="23"/>
  <c r="CK912" i="23"/>
  <c r="CJ912" i="23"/>
  <c r="CI912" i="23"/>
  <c r="CL911" i="23"/>
  <c r="CK911" i="23"/>
  <c r="CJ911" i="23"/>
  <c r="CI911" i="23"/>
  <c r="CL910" i="23"/>
  <c r="CK910" i="23"/>
  <c r="CJ910" i="23"/>
  <c r="CI910" i="23"/>
  <c r="CL909" i="23"/>
  <c r="CK909" i="23"/>
  <c r="CJ909" i="23"/>
  <c r="CI909" i="23"/>
  <c r="CL908" i="23"/>
  <c r="CK908" i="23"/>
  <c r="CJ908" i="23"/>
  <c r="CI908" i="23"/>
  <c r="CL907" i="23"/>
  <c r="CK907" i="23"/>
  <c r="CJ907" i="23"/>
  <c r="CI907" i="23"/>
  <c r="CL906" i="23"/>
  <c r="CK906" i="23"/>
  <c r="CJ906" i="23"/>
  <c r="CI906" i="23"/>
  <c r="CL905" i="23"/>
  <c r="CK905" i="23"/>
  <c r="CJ905" i="23"/>
  <c r="CI905" i="23"/>
  <c r="CL904" i="23"/>
  <c r="CK904" i="23"/>
  <c r="CJ904" i="23"/>
  <c r="CI904" i="23"/>
  <c r="CL903" i="23"/>
  <c r="CK903" i="23"/>
  <c r="CJ903" i="23"/>
  <c r="CI903" i="23"/>
  <c r="CL902" i="23"/>
  <c r="CK902" i="23"/>
  <c r="CJ902" i="23"/>
  <c r="CI902" i="23"/>
  <c r="CL901" i="23"/>
  <c r="CK901" i="23"/>
  <c r="CJ901" i="23"/>
  <c r="CI901" i="23"/>
  <c r="CL900" i="23"/>
  <c r="CK900" i="23"/>
  <c r="CJ900" i="23"/>
  <c r="CI900" i="23"/>
  <c r="CL899" i="23"/>
  <c r="CK899" i="23"/>
  <c r="CJ899" i="23"/>
  <c r="CI899" i="23"/>
  <c r="CL898" i="23"/>
  <c r="CK898" i="23"/>
  <c r="CJ898" i="23"/>
  <c r="CI898" i="23"/>
  <c r="CL897" i="23"/>
  <c r="CK897" i="23"/>
  <c r="CJ897" i="23"/>
  <c r="CI897" i="23"/>
  <c r="CL896" i="23"/>
  <c r="CK896" i="23"/>
  <c r="CJ896" i="23"/>
  <c r="CI896" i="23"/>
  <c r="CL895" i="23"/>
  <c r="CK895" i="23"/>
  <c r="CJ895" i="23"/>
  <c r="CI895" i="23"/>
  <c r="CL894" i="23"/>
  <c r="CK894" i="23"/>
  <c r="CJ894" i="23"/>
  <c r="CI894" i="23"/>
  <c r="CL893" i="23"/>
  <c r="CK893" i="23"/>
  <c r="CJ893" i="23"/>
  <c r="CI893" i="23"/>
  <c r="CL892" i="23"/>
  <c r="CK892" i="23"/>
  <c r="CJ892" i="23"/>
  <c r="CI892" i="23"/>
  <c r="CL891" i="23"/>
  <c r="CK891" i="23"/>
  <c r="CJ891" i="23"/>
  <c r="CI891" i="23"/>
  <c r="CL890" i="23"/>
  <c r="CK890" i="23"/>
  <c r="CJ890" i="23"/>
  <c r="CI890" i="23"/>
  <c r="CL889" i="23"/>
  <c r="CK889" i="23"/>
  <c r="CJ889" i="23"/>
  <c r="CI889" i="23"/>
  <c r="CL888" i="23"/>
  <c r="CK888" i="23"/>
  <c r="CJ888" i="23"/>
  <c r="CI888" i="23"/>
  <c r="CM887" i="23"/>
  <c r="CL887" i="23"/>
  <c r="CK887" i="23"/>
  <c r="CJ887" i="23"/>
  <c r="CI887" i="23"/>
  <c r="CL878" i="23"/>
  <c r="CK878" i="23"/>
  <c r="CJ878" i="23"/>
  <c r="CI878" i="23"/>
  <c r="CL877" i="23"/>
  <c r="CK877" i="23"/>
  <c r="CJ877" i="23"/>
  <c r="CI877" i="23"/>
  <c r="CM876" i="23"/>
  <c r="CL876" i="23"/>
  <c r="CK876" i="23"/>
  <c r="CJ876" i="23"/>
  <c r="CI876" i="23"/>
  <c r="CL875" i="23"/>
  <c r="CK875" i="23"/>
  <c r="CJ875" i="23"/>
  <c r="CI875" i="23"/>
  <c r="CL874" i="23"/>
  <c r="CK874" i="23"/>
  <c r="CJ874" i="23"/>
  <c r="CI874" i="23"/>
  <c r="CL873" i="23"/>
  <c r="CK873" i="23"/>
  <c r="CJ873" i="23"/>
  <c r="CI873" i="23"/>
  <c r="CL872" i="23"/>
  <c r="CK872" i="23"/>
  <c r="CJ872" i="23"/>
  <c r="CI872" i="23"/>
  <c r="CL871" i="23"/>
  <c r="CK871" i="23"/>
  <c r="CJ871" i="23"/>
  <c r="CI871" i="23"/>
  <c r="CL870" i="23"/>
  <c r="CK870" i="23"/>
  <c r="CJ870" i="23"/>
  <c r="CI870" i="23"/>
  <c r="CL869" i="23"/>
  <c r="CK869" i="23"/>
  <c r="CJ869" i="23"/>
  <c r="CI869" i="23"/>
  <c r="CL868" i="23"/>
  <c r="CK868" i="23"/>
  <c r="CJ868" i="23"/>
  <c r="CI868" i="23"/>
  <c r="CL867" i="23"/>
  <c r="CK867" i="23"/>
  <c r="CJ867" i="23"/>
  <c r="CI867" i="23"/>
  <c r="CL866" i="23"/>
  <c r="CK866" i="23"/>
  <c r="CJ866" i="23"/>
  <c r="CI866" i="23"/>
  <c r="CL865" i="23"/>
  <c r="CK865" i="23"/>
  <c r="CJ865" i="23"/>
  <c r="CI865" i="23"/>
  <c r="CL864" i="23"/>
  <c r="CK864" i="23"/>
  <c r="CJ864" i="23"/>
  <c r="CI864" i="23"/>
  <c r="CL863" i="23"/>
  <c r="CK863" i="23"/>
  <c r="CJ863" i="23"/>
  <c r="CI863" i="23"/>
  <c r="CL862" i="23"/>
  <c r="CK862" i="23"/>
  <c r="CJ862" i="23"/>
  <c r="CI862" i="23"/>
  <c r="CL861" i="23"/>
  <c r="CK861" i="23"/>
  <c r="CJ861" i="23"/>
  <c r="CI861" i="23"/>
  <c r="CL860" i="23"/>
  <c r="CK860" i="23"/>
  <c r="CJ860" i="23"/>
  <c r="CI860" i="23"/>
  <c r="CL859" i="23"/>
  <c r="CK859" i="23"/>
  <c r="CJ859" i="23"/>
  <c r="CI859" i="23"/>
  <c r="CL858" i="23"/>
  <c r="CK858" i="23"/>
  <c r="CJ858" i="23"/>
  <c r="CI858" i="23"/>
  <c r="CL857" i="23"/>
  <c r="CK857" i="23"/>
  <c r="CJ857" i="23"/>
  <c r="CI857" i="23"/>
  <c r="CL856" i="23"/>
  <c r="CK856" i="23"/>
  <c r="CJ856" i="23"/>
  <c r="CI856" i="23"/>
  <c r="CL855" i="23"/>
  <c r="CK855" i="23"/>
  <c r="CJ855" i="23"/>
  <c r="CI855" i="23"/>
  <c r="CL854" i="23"/>
  <c r="CK854" i="23"/>
  <c r="CJ854" i="23"/>
  <c r="CI854" i="23"/>
  <c r="CL853" i="23"/>
  <c r="CK853" i="23"/>
  <c r="CJ853" i="23"/>
  <c r="CI853" i="23"/>
  <c r="CL852" i="23"/>
  <c r="CK852" i="23"/>
  <c r="CJ852" i="23"/>
  <c r="CI852" i="23"/>
  <c r="CL851" i="23"/>
  <c r="CK851" i="23"/>
  <c r="CJ851" i="23"/>
  <c r="CI851" i="23"/>
  <c r="CL850" i="23"/>
  <c r="CK850" i="23"/>
  <c r="CJ850" i="23"/>
  <c r="CI850" i="23"/>
  <c r="CL849" i="23"/>
  <c r="CK849" i="23"/>
  <c r="CJ849" i="23"/>
  <c r="CI849" i="23"/>
  <c r="CL848" i="23"/>
  <c r="CK848" i="23"/>
  <c r="CJ848" i="23"/>
  <c r="CI848" i="23"/>
  <c r="CL847" i="23"/>
  <c r="CK847" i="23"/>
  <c r="CJ847" i="23"/>
  <c r="CI847" i="23"/>
  <c r="CL846" i="23"/>
  <c r="CK846" i="23"/>
  <c r="CJ846" i="23"/>
  <c r="CI846" i="23"/>
  <c r="CL845" i="23"/>
  <c r="CK845" i="23"/>
  <c r="CJ845" i="23"/>
  <c r="CI845" i="23"/>
  <c r="CL836" i="23"/>
  <c r="CK836" i="23"/>
  <c r="CJ836" i="23"/>
  <c r="CI836" i="23"/>
  <c r="CL835" i="23"/>
  <c r="CK835" i="23"/>
  <c r="CJ835" i="23"/>
  <c r="CI835" i="23"/>
  <c r="CM834" i="23"/>
  <c r="CL834" i="23"/>
  <c r="CK834" i="23"/>
  <c r="CJ834" i="23"/>
  <c r="CI834" i="23"/>
  <c r="CL833" i="23"/>
  <c r="CK833" i="23"/>
  <c r="CJ833" i="23"/>
  <c r="CI833" i="23"/>
  <c r="CL832" i="23"/>
  <c r="CK832" i="23"/>
  <c r="CJ832" i="23"/>
  <c r="CI832" i="23"/>
  <c r="CL831" i="23"/>
  <c r="CK831" i="23"/>
  <c r="CJ831" i="23"/>
  <c r="CI831" i="23"/>
  <c r="CL830" i="23"/>
  <c r="CK830" i="23"/>
  <c r="CJ830" i="23"/>
  <c r="CI830" i="23"/>
  <c r="CL829" i="23"/>
  <c r="CK829" i="23"/>
  <c r="CJ829" i="23"/>
  <c r="CI829" i="23"/>
  <c r="CL828" i="23"/>
  <c r="CK828" i="23"/>
  <c r="CJ828" i="23"/>
  <c r="CI828" i="23"/>
  <c r="CL827" i="23"/>
  <c r="CK827" i="23"/>
  <c r="CJ827" i="23"/>
  <c r="CI827" i="23"/>
  <c r="CL826" i="23"/>
  <c r="CK826" i="23"/>
  <c r="CJ826" i="23"/>
  <c r="CI826" i="23"/>
  <c r="CL825" i="23"/>
  <c r="CK825" i="23"/>
  <c r="CJ825" i="23"/>
  <c r="CI825" i="23"/>
  <c r="CL824" i="23"/>
  <c r="CK824" i="23"/>
  <c r="CJ824" i="23"/>
  <c r="CI824" i="23"/>
  <c r="CL823" i="23"/>
  <c r="CK823" i="23"/>
  <c r="CJ823" i="23"/>
  <c r="CI823" i="23"/>
  <c r="CL822" i="23"/>
  <c r="CK822" i="23"/>
  <c r="CJ822" i="23"/>
  <c r="CI822" i="23"/>
  <c r="CL821" i="23"/>
  <c r="CK821" i="23"/>
  <c r="CJ821" i="23"/>
  <c r="CI821" i="23"/>
  <c r="CL820" i="23"/>
  <c r="CK820" i="23"/>
  <c r="CJ820" i="23"/>
  <c r="CI820" i="23"/>
  <c r="CL819" i="23"/>
  <c r="CK819" i="23"/>
  <c r="CJ819" i="23"/>
  <c r="CI819" i="23"/>
  <c r="CL818" i="23"/>
  <c r="CK818" i="23"/>
  <c r="CJ818" i="23"/>
  <c r="CI818" i="23"/>
  <c r="CL817" i="23"/>
  <c r="CK817" i="23"/>
  <c r="CJ817" i="23"/>
  <c r="CI817" i="23"/>
  <c r="CL816" i="23"/>
  <c r="CK816" i="23"/>
  <c r="CJ816" i="23"/>
  <c r="CI816" i="23"/>
  <c r="CL815" i="23"/>
  <c r="CK815" i="23"/>
  <c r="CJ815" i="23"/>
  <c r="CI815" i="23"/>
  <c r="CL814" i="23"/>
  <c r="CK814" i="23"/>
  <c r="CJ814" i="23"/>
  <c r="CI814" i="23"/>
  <c r="CL813" i="23"/>
  <c r="CK813" i="23"/>
  <c r="CJ813" i="23"/>
  <c r="CI813" i="23"/>
  <c r="CL812" i="23"/>
  <c r="CK812" i="23"/>
  <c r="CJ812" i="23"/>
  <c r="CI812" i="23"/>
  <c r="CL811" i="23"/>
  <c r="CK811" i="23"/>
  <c r="CJ811" i="23"/>
  <c r="CI811" i="23"/>
  <c r="CL810" i="23"/>
  <c r="CK810" i="23"/>
  <c r="CJ810" i="23"/>
  <c r="CI810" i="23"/>
  <c r="CL809" i="23"/>
  <c r="CK809" i="23"/>
  <c r="CJ809" i="23"/>
  <c r="CI809" i="23"/>
  <c r="CL808" i="23"/>
  <c r="CK808" i="23"/>
  <c r="CJ808" i="23"/>
  <c r="CI808" i="23"/>
  <c r="CL807" i="23"/>
  <c r="CK807" i="23"/>
  <c r="CJ807" i="23"/>
  <c r="CI807" i="23"/>
  <c r="CL806" i="23"/>
  <c r="CK806" i="23"/>
  <c r="CJ806" i="23"/>
  <c r="CI806" i="23"/>
  <c r="CL805" i="23"/>
  <c r="CK805" i="23"/>
  <c r="CJ805" i="23"/>
  <c r="CI805" i="23"/>
  <c r="CL804" i="23"/>
  <c r="CK804" i="23"/>
  <c r="CJ804" i="23"/>
  <c r="CI804" i="23"/>
  <c r="CL803" i="23"/>
  <c r="CK803" i="23"/>
  <c r="CJ803" i="23"/>
  <c r="CI803" i="23"/>
  <c r="CL795" i="23"/>
  <c r="CK795" i="23"/>
  <c r="CJ795" i="23"/>
  <c r="CI795" i="23"/>
  <c r="CL794" i="23"/>
  <c r="CK794" i="23"/>
  <c r="CJ794" i="23"/>
  <c r="CI794" i="23"/>
  <c r="CM793" i="23"/>
  <c r="CL793" i="23"/>
  <c r="CK793" i="23"/>
  <c r="CJ793" i="23"/>
  <c r="CI793" i="23"/>
  <c r="CL792" i="23"/>
  <c r="CK792" i="23"/>
  <c r="CJ792" i="23"/>
  <c r="CI792" i="23"/>
  <c r="CL791" i="23"/>
  <c r="CK791" i="23"/>
  <c r="CJ791" i="23"/>
  <c r="CI791" i="23"/>
  <c r="CL790" i="23"/>
  <c r="CK790" i="23"/>
  <c r="CJ790" i="23"/>
  <c r="CI790" i="23"/>
  <c r="CL789" i="23"/>
  <c r="CK789" i="23"/>
  <c r="CJ789" i="23"/>
  <c r="CI789" i="23"/>
  <c r="CL788" i="23"/>
  <c r="CK788" i="23"/>
  <c r="CJ788" i="23"/>
  <c r="CI788" i="23"/>
  <c r="CL787" i="23"/>
  <c r="CK787" i="23"/>
  <c r="CJ787" i="23"/>
  <c r="CI787" i="23"/>
  <c r="CL786" i="23"/>
  <c r="CK786" i="23"/>
  <c r="CJ786" i="23"/>
  <c r="CI786" i="23"/>
  <c r="CL785" i="23"/>
  <c r="CK785" i="23"/>
  <c r="CJ785" i="23"/>
  <c r="CI785" i="23"/>
  <c r="CL784" i="23"/>
  <c r="CK784" i="23"/>
  <c r="CJ784" i="23"/>
  <c r="CI784" i="23"/>
  <c r="CL783" i="23"/>
  <c r="CK783" i="23"/>
  <c r="CJ783" i="23"/>
  <c r="CI783" i="23"/>
  <c r="CL782" i="23"/>
  <c r="CK782" i="23"/>
  <c r="CJ782" i="23"/>
  <c r="CI782" i="23"/>
  <c r="CL781" i="23"/>
  <c r="CK781" i="23"/>
  <c r="CJ781" i="23"/>
  <c r="CI781" i="23"/>
  <c r="CL780" i="23"/>
  <c r="CK780" i="23"/>
  <c r="CJ780" i="23"/>
  <c r="CI780" i="23"/>
  <c r="CL779" i="23"/>
  <c r="CK779" i="23"/>
  <c r="CJ779" i="23"/>
  <c r="CI779" i="23"/>
  <c r="CL778" i="23"/>
  <c r="CK778" i="23"/>
  <c r="CJ778" i="23"/>
  <c r="CI778" i="23"/>
  <c r="CL777" i="23"/>
  <c r="CK777" i="23"/>
  <c r="CJ777" i="23"/>
  <c r="CI777" i="23"/>
  <c r="CL776" i="23"/>
  <c r="CK776" i="23"/>
  <c r="CJ776" i="23"/>
  <c r="CI776" i="23"/>
  <c r="CL775" i="23"/>
  <c r="CK775" i="23"/>
  <c r="CJ775" i="23"/>
  <c r="CI775" i="23"/>
  <c r="CL774" i="23"/>
  <c r="CK774" i="23"/>
  <c r="CJ774" i="23"/>
  <c r="CI774" i="23"/>
  <c r="CL773" i="23"/>
  <c r="CK773" i="23"/>
  <c r="CJ773" i="23"/>
  <c r="CI773" i="23"/>
  <c r="CL772" i="23"/>
  <c r="CK772" i="23"/>
  <c r="CJ772" i="23"/>
  <c r="CI772" i="23"/>
  <c r="CL771" i="23"/>
  <c r="CK771" i="23"/>
  <c r="CJ771" i="23"/>
  <c r="CI771" i="23"/>
  <c r="CL770" i="23"/>
  <c r="CK770" i="23"/>
  <c r="CJ770" i="23"/>
  <c r="CI770" i="23"/>
  <c r="CL769" i="23"/>
  <c r="CK769" i="23"/>
  <c r="CJ769" i="23"/>
  <c r="CI769" i="23"/>
  <c r="CL768" i="23"/>
  <c r="CK768" i="23"/>
  <c r="CJ768" i="23"/>
  <c r="CI768" i="23"/>
  <c r="CL767" i="23"/>
  <c r="CK767" i="23"/>
  <c r="CJ767" i="23"/>
  <c r="CI767" i="23"/>
  <c r="CL766" i="23"/>
  <c r="CK766" i="23"/>
  <c r="CJ766" i="23"/>
  <c r="CI766" i="23"/>
  <c r="CL765" i="23"/>
  <c r="CK765" i="23"/>
  <c r="CJ765" i="23"/>
  <c r="CI765" i="23"/>
  <c r="CL764" i="23"/>
  <c r="CK764" i="23"/>
  <c r="CJ764" i="23"/>
  <c r="CI764" i="23"/>
  <c r="CL763" i="23"/>
  <c r="CK763" i="23"/>
  <c r="CJ763" i="23"/>
  <c r="CI763" i="23"/>
  <c r="CL762" i="23"/>
  <c r="CK762" i="23"/>
  <c r="CJ762" i="23"/>
  <c r="CI762" i="23"/>
  <c r="CL754" i="23"/>
  <c r="CK754" i="23"/>
  <c r="CJ754" i="23"/>
  <c r="CI754" i="23"/>
  <c r="CL753" i="23"/>
  <c r="CK753" i="23"/>
  <c r="CJ753" i="23"/>
  <c r="CI753" i="23"/>
  <c r="CM752" i="23"/>
  <c r="CL752" i="23"/>
  <c r="CK752" i="23"/>
  <c r="CJ752" i="23"/>
  <c r="CI752" i="23"/>
  <c r="CL751" i="23"/>
  <c r="CK751" i="23"/>
  <c r="CJ751" i="23"/>
  <c r="CI751" i="23"/>
  <c r="CL750" i="23"/>
  <c r="CK750" i="23"/>
  <c r="CJ750" i="23"/>
  <c r="CI750" i="23"/>
  <c r="CL749" i="23"/>
  <c r="CK749" i="23"/>
  <c r="CJ749" i="23"/>
  <c r="CI749" i="23"/>
  <c r="CL748" i="23"/>
  <c r="CK748" i="23"/>
  <c r="CJ748" i="23"/>
  <c r="CI748" i="23"/>
  <c r="CL747" i="23"/>
  <c r="CK747" i="23"/>
  <c r="CJ747" i="23"/>
  <c r="CI747" i="23"/>
  <c r="CL746" i="23"/>
  <c r="CK746" i="23"/>
  <c r="CJ746" i="23"/>
  <c r="CI746" i="23"/>
  <c r="CL745" i="23"/>
  <c r="CK745" i="23"/>
  <c r="CJ745" i="23"/>
  <c r="CI745" i="23"/>
  <c r="CL744" i="23"/>
  <c r="CK744" i="23"/>
  <c r="CJ744" i="23"/>
  <c r="CI744" i="23"/>
  <c r="CL743" i="23"/>
  <c r="CK743" i="23"/>
  <c r="CJ743" i="23"/>
  <c r="CI743" i="23"/>
  <c r="CL742" i="23"/>
  <c r="CK742" i="23"/>
  <c r="CJ742" i="23"/>
  <c r="CI742" i="23"/>
  <c r="CL741" i="23"/>
  <c r="CK741" i="23"/>
  <c r="CJ741" i="23"/>
  <c r="CI741" i="23"/>
  <c r="CL740" i="23"/>
  <c r="CK740" i="23"/>
  <c r="CJ740" i="23"/>
  <c r="CI740" i="23"/>
  <c r="CL739" i="23"/>
  <c r="CK739" i="23"/>
  <c r="CJ739" i="23"/>
  <c r="CI739" i="23"/>
  <c r="CL738" i="23"/>
  <c r="CK738" i="23"/>
  <c r="CJ738" i="23"/>
  <c r="CI738" i="23"/>
  <c r="CL737" i="23"/>
  <c r="CK737" i="23"/>
  <c r="CJ737" i="23"/>
  <c r="CI737" i="23"/>
  <c r="CL736" i="23"/>
  <c r="CK736" i="23"/>
  <c r="CJ736" i="23"/>
  <c r="CI736" i="23"/>
  <c r="CL735" i="23"/>
  <c r="CK735" i="23"/>
  <c r="CJ735" i="23"/>
  <c r="CI735" i="23"/>
  <c r="CL734" i="23"/>
  <c r="CK734" i="23"/>
  <c r="CJ734" i="23"/>
  <c r="CI734" i="23"/>
  <c r="CL733" i="23"/>
  <c r="CK733" i="23"/>
  <c r="CJ733" i="23"/>
  <c r="CI733" i="23"/>
  <c r="CL732" i="23"/>
  <c r="CK732" i="23"/>
  <c r="CJ732" i="23"/>
  <c r="CI732" i="23"/>
  <c r="CL731" i="23"/>
  <c r="CK731" i="23"/>
  <c r="CJ731" i="23"/>
  <c r="CI731" i="23"/>
  <c r="CL730" i="23"/>
  <c r="CK730" i="23"/>
  <c r="CJ730" i="23"/>
  <c r="CI730" i="23"/>
  <c r="CL729" i="23"/>
  <c r="CK729" i="23"/>
  <c r="CJ729" i="23"/>
  <c r="CI729" i="23"/>
  <c r="CL728" i="23"/>
  <c r="CK728" i="23"/>
  <c r="CJ728" i="23"/>
  <c r="CI728" i="23"/>
  <c r="CL727" i="23"/>
  <c r="CK727" i="23"/>
  <c r="CJ727" i="23"/>
  <c r="CI727" i="23"/>
  <c r="CL726" i="23"/>
  <c r="CK726" i="23"/>
  <c r="CJ726" i="23"/>
  <c r="CI726" i="23"/>
  <c r="CL725" i="23"/>
  <c r="CK725" i="23"/>
  <c r="CJ725" i="23"/>
  <c r="CI725" i="23"/>
  <c r="CL724" i="23"/>
  <c r="CK724" i="23"/>
  <c r="CJ724" i="23"/>
  <c r="CI724" i="23"/>
  <c r="CL723" i="23"/>
  <c r="CK723" i="23"/>
  <c r="CJ723" i="23"/>
  <c r="CI723" i="23"/>
  <c r="CL722" i="23"/>
  <c r="CK722" i="23"/>
  <c r="CJ722" i="23"/>
  <c r="CI722" i="23"/>
  <c r="CL721" i="23"/>
  <c r="CK721" i="23"/>
  <c r="CJ721" i="23"/>
  <c r="CI721" i="23"/>
  <c r="CL713" i="23"/>
  <c r="CK713" i="23"/>
  <c r="CJ713" i="23"/>
  <c r="CI713" i="23"/>
  <c r="CL712" i="23"/>
  <c r="CK712" i="23"/>
  <c r="CJ712" i="23"/>
  <c r="CI712" i="23"/>
  <c r="CM711" i="23"/>
  <c r="CL711" i="23"/>
  <c r="CK711" i="23"/>
  <c r="CJ711" i="23"/>
  <c r="CI711" i="23"/>
  <c r="CL710" i="23"/>
  <c r="CK710" i="23"/>
  <c r="CJ710" i="23"/>
  <c r="CI710" i="23"/>
  <c r="CL709" i="23"/>
  <c r="CK709" i="23"/>
  <c r="CJ709" i="23"/>
  <c r="CI709" i="23"/>
  <c r="CL708" i="23"/>
  <c r="CK708" i="23"/>
  <c r="CJ708" i="23"/>
  <c r="CI708" i="23"/>
  <c r="CL707" i="23"/>
  <c r="CK707" i="23"/>
  <c r="CJ707" i="23"/>
  <c r="CI707" i="23"/>
  <c r="CL706" i="23"/>
  <c r="CK706" i="23"/>
  <c r="CJ706" i="23"/>
  <c r="CI706" i="23"/>
  <c r="CL705" i="23"/>
  <c r="CK705" i="23"/>
  <c r="CJ705" i="23"/>
  <c r="CI705" i="23"/>
  <c r="CL704" i="23"/>
  <c r="CK704" i="23"/>
  <c r="CJ704" i="23"/>
  <c r="CI704" i="23"/>
  <c r="CL703" i="23"/>
  <c r="CK703" i="23"/>
  <c r="CJ703" i="23"/>
  <c r="CI703" i="23"/>
  <c r="CL702" i="23"/>
  <c r="CK702" i="23"/>
  <c r="CJ702" i="23"/>
  <c r="CI702" i="23"/>
  <c r="CL701" i="23"/>
  <c r="CK701" i="23"/>
  <c r="CJ701" i="23"/>
  <c r="CI701" i="23"/>
  <c r="CL700" i="23"/>
  <c r="CK700" i="23"/>
  <c r="CJ700" i="23"/>
  <c r="CI700" i="23"/>
  <c r="CL699" i="23"/>
  <c r="CK699" i="23"/>
  <c r="CJ699" i="23"/>
  <c r="CI699" i="23"/>
  <c r="CL698" i="23"/>
  <c r="CK698" i="23"/>
  <c r="CJ698" i="23"/>
  <c r="CI698" i="23"/>
  <c r="CL697" i="23"/>
  <c r="CK697" i="23"/>
  <c r="CJ697" i="23"/>
  <c r="CI697" i="23"/>
  <c r="CL696" i="23"/>
  <c r="CK696" i="23"/>
  <c r="CJ696" i="23"/>
  <c r="CI696" i="23"/>
  <c r="CL695" i="23"/>
  <c r="CK695" i="23"/>
  <c r="CJ695" i="23"/>
  <c r="CI695" i="23"/>
  <c r="CL694" i="23"/>
  <c r="CK694" i="23"/>
  <c r="CJ694" i="23"/>
  <c r="CI694" i="23"/>
  <c r="CL693" i="23"/>
  <c r="CK693" i="23"/>
  <c r="CJ693" i="23"/>
  <c r="CI693" i="23"/>
  <c r="CL692" i="23"/>
  <c r="CK692" i="23"/>
  <c r="CJ692" i="23"/>
  <c r="CI692" i="23"/>
  <c r="CL691" i="23"/>
  <c r="CK691" i="23"/>
  <c r="CJ691" i="23"/>
  <c r="CI691" i="23"/>
  <c r="CL690" i="23"/>
  <c r="CK690" i="23"/>
  <c r="CJ690" i="23"/>
  <c r="CI690" i="23"/>
  <c r="CL689" i="23"/>
  <c r="CK689" i="23"/>
  <c r="CJ689" i="23"/>
  <c r="CI689" i="23"/>
  <c r="CL688" i="23"/>
  <c r="CK688" i="23"/>
  <c r="CJ688" i="23"/>
  <c r="CI688" i="23"/>
  <c r="CL687" i="23"/>
  <c r="CK687" i="23"/>
  <c r="CJ687" i="23"/>
  <c r="CI687" i="23"/>
  <c r="CL686" i="23"/>
  <c r="CK686" i="23"/>
  <c r="CJ686" i="23"/>
  <c r="CI686" i="23"/>
  <c r="CL685" i="23"/>
  <c r="CK685" i="23"/>
  <c r="CJ685" i="23"/>
  <c r="CI685" i="23"/>
  <c r="CL684" i="23"/>
  <c r="CK684" i="23"/>
  <c r="CJ684" i="23"/>
  <c r="CI684" i="23"/>
  <c r="CL683" i="23"/>
  <c r="CK683" i="23"/>
  <c r="CJ683" i="23"/>
  <c r="CI683" i="23"/>
  <c r="CL682" i="23"/>
  <c r="CK682" i="23"/>
  <c r="CJ682" i="23"/>
  <c r="CI682" i="23"/>
  <c r="CL681" i="23"/>
  <c r="CK681" i="23"/>
  <c r="CJ681" i="23"/>
  <c r="CI681" i="23"/>
  <c r="CL680" i="23"/>
  <c r="CK680" i="23"/>
  <c r="CJ680" i="23"/>
  <c r="CI680" i="23"/>
  <c r="CL671" i="23"/>
  <c r="CK671" i="23"/>
  <c r="CJ671" i="23"/>
  <c r="CI671" i="23"/>
  <c r="CL670" i="23"/>
  <c r="CK670" i="23"/>
  <c r="CJ670" i="23"/>
  <c r="CI670" i="23"/>
  <c r="CM669" i="23"/>
  <c r="CL669" i="23"/>
  <c r="CK669" i="23"/>
  <c r="CJ669" i="23"/>
  <c r="CI669" i="23"/>
  <c r="CL668" i="23"/>
  <c r="CK668" i="23"/>
  <c r="CJ668" i="23"/>
  <c r="CI668" i="23"/>
  <c r="CL667" i="23"/>
  <c r="CK667" i="23"/>
  <c r="CJ667" i="23"/>
  <c r="CI667" i="23"/>
  <c r="CL666" i="23"/>
  <c r="CK666" i="23"/>
  <c r="CJ666" i="23"/>
  <c r="CI666" i="23"/>
  <c r="CL665" i="23"/>
  <c r="CK665" i="23"/>
  <c r="CJ665" i="23"/>
  <c r="CI665" i="23"/>
  <c r="CL664" i="23"/>
  <c r="CK664" i="23"/>
  <c r="CJ664" i="23"/>
  <c r="CI664" i="23"/>
  <c r="CL663" i="23"/>
  <c r="CK663" i="23"/>
  <c r="CJ663" i="23"/>
  <c r="CI663" i="23"/>
  <c r="CL662" i="23"/>
  <c r="CK662" i="23"/>
  <c r="CJ662" i="23"/>
  <c r="CI662" i="23"/>
  <c r="CL661" i="23"/>
  <c r="CK661" i="23"/>
  <c r="CJ661" i="23"/>
  <c r="CI661" i="23"/>
  <c r="CL660" i="23"/>
  <c r="CK660" i="23"/>
  <c r="CJ660" i="23"/>
  <c r="CI660" i="23"/>
  <c r="CL659" i="23"/>
  <c r="CK659" i="23"/>
  <c r="CJ659" i="23"/>
  <c r="CI659" i="23"/>
  <c r="CL658" i="23"/>
  <c r="CK658" i="23"/>
  <c r="CJ658" i="23"/>
  <c r="CI658" i="23"/>
  <c r="CL657" i="23"/>
  <c r="CK657" i="23"/>
  <c r="CJ657" i="23"/>
  <c r="CI657" i="23"/>
  <c r="CL656" i="23"/>
  <c r="CK656" i="23"/>
  <c r="CJ656" i="23"/>
  <c r="CI656" i="23"/>
  <c r="CL655" i="23"/>
  <c r="CK655" i="23"/>
  <c r="CJ655" i="23"/>
  <c r="CI655" i="23"/>
  <c r="CL654" i="23"/>
  <c r="CK654" i="23"/>
  <c r="CJ654" i="23"/>
  <c r="CI654" i="23"/>
  <c r="CL653" i="23"/>
  <c r="CK653" i="23"/>
  <c r="CJ653" i="23"/>
  <c r="CI653" i="23"/>
  <c r="CL652" i="23"/>
  <c r="CK652" i="23"/>
  <c r="CJ652" i="23"/>
  <c r="CI652" i="23"/>
  <c r="CL651" i="23"/>
  <c r="CK651" i="23"/>
  <c r="CJ651" i="23"/>
  <c r="CI651" i="23"/>
  <c r="CL650" i="23"/>
  <c r="CK650" i="23"/>
  <c r="CJ650" i="23"/>
  <c r="CI650" i="23"/>
  <c r="CL649" i="23"/>
  <c r="CK649" i="23"/>
  <c r="CJ649" i="23"/>
  <c r="CI649" i="23"/>
  <c r="CL648" i="23"/>
  <c r="CK648" i="23"/>
  <c r="CJ648" i="23"/>
  <c r="CI648" i="23"/>
  <c r="CL647" i="23"/>
  <c r="CK647" i="23"/>
  <c r="CJ647" i="23"/>
  <c r="CI647" i="23"/>
  <c r="CL646" i="23"/>
  <c r="CK646" i="23"/>
  <c r="CJ646" i="23"/>
  <c r="CI646" i="23"/>
  <c r="CL645" i="23"/>
  <c r="CK645" i="23"/>
  <c r="CJ645" i="23"/>
  <c r="CI645" i="23"/>
  <c r="CL644" i="23"/>
  <c r="CK644" i="23"/>
  <c r="CJ644" i="23"/>
  <c r="CI644" i="23"/>
  <c r="CL643" i="23"/>
  <c r="CK643" i="23"/>
  <c r="CJ643" i="23"/>
  <c r="CI643" i="23"/>
  <c r="CL642" i="23"/>
  <c r="CK642" i="23"/>
  <c r="CJ642" i="23"/>
  <c r="CI642" i="23"/>
  <c r="CL641" i="23"/>
  <c r="CK641" i="23"/>
  <c r="CJ641" i="23"/>
  <c r="CI641" i="23"/>
  <c r="CL640" i="23"/>
  <c r="CK640" i="23"/>
  <c r="CJ640" i="23"/>
  <c r="CI640" i="23"/>
  <c r="CL639" i="23"/>
  <c r="CK639" i="23"/>
  <c r="CJ639" i="23"/>
  <c r="CI639" i="23"/>
  <c r="CL638" i="23"/>
  <c r="CK638" i="23"/>
  <c r="CJ638" i="23"/>
  <c r="CI638" i="23"/>
  <c r="CL630" i="23"/>
  <c r="CK630" i="23"/>
  <c r="CJ630" i="23"/>
  <c r="CI630" i="23"/>
  <c r="CL629" i="23"/>
  <c r="CK629" i="23"/>
  <c r="CJ629" i="23"/>
  <c r="CI629" i="23"/>
  <c r="CM628" i="23"/>
  <c r="CL628" i="23"/>
  <c r="CK628" i="23"/>
  <c r="CJ628" i="23"/>
  <c r="CI628" i="23"/>
  <c r="CL627" i="23"/>
  <c r="CK627" i="23"/>
  <c r="CJ627" i="23"/>
  <c r="CI627" i="23"/>
  <c r="CL626" i="23"/>
  <c r="CK626" i="23"/>
  <c r="CJ626" i="23"/>
  <c r="CI626" i="23"/>
  <c r="CL625" i="23"/>
  <c r="CK625" i="23"/>
  <c r="CJ625" i="23"/>
  <c r="CI625" i="23"/>
  <c r="CL624" i="23"/>
  <c r="CK624" i="23"/>
  <c r="CJ624" i="23"/>
  <c r="CI624" i="23"/>
  <c r="CL623" i="23"/>
  <c r="CK623" i="23"/>
  <c r="CJ623" i="23"/>
  <c r="CI623" i="23"/>
  <c r="CL622" i="23"/>
  <c r="CK622" i="23"/>
  <c r="CJ622" i="23"/>
  <c r="CI622" i="23"/>
  <c r="CL621" i="23"/>
  <c r="CK621" i="23"/>
  <c r="CJ621" i="23"/>
  <c r="CI621" i="23"/>
  <c r="CL620" i="23"/>
  <c r="CK620" i="23"/>
  <c r="CJ620" i="23"/>
  <c r="CI620" i="23"/>
  <c r="CL619" i="23"/>
  <c r="CK619" i="23"/>
  <c r="CJ619" i="23"/>
  <c r="CI619" i="23"/>
  <c r="CL618" i="23"/>
  <c r="CK618" i="23"/>
  <c r="CJ618" i="23"/>
  <c r="CI618" i="23"/>
  <c r="CL617" i="23"/>
  <c r="CK617" i="23"/>
  <c r="CJ617" i="23"/>
  <c r="CI617" i="23"/>
  <c r="CL616" i="23"/>
  <c r="CK616" i="23"/>
  <c r="CJ616" i="23"/>
  <c r="CI616" i="23"/>
  <c r="CL615" i="23"/>
  <c r="CK615" i="23"/>
  <c r="CJ615" i="23"/>
  <c r="CI615" i="23"/>
  <c r="CL614" i="23"/>
  <c r="CK614" i="23"/>
  <c r="CJ614" i="23"/>
  <c r="CI614" i="23"/>
  <c r="CL613" i="23"/>
  <c r="CK613" i="23"/>
  <c r="CJ613" i="23"/>
  <c r="CI613" i="23"/>
  <c r="CL612" i="23"/>
  <c r="CK612" i="23"/>
  <c r="CJ612" i="23"/>
  <c r="CI612" i="23"/>
  <c r="CL611" i="23"/>
  <c r="CK611" i="23"/>
  <c r="CJ611" i="23"/>
  <c r="CI611" i="23"/>
  <c r="CL610" i="23"/>
  <c r="CK610" i="23"/>
  <c r="CJ610" i="23"/>
  <c r="CI610" i="23"/>
  <c r="CL609" i="23"/>
  <c r="CK609" i="23"/>
  <c r="CJ609" i="23"/>
  <c r="CI609" i="23"/>
  <c r="CL608" i="23"/>
  <c r="CK608" i="23"/>
  <c r="CJ608" i="23"/>
  <c r="CI608" i="23"/>
  <c r="CL607" i="23"/>
  <c r="CK607" i="23"/>
  <c r="CJ607" i="23"/>
  <c r="CI607" i="23"/>
  <c r="CL606" i="23"/>
  <c r="CK606" i="23"/>
  <c r="CJ606" i="23"/>
  <c r="CI606" i="23"/>
  <c r="CL605" i="23"/>
  <c r="CK605" i="23"/>
  <c r="CJ605" i="23"/>
  <c r="CI605" i="23"/>
  <c r="CL604" i="23"/>
  <c r="CK604" i="23"/>
  <c r="CJ604" i="23"/>
  <c r="CI604" i="23"/>
  <c r="CL603" i="23"/>
  <c r="CK603" i="23"/>
  <c r="CJ603" i="23"/>
  <c r="CI603" i="23"/>
  <c r="CL602" i="23"/>
  <c r="CK602" i="23"/>
  <c r="CJ602" i="23"/>
  <c r="CI602" i="23"/>
  <c r="CL601" i="23"/>
  <c r="CK601" i="23"/>
  <c r="CJ601" i="23"/>
  <c r="CI601" i="23"/>
  <c r="CL600" i="23"/>
  <c r="CK600" i="23"/>
  <c r="CJ600" i="23"/>
  <c r="CI600" i="23"/>
  <c r="CL599" i="23"/>
  <c r="CK599" i="23"/>
  <c r="CJ599" i="23"/>
  <c r="CI599" i="23"/>
  <c r="CL598" i="23"/>
  <c r="CK598" i="23"/>
  <c r="CJ598" i="23"/>
  <c r="CI598" i="23"/>
  <c r="CL597" i="23"/>
  <c r="CK597" i="23"/>
  <c r="CJ597" i="23"/>
  <c r="CI597" i="23"/>
  <c r="CL588" i="23"/>
  <c r="CK588" i="23"/>
  <c r="CJ588" i="23"/>
  <c r="CI588" i="23"/>
  <c r="CL587" i="23"/>
  <c r="CK587" i="23"/>
  <c r="CJ587" i="23"/>
  <c r="CI587" i="23"/>
  <c r="CM586" i="23"/>
  <c r="CL586" i="23"/>
  <c r="CK586" i="23"/>
  <c r="CJ586" i="23"/>
  <c r="CI586" i="23"/>
  <c r="CL585" i="23"/>
  <c r="CK585" i="23"/>
  <c r="CJ585" i="23"/>
  <c r="CI585" i="23"/>
  <c r="CL584" i="23"/>
  <c r="CK584" i="23"/>
  <c r="CJ584" i="23"/>
  <c r="CI584" i="23"/>
  <c r="CL583" i="23"/>
  <c r="CK583" i="23"/>
  <c r="CJ583" i="23"/>
  <c r="CI583" i="23"/>
  <c r="CL582" i="23"/>
  <c r="CK582" i="23"/>
  <c r="CJ582" i="23"/>
  <c r="CI582" i="23"/>
  <c r="CL581" i="23"/>
  <c r="CK581" i="23"/>
  <c r="CJ581" i="23"/>
  <c r="CI581" i="23"/>
  <c r="CL580" i="23"/>
  <c r="CK580" i="23"/>
  <c r="CJ580" i="23"/>
  <c r="CI580" i="23"/>
  <c r="CL579" i="23"/>
  <c r="CK579" i="23"/>
  <c r="CJ579" i="23"/>
  <c r="CI579" i="23"/>
  <c r="CL578" i="23"/>
  <c r="CK578" i="23"/>
  <c r="CJ578" i="23"/>
  <c r="CI578" i="23"/>
  <c r="CL577" i="23"/>
  <c r="CK577" i="23"/>
  <c r="CJ577" i="23"/>
  <c r="CI577" i="23"/>
  <c r="CL576" i="23"/>
  <c r="CK576" i="23"/>
  <c r="CJ576" i="23"/>
  <c r="CI576" i="23"/>
  <c r="CL575" i="23"/>
  <c r="CK575" i="23"/>
  <c r="CJ575" i="23"/>
  <c r="CI575" i="23"/>
  <c r="CL574" i="23"/>
  <c r="CK574" i="23"/>
  <c r="CJ574" i="23"/>
  <c r="CI574" i="23"/>
  <c r="CL573" i="23"/>
  <c r="CK573" i="23"/>
  <c r="CJ573" i="23"/>
  <c r="CI573" i="23"/>
  <c r="CL572" i="23"/>
  <c r="CK572" i="23"/>
  <c r="CJ572" i="23"/>
  <c r="CI572" i="23"/>
  <c r="CL571" i="23"/>
  <c r="CK571" i="23"/>
  <c r="CJ571" i="23"/>
  <c r="CI571" i="23"/>
  <c r="CL570" i="23"/>
  <c r="CK570" i="23"/>
  <c r="CJ570" i="23"/>
  <c r="CI570" i="23"/>
  <c r="CL569" i="23"/>
  <c r="CK569" i="23"/>
  <c r="CJ569" i="23"/>
  <c r="CI569" i="23"/>
  <c r="CL568" i="23"/>
  <c r="CK568" i="23"/>
  <c r="CJ568" i="23"/>
  <c r="CI568" i="23"/>
  <c r="CL567" i="23"/>
  <c r="CK567" i="23"/>
  <c r="CJ567" i="23"/>
  <c r="CI567" i="23"/>
  <c r="CL566" i="23"/>
  <c r="CK566" i="23"/>
  <c r="CJ566" i="23"/>
  <c r="CI566" i="23"/>
  <c r="CL565" i="23"/>
  <c r="CK565" i="23"/>
  <c r="CJ565" i="23"/>
  <c r="CI565" i="23"/>
  <c r="CL564" i="23"/>
  <c r="CK564" i="23"/>
  <c r="CJ564" i="23"/>
  <c r="CI564" i="23"/>
  <c r="CL563" i="23"/>
  <c r="CK563" i="23"/>
  <c r="CJ563" i="23"/>
  <c r="CI563" i="23"/>
  <c r="CL562" i="23"/>
  <c r="CK562" i="23"/>
  <c r="CJ562" i="23"/>
  <c r="CI562" i="23"/>
  <c r="CL561" i="23"/>
  <c r="CK561" i="23"/>
  <c r="CJ561" i="23"/>
  <c r="CI561" i="23"/>
  <c r="CL560" i="23"/>
  <c r="CK560" i="23"/>
  <c r="CJ560" i="23"/>
  <c r="CI560" i="23"/>
  <c r="CL559" i="23"/>
  <c r="CK559" i="23"/>
  <c r="CJ559" i="23"/>
  <c r="CI559" i="23"/>
  <c r="CL558" i="23"/>
  <c r="CK558" i="23"/>
  <c r="CJ558" i="23"/>
  <c r="CI558" i="23"/>
  <c r="CL557" i="23"/>
  <c r="CK557" i="23"/>
  <c r="CJ557" i="23"/>
  <c r="CI557" i="23"/>
  <c r="CL556" i="23"/>
  <c r="CK556" i="23"/>
  <c r="CJ556" i="23"/>
  <c r="CI556" i="23"/>
  <c r="CL555" i="23"/>
  <c r="CK555" i="23"/>
  <c r="CJ555" i="23"/>
  <c r="CI555" i="23"/>
  <c r="CL547" i="23"/>
  <c r="CK547" i="23"/>
  <c r="CJ547" i="23"/>
  <c r="CI547" i="23"/>
  <c r="CL546" i="23"/>
  <c r="CK546" i="23"/>
  <c r="CJ546" i="23"/>
  <c r="CI546" i="23"/>
  <c r="CM545" i="23"/>
  <c r="CL545" i="23"/>
  <c r="CK545" i="23"/>
  <c r="CJ545" i="23"/>
  <c r="CI545" i="23"/>
  <c r="CL544" i="23"/>
  <c r="CK544" i="23"/>
  <c r="CJ544" i="23"/>
  <c r="CI544" i="23"/>
  <c r="CL543" i="23"/>
  <c r="CK543" i="23"/>
  <c r="CJ543" i="23"/>
  <c r="CI543" i="23"/>
  <c r="CL542" i="23"/>
  <c r="CK542" i="23"/>
  <c r="CJ542" i="23"/>
  <c r="CI542" i="23"/>
  <c r="CL541" i="23"/>
  <c r="CK541" i="23"/>
  <c r="CJ541" i="23"/>
  <c r="CI541" i="23"/>
  <c r="CL540" i="23"/>
  <c r="CK540" i="23"/>
  <c r="CJ540" i="23"/>
  <c r="CI540" i="23"/>
  <c r="CL539" i="23"/>
  <c r="CK539" i="23"/>
  <c r="CJ539" i="23"/>
  <c r="CI539" i="23"/>
  <c r="CL538" i="23"/>
  <c r="CK538" i="23"/>
  <c r="CJ538" i="23"/>
  <c r="CI538" i="23"/>
  <c r="CL537" i="23"/>
  <c r="CK537" i="23"/>
  <c r="CJ537" i="23"/>
  <c r="CI537" i="23"/>
  <c r="CL536" i="23"/>
  <c r="CK536" i="23"/>
  <c r="CJ536" i="23"/>
  <c r="CI536" i="23"/>
  <c r="CL535" i="23"/>
  <c r="CK535" i="23"/>
  <c r="CJ535" i="23"/>
  <c r="CI535" i="23"/>
  <c r="CL534" i="23"/>
  <c r="CK534" i="23"/>
  <c r="CJ534" i="23"/>
  <c r="CI534" i="23"/>
  <c r="CL533" i="23"/>
  <c r="CK533" i="23"/>
  <c r="CJ533" i="23"/>
  <c r="CI533" i="23"/>
  <c r="CL532" i="23"/>
  <c r="CK532" i="23"/>
  <c r="CJ532" i="23"/>
  <c r="CI532" i="23"/>
  <c r="CL531" i="23"/>
  <c r="CK531" i="23"/>
  <c r="CJ531" i="23"/>
  <c r="CI531" i="23"/>
  <c r="CL530" i="23"/>
  <c r="CK530" i="23"/>
  <c r="CJ530" i="23"/>
  <c r="CI530" i="23"/>
  <c r="CL529" i="23"/>
  <c r="CK529" i="23"/>
  <c r="CJ529" i="23"/>
  <c r="CI529" i="23"/>
  <c r="CL528" i="23"/>
  <c r="CK528" i="23"/>
  <c r="CJ528" i="23"/>
  <c r="CI528" i="23"/>
  <c r="CL527" i="23"/>
  <c r="CK527" i="23"/>
  <c r="CJ527" i="23"/>
  <c r="CI527" i="23"/>
  <c r="CL526" i="23"/>
  <c r="CK526" i="23"/>
  <c r="CJ526" i="23"/>
  <c r="CI526" i="23"/>
  <c r="CL525" i="23"/>
  <c r="CK525" i="23"/>
  <c r="CJ525" i="23"/>
  <c r="CI525" i="23"/>
  <c r="CL524" i="23"/>
  <c r="CK524" i="23"/>
  <c r="CJ524" i="23"/>
  <c r="CI524" i="23"/>
  <c r="CL523" i="23"/>
  <c r="CK523" i="23"/>
  <c r="CJ523" i="23"/>
  <c r="CI523" i="23"/>
  <c r="CL522" i="23"/>
  <c r="CK522" i="23"/>
  <c r="CJ522" i="23"/>
  <c r="CI522" i="23"/>
  <c r="CL521" i="23"/>
  <c r="CK521" i="23"/>
  <c r="CJ521" i="23"/>
  <c r="CI521" i="23"/>
  <c r="CL520" i="23"/>
  <c r="CK520" i="23"/>
  <c r="CJ520" i="23"/>
  <c r="CI520" i="23"/>
  <c r="CL519" i="23"/>
  <c r="CK519" i="23"/>
  <c r="CJ519" i="23"/>
  <c r="CI519" i="23"/>
  <c r="CL518" i="23"/>
  <c r="CK518" i="23"/>
  <c r="CJ518" i="23"/>
  <c r="CI518" i="23"/>
  <c r="CL517" i="23"/>
  <c r="CK517" i="23"/>
  <c r="CJ517" i="23"/>
  <c r="CI517" i="23"/>
  <c r="CL516" i="23"/>
  <c r="CK516" i="23"/>
  <c r="CJ516" i="23"/>
  <c r="CI516" i="23"/>
  <c r="CL515" i="23"/>
  <c r="CK515" i="23"/>
  <c r="CJ515" i="23"/>
  <c r="CI515" i="23"/>
  <c r="CL514" i="23"/>
  <c r="CK514" i="23"/>
  <c r="CJ514" i="23"/>
  <c r="CI514" i="23"/>
  <c r="CL506" i="23"/>
  <c r="CK506" i="23"/>
  <c r="CJ506" i="23"/>
  <c r="CI506" i="23"/>
  <c r="CL505" i="23"/>
  <c r="CK505" i="23"/>
  <c r="CJ505" i="23"/>
  <c r="CI505" i="23"/>
  <c r="CM504" i="23"/>
  <c r="CL504" i="23"/>
  <c r="CK504" i="23"/>
  <c r="CJ504" i="23"/>
  <c r="CI504" i="23"/>
  <c r="CL503" i="23"/>
  <c r="CK503" i="23"/>
  <c r="CJ503" i="23"/>
  <c r="CI503" i="23"/>
  <c r="CL502" i="23"/>
  <c r="CK502" i="23"/>
  <c r="CJ502" i="23"/>
  <c r="CI502" i="23"/>
  <c r="CL501" i="23"/>
  <c r="CK501" i="23"/>
  <c r="CJ501" i="23"/>
  <c r="CI501" i="23"/>
  <c r="CL500" i="23"/>
  <c r="CK500" i="23"/>
  <c r="CJ500" i="23"/>
  <c r="CI500" i="23"/>
  <c r="CL499" i="23"/>
  <c r="CK499" i="23"/>
  <c r="CJ499" i="23"/>
  <c r="CI499" i="23"/>
  <c r="CL498" i="23"/>
  <c r="CK498" i="23"/>
  <c r="CJ498" i="23"/>
  <c r="CI498" i="23"/>
  <c r="CL497" i="23"/>
  <c r="CK497" i="23"/>
  <c r="CJ497" i="23"/>
  <c r="CI497" i="23"/>
  <c r="CL496" i="23"/>
  <c r="CK496" i="23"/>
  <c r="CJ496" i="23"/>
  <c r="CI496" i="23"/>
  <c r="CL495" i="23"/>
  <c r="CK495" i="23"/>
  <c r="CJ495" i="23"/>
  <c r="CI495" i="23"/>
  <c r="CL494" i="23"/>
  <c r="CK494" i="23"/>
  <c r="CJ494" i="23"/>
  <c r="CI494" i="23"/>
  <c r="CL493" i="23"/>
  <c r="CK493" i="23"/>
  <c r="CJ493" i="23"/>
  <c r="CI493" i="23"/>
  <c r="CL492" i="23"/>
  <c r="CK492" i="23"/>
  <c r="CJ492" i="23"/>
  <c r="CI492" i="23"/>
  <c r="CL491" i="23"/>
  <c r="CK491" i="23"/>
  <c r="CJ491" i="23"/>
  <c r="CI491" i="23"/>
  <c r="CL490" i="23"/>
  <c r="CK490" i="23"/>
  <c r="CJ490" i="23"/>
  <c r="CI490" i="23"/>
  <c r="CL489" i="23"/>
  <c r="CK489" i="23"/>
  <c r="CJ489" i="23"/>
  <c r="CI489" i="23"/>
  <c r="CL488" i="23"/>
  <c r="CK488" i="23"/>
  <c r="CJ488" i="23"/>
  <c r="CI488" i="23"/>
  <c r="CL487" i="23"/>
  <c r="CK487" i="23"/>
  <c r="CJ487" i="23"/>
  <c r="CI487" i="23"/>
  <c r="CL486" i="23"/>
  <c r="CK486" i="23"/>
  <c r="CJ486" i="23"/>
  <c r="CI486" i="23"/>
  <c r="CL485" i="23"/>
  <c r="CK485" i="23"/>
  <c r="CJ485" i="23"/>
  <c r="CI485" i="23"/>
  <c r="CL484" i="23"/>
  <c r="CK484" i="23"/>
  <c r="CJ484" i="23"/>
  <c r="CI484" i="23"/>
  <c r="CL483" i="23"/>
  <c r="CK483" i="23"/>
  <c r="CJ483" i="23"/>
  <c r="CI483" i="23"/>
  <c r="CL482" i="23"/>
  <c r="CK482" i="23"/>
  <c r="CJ482" i="23"/>
  <c r="CI482" i="23"/>
  <c r="CL481" i="23"/>
  <c r="CK481" i="23"/>
  <c r="CJ481" i="23"/>
  <c r="CI481" i="23"/>
  <c r="CL480" i="23"/>
  <c r="CK480" i="23"/>
  <c r="CJ480" i="23"/>
  <c r="CI480" i="23"/>
  <c r="CL479" i="23"/>
  <c r="CK479" i="23"/>
  <c r="CJ479" i="23"/>
  <c r="CI479" i="23"/>
  <c r="CL478" i="23"/>
  <c r="CK478" i="23"/>
  <c r="CJ478" i="23"/>
  <c r="CI478" i="23"/>
  <c r="CL477" i="23"/>
  <c r="CK477" i="23"/>
  <c r="CJ477" i="23"/>
  <c r="CI477" i="23"/>
  <c r="CM476" i="23"/>
  <c r="CL476" i="23"/>
  <c r="CK476" i="23"/>
  <c r="CJ476" i="23"/>
  <c r="CI476" i="23"/>
  <c r="CL475" i="23"/>
  <c r="CK475" i="23"/>
  <c r="CJ475" i="23"/>
  <c r="CI475" i="23"/>
  <c r="CL474" i="23"/>
  <c r="CK474" i="23"/>
  <c r="CJ474" i="23"/>
  <c r="CI474" i="23"/>
  <c r="CL473" i="23"/>
  <c r="CK473" i="23"/>
  <c r="CJ473" i="23"/>
  <c r="CI473" i="23"/>
  <c r="CL464" i="23"/>
  <c r="CK464" i="23"/>
  <c r="CJ464" i="23"/>
  <c r="CI464" i="23"/>
  <c r="CL463" i="23"/>
  <c r="CK463" i="23"/>
  <c r="CJ463" i="23"/>
  <c r="CI463" i="23"/>
  <c r="CM462" i="23"/>
  <c r="CL462" i="23"/>
  <c r="CK462" i="23"/>
  <c r="CJ462" i="23"/>
  <c r="CI462" i="23"/>
  <c r="CL461" i="23"/>
  <c r="CK461" i="23"/>
  <c r="CJ461" i="23"/>
  <c r="CI461" i="23"/>
  <c r="CL460" i="23"/>
  <c r="CK460" i="23"/>
  <c r="CJ460" i="23"/>
  <c r="CI460" i="23"/>
  <c r="CL459" i="23"/>
  <c r="CK459" i="23"/>
  <c r="CJ459" i="23"/>
  <c r="CI459" i="23"/>
  <c r="CL458" i="23"/>
  <c r="CK458" i="23"/>
  <c r="CJ458" i="23"/>
  <c r="CI458" i="23"/>
  <c r="CL457" i="23"/>
  <c r="CK457" i="23"/>
  <c r="CJ457" i="23"/>
  <c r="CI457" i="23"/>
  <c r="CL456" i="23"/>
  <c r="CK456" i="23"/>
  <c r="CJ456" i="23"/>
  <c r="CI456" i="23"/>
  <c r="CL455" i="23"/>
  <c r="CK455" i="23"/>
  <c r="CJ455" i="23"/>
  <c r="CI455" i="23"/>
  <c r="CL454" i="23"/>
  <c r="CK454" i="23"/>
  <c r="CJ454" i="23"/>
  <c r="CI454" i="23"/>
  <c r="CL453" i="23"/>
  <c r="CK453" i="23"/>
  <c r="CJ453" i="23"/>
  <c r="CI453" i="23"/>
  <c r="CL452" i="23"/>
  <c r="CK452" i="23"/>
  <c r="CJ452" i="23"/>
  <c r="CI452" i="23"/>
  <c r="CL451" i="23"/>
  <c r="CK451" i="23"/>
  <c r="CJ451" i="23"/>
  <c r="CI451" i="23"/>
  <c r="CL450" i="23"/>
  <c r="CK450" i="23"/>
  <c r="CJ450" i="23"/>
  <c r="CI450" i="23"/>
  <c r="CL449" i="23"/>
  <c r="CK449" i="23"/>
  <c r="CJ449" i="23"/>
  <c r="CI449" i="23"/>
  <c r="CL448" i="23"/>
  <c r="CK448" i="23"/>
  <c r="CJ448" i="23"/>
  <c r="CI448" i="23"/>
  <c r="CL447" i="23"/>
  <c r="CK447" i="23"/>
  <c r="CJ447" i="23"/>
  <c r="CI447" i="23"/>
  <c r="CL446" i="23"/>
  <c r="CK446" i="23"/>
  <c r="CJ446" i="23"/>
  <c r="CI446" i="23"/>
  <c r="CL445" i="23"/>
  <c r="CK445" i="23"/>
  <c r="CJ445" i="23"/>
  <c r="CI445" i="23"/>
  <c r="CL444" i="23"/>
  <c r="CK444" i="23"/>
  <c r="CJ444" i="23"/>
  <c r="CI444" i="23"/>
  <c r="CL443" i="23"/>
  <c r="CK443" i="23"/>
  <c r="CJ443" i="23"/>
  <c r="CI443" i="23"/>
  <c r="CL442" i="23"/>
  <c r="CK442" i="23"/>
  <c r="CJ442" i="23"/>
  <c r="CI442" i="23"/>
  <c r="CL441" i="23"/>
  <c r="CK441" i="23"/>
  <c r="CJ441" i="23"/>
  <c r="CI441" i="23"/>
  <c r="CL440" i="23"/>
  <c r="CK440" i="23"/>
  <c r="CJ440" i="23"/>
  <c r="CI440" i="23"/>
  <c r="CL439" i="23"/>
  <c r="CK439" i="23"/>
  <c r="CJ439" i="23"/>
  <c r="CI439" i="23"/>
  <c r="CL438" i="23"/>
  <c r="CK438" i="23"/>
  <c r="CJ438" i="23"/>
  <c r="CI438" i="23"/>
  <c r="CL437" i="23"/>
  <c r="CK437" i="23"/>
  <c r="CJ437" i="23"/>
  <c r="CI437" i="23"/>
  <c r="CL436" i="23"/>
  <c r="CK436" i="23"/>
  <c r="CJ436" i="23"/>
  <c r="CI436" i="23"/>
  <c r="CL435" i="23"/>
  <c r="CK435" i="23"/>
  <c r="CJ435" i="23"/>
  <c r="CI435" i="23"/>
  <c r="CM434" i="23"/>
  <c r="CL434" i="23"/>
  <c r="CK434" i="23"/>
  <c r="CJ434" i="23"/>
  <c r="CI434" i="23"/>
  <c r="CL433" i="23"/>
  <c r="CK433" i="23"/>
  <c r="CJ433" i="23"/>
  <c r="CI433" i="23"/>
  <c r="CL432" i="23"/>
  <c r="CK432" i="23"/>
  <c r="CJ432" i="23"/>
  <c r="CI432" i="23"/>
  <c r="CL431" i="23"/>
  <c r="CK431" i="23"/>
  <c r="CJ431" i="23"/>
  <c r="CI431" i="23"/>
  <c r="CL422" i="23"/>
  <c r="CK422" i="23"/>
  <c r="CJ422" i="23"/>
  <c r="CI422" i="23"/>
  <c r="CL421" i="23"/>
  <c r="CK421" i="23"/>
  <c r="CJ421" i="23"/>
  <c r="CI421" i="23"/>
  <c r="CM420" i="23"/>
  <c r="CL420" i="23"/>
  <c r="CK420" i="23"/>
  <c r="CJ420" i="23"/>
  <c r="CI420" i="23"/>
  <c r="CL419" i="23"/>
  <c r="CK419" i="23"/>
  <c r="CJ419" i="23"/>
  <c r="CI419" i="23"/>
  <c r="CL418" i="23"/>
  <c r="CK418" i="23"/>
  <c r="CJ418" i="23"/>
  <c r="CI418" i="23"/>
  <c r="CL417" i="23"/>
  <c r="CK417" i="23"/>
  <c r="CJ417" i="23"/>
  <c r="CI417" i="23"/>
  <c r="CL416" i="23"/>
  <c r="CK416" i="23"/>
  <c r="CJ416" i="23"/>
  <c r="CI416" i="23"/>
  <c r="CL415" i="23"/>
  <c r="CK415" i="23"/>
  <c r="CJ415" i="23"/>
  <c r="CI415" i="23"/>
  <c r="CL414" i="23"/>
  <c r="CK414" i="23"/>
  <c r="CJ414" i="23"/>
  <c r="CI414" i="23"/>
  <c r="CL413" i="23"/>
  <c r="CK413" i="23"/>
  <c r="CJ413" i="23"/>
  <c r="CI413" i="23"/>
  <c r="CL412" i="23"/>
  <c r="CK412" i="23"/>
  <c r="CJ412" i="23"/>
  <c r="CI412" i="23"/>
  <c r="CL411" i="23"/>
  <c r="CK411" i="23"/>
  <c r="CJ411" i="23"/>
  <c r="CI411" i="23"/>
  <c r="CL410" i="23"/>
  <c r="CK410" i="23"/>
  <c r="CJ410" i="23"/>
  <c r="CI410" i="23"/>
  <c r="CL409" i="23"/>
  <c r="CK409" i="23"/>
  <c r="CJ409" i="23"/>
  <c r="CI409" i="23"/>
  <c r="CL408" i="23"/>
  <c r="CK408" i="23"/>
  <c r="CJ408" i="23"/>
  <c r="CI408" i="23"/>
  <c r="CL407" i="23"/>
  <c r="CK407" i="23"/>
  <c r="CJ407" i="23"/>
  <c r="CI407" i="23"/>
  <c r="CL406" i="23"/>
  <c r="CK406" i="23"/>
  <c r="CJ406" i="23"/>
  <c r="CI406" i="23"/>
  <c r="CL405" i="23"/>
  <c r="CK405" i="23"/>
  <c r="CJ405" i="23"/>
  <c r="CI405" i="23"/>
  <c r="CL404" i="23"/>
  <c r="CK404" i="23"/>
  <c r="CJ404" i="23"/>
  <c r="CI404" i="23"/>
  <c r="CL403" i="23"/>
  <c r="CK403" i="23"/>
  <c r="CJ403" i="23"/>
  <c r="CI403" i="23"/>
  <c r="CL402" i="23"/>
  <c r="CK402" i="23"/>
  <c r="CJ402" i="23"/>
  <c r="CI402" i="23"/>
  <c r="CL401" i="23"/>
  <c r="CK401" i="23"/>
  <c r="CJ401" i="23"/>
  <c r="CI401" i="23"/>
  <c r="CL400" i="23"/>
  <c r="CK400" i="23"/>
  <c r="CJ400" i="23"/>
  <c r="CI400" i="23"/>
  <c r="CL399" i="23"/>
  <c r="CK399" i="23"/>
  <c r="CJ399" i="23"/>
  <c r="CI399" i="23"/>
  <c r="CL398" i="23"/>
  <c r="CK398" i="23"/>
  <c r="CJ398" i="23"/>
  <c r="CI398" i="23"/>
  <c r="CL397" i="23"/>
  <c r="CK397" i="23"/>
  <c r="CJ397" i="23"/>
  <c r="CI397" i="23"/>
  <c r="CL396" i="23"/>
  <c r="CK396" i="23"/>
  <c r="CJ396" i="23"/>
  <c r="CI396" i="23"/>
  <c r="CL395" i="23"/>
  <c r="CK395" i="23"/>
  <c r="CJ395" i="23"/>
  <c r="CI395" i="23"/>
  <c r="CL394" i="23"/>
  <c r="CK394" i="23"/>
  <c r="CJ394" i="23"/>
  <c r="CI394" i="23"/>
  <c r="CL393" i="23"/>
  <c r="CK393" i="23"/>
  <c r="CJ393" i="23"/>
  <c r="CI393" i="23"/>
  <c r="CM392" i="23"/>
  <c r="CL392" i="23"/>
  <c r="CK392" i="23"/>
  <c r="CJ392" i="23"/>
  <c r="CI392" i="23"/>
  <c r="CL391" i="23"/>
  <c r="CK391" i="23"/>
  <c r="CJ391" i="23"/>
  <c r="CI391" i="23"/>
  <c r="CL390" i="23"/>
  <c r="CK390" i="23"/>
  <c r="CJ390" i="23"/>
  <c r="CI390" i="23"/>
  <c r="CL389" i="23"/>
  <c r="CK389" i="23"/>
  <c r="CJ389" i="23"/>
  <c r="CI389" i="23"/>
  <c r="CL380" i="23"/>
  <c r="CK380" i="23"/>
  <c r="CJ380" i="23"/>
  <c r="CI380" i="23"/>
  <c r="CL379" i="23"/>
  <c r="CK379" i="23"/>
  <c r="CJ379" i="23"/>
  <c r="CI379" i="23"/>
  <c r="CM378" i="23"/>
  <c r="CL378" i="23"/>
  <c r="CK378" i="23"/>
  <c r="CJ378" i="23"/>
  <c r="CI378" i="23"/>
  <c r="CL377" i="23"/>
  <c r="CK377" i="23"/>
  <c r="CJ377" i="23"/>
  <c r="CI377" i="23"/>
  <c r="CL376" i="23"/>
  <c r="CK376" i="23"/>
  <c r="CJ376" i="23"/>
  <c r="CI376" i="23"/>
  <c r="CL375" i="23"/>
  <c r="CK375" i="23"/>
  <c r="CJ375" i="23"/>
  <c r="CI375" i="23"/>
  <c r="CL374" i="23"/>
  <c r="CK374" i="23"/>
  <c r="CJ374" i="23"/>
  <c r="CI374" i="23"/>
  <c r="CL373" i="23"/>
  <c r="CK373" i="23"/>
  <c r="CJ373" i="23"/>
  <c r="CI373" i="23"/>
  <c r="CL372" i="23"/>
  <c r="CK372" i="23"/>
  <c r="CJ372" i="23"/>
  <c r="CI372" i="23"/>
  <c r="CL371" i="23"/>
  <c r="CK371" i="23"/>
  <c r="CJ371" i="23"/>
  <c r="CI371" i="23"/>
  <c r="CL370" i="23"/>
  <c r="CK370" i="23"/>
  <c r="CJ370" i="23"/>
  <c r="CI370" i="23"/>
  <c r="CL369" i="23"/>
  <c r="CK369" i="23"/>
  <c r="CJ369" i="23"/>
  <c r="CI369" i="23"/>
  <c r="CL368" i="23"/>
  <c r="CK368" i="23"/>
  <c r="CJ368" i="23"/>
  <c r="CI368" i="23"/>
  <c r="CL367" i="23"/>
  <c r="CK367" i="23"/>
  <c r="CJ367" i="23"/>
  <c r="CI367" i="23"/>
  <c r="CL366" i="23"/>
  <c r="CK366" i="23"/>
  <c r="CJ366" i="23"/>
  <c r="CI366" i="23"/>
  <c r="CL365" i="23"/>
  <c r="CK365" i="23"/>
  <c r="CJ365" i="23"/>
  <c r="CI365" i="23"/>
  <c r="CL364" i="23"/>
  <c r="CK364" i="23"/>
  <c r="CJ364" i="23"/>
  <c r="CI364" i="23"/>
  <c r="CL363" i="23"/>
  <c r="CK363" i="23"/>
  <c r="CJ363" i="23"/>
  <c r="CI363" i="23"/>
  <c r="CL362" i="23"/>
  <c r="CK362" i="23"/>
  <c r="CJ362" i="23"/>
  <c r="CI362" i="23"/>
  <c r="CL361" i="23"/>
  <c r="CK361" i="23"/>
  <c r="CJ361" i="23"/>
  <c r="CI361" i="23"/>
  <c r="CL360" i="23"/>
  <c r="CK360" i="23"/>
  <c r="CJ360" i="23"/>
  <c r="CI360" i="23"/>
  <c r="CL359" i="23"/>
  <c r="CK359" i="23"/>
  <c r="CJ359" i="23"/>
  <c r="CI359" i="23"/>
  <c r="CL358" i="23"/>
  <c r="CK358" i="23"/>
  <c r="CJ358" i="23"/>
  <c r="CI358" i="23"/>
  <c r="CL357" i="23"/>
  <c r="CK357" i="23"/>
  <c r="CJ357" i="23"/>
  <c r="CI357" i="23"/>
  <c r="CL356" i="23"/>
  <c r="CK356" i="23"/>
  <c r="CJ356" i="23"/>
  <c r="CI356" i="23"/>
  <c r="CL355" i="23"/>
  <c r="CK355" i="23"/>
  <c r="CJ355" i="23"/>
  <c r="CI355" i="23"/>
  <c r="CL354" i="23"/>
  <c r="CK354" i="23"/>
  <c r="CJ354" i="23"/>
  <c r="CI354" i="23"/>
  <c r="CL353" i="23"/>
  <c r="CK353" i="23"/>
  <c r="CJ353" i="23"/>
  <c r="CI353" i="23"/>
  <c r="CL352" i="23"/>
  <c r="CK352" i="23"/>
  <c r="CJ352" i="23"/>
  <c r="CI352" i="23"/>
  <c r="CL351" i="23"/>
  <c r="CK351" i="23"/>
  <c r="CJ351" i="23"/>
  <c r="CI351" i="23"/>
  <c r="CM350" i="23"/>
  <c r="CL350" i="23"/>
  <c r="CK350" i="23"/>
  <c r="CJ350" i="23"/>
  <c r="CI350" i="23"/>
  <c r="CL349" i="23"/>
  <c r="CK349" i="23"/>
  <c r="CJ349" i="23"/>
  <c r="CI349" i="23"/>
  <c r="CL348" i="23"/>
  <c r="CK348" i="23"/>
  <c r="CJ348" i="23"/>
  <c r="CI348" i="23"/>
  <c r="CL347" i="23"/>
  <c r="CK347" i="23"/>
  <c r="CJ347" i="23"/>
  <c r="CI347" i="23"/>
  <c r="CL339" i="23"/>
  <c r="CK339" i="23"/>
  <c r="CJ339" i="23"/>
  <c r="CI339" i="23"/>
  <c r="CL338" i="23"/>
  <c r="CK338" i="23"/>
  <c r="CJ338" i="23"/>
  <c r="CI338" i="23"/>
  <c r="CM337" i="23"/>
  <c r="CL337" i="23"/>
  <c r="CK337" i="23"/>
  <c r="CJ337" i="23"/>
  <c r="CI337" i="23"/>
  <c r="CL336" i="23"/>
  <c r="CK336" i="23"/>
  <c r="CJ336" i="23"/>
  <c r="CI336" i="23"/>
  <c r="CL335" i="23"/>
  <c r="CK335" i="23"/>
  <c r="CJ335" i="23"/>
  <c r="CI335" i="23"/>
  <c r="CL334" i="23"/>
  <c r="CK334" i="23"/>
  <c r="CJ334" i="23"/>
  <c r="CI334" i="23"/>
  <c r="CL333" i="23"/>
  <c r="CK333" i="23"/>
  <c r="CJ333" i="23"/>
  <c r="CI333" i="23"/>
  <c r="CL332" i="23"/>
  <c r="CK332" i="23"/>
  <c r="CJ332" i="23"/>
  <c r="CI332" i="23"/>
  <c r="CL331" i="23"/>
  <c r="CK331" i="23"/>
  <c r="CJ331" i="23"/>
  <c r="CI331" i="23"/>
  <c r="CL330" i="23"/>
  <c r="CK330" i="23"/>
  <c r="CJ330" i="23"/>
  <c r="CI330" i="23"/>
  <c r="CL329" i="23"/>
  <c r="CK329" i="23"/>
  <c r="CJ329" i="23"/>
  <c r="CI329" i="23"/>
  <c r="CL328" i="23"/>
  <c r="CK328" i="23"/>
  <c r="CJ328" i="23"/>
  <c r="CI328" i="23"/>
  <c r="CL327" i="23"/>
  <c r="CK327" i="23"/>
  <c r="CJ327" i="23"/>
  <c r="CI327" i="23"/>
  <c r="CL326" i="23"/>
  <c r="CK326" i="23"/>
  <c r="CJ326" i="23"/>
  <c r="CI326" i="23"/>
  <c r="CL325" i="23"/>
  <c r="CK325" i="23"/>
  <c r="CJ325" i="23"/>
  <c r="CI325" i="23"/>
  <c r="CL324" i="23"/>
  <c r="CK324" i="23"/>
  <c r="CJ324" i="23"/>
  <c r="CI324" i="23"/>
  <c r="CL323" i="23"/>
  <c r="CK323" i="23"/>
  <c r="CJ323" i="23"/>
  <c r="CI323" i="23"/>
  <c r="CL322" i="23"/>
  <c r="CK322" i="23"/>
  <c r="CJ322" i="23"/>
  <c r="CI322" i="23"/>
  <c r="CL321" i="23"/>
  <c r="CK321" i="23"/>
  <c r="CJ321" i="23"/>
  <c r="CI321" i="23"/>
  <c r="CL320" i="23"/>
  <c r="CK320" i="23"/>
  <c r="CJ320" i="23"/>
  <c r="CI320" i="23"/>
  <c r="CL319" i="23"/>
  <c r="CK319" i="23"/>
  <c r="CJ319" i="23"/>
  <c r="CI319" i="23"/>
  <c r="CL318" i="23"/>
  <c r="CK318" i="23"/>
  <c r="CJ318" i="23"/>
  <c r="CI318" i="23"/>
  <c r="CL317" i="23"/>
  <c r="CK317" i="23"/>
  <c r="CJ317" i="23"/>
  <c r="CI317" i="23"/>
  <c r="CL316" i="23"/>
  <c r="CK316" i="23"/>
  <c r="CJ316" i="23"/>
  <c r="CI316" i="23"/>
  <c r="CL315" i="23"/>
  <c r="CK315" i="23"/>
  <c r="CJ315" i="23"/>
  <c r="CI315" i="23"/>
  <c r="CL314" i="23"/>
  <c r="CK314" i="23"/>
  <c r="CJ314" i="23"/>
  <c r="CI314" i="23"/>
  <c r="CL313" i="23"/>
  <c r="CK313" i="23"/>
  <c r="CJ313" i="23"/>
  <c r="CI313" i="23"/>
  <c r="CL312" i="23"/>
  <c r="CK312" i="23"/>
  <c r="CJ312" i="23"/>
  <c r="CI312" i="23"/>
  <c r="CL311" i="23"/>
  <c r="CK311" i="23"/>
  <c r="CJ311" i="23"/>
  <c r="CI311" i="23"/>
  <c r="CL310" i="23"/>
  <c r="CK310" i="23"/>
  <c r="CJ310" i="23"/>
  <c r="CI310" i="23"/>
  <c r="CM309" i="23"/>
  <c r="CL309" i="23"/>
  <c r="CK309" i="23"/>
  <c r="CJ309" i="23"/>
  <c r="CI309" i="23"/>
  <c r="CL308" i="23"/>
  <c r="CK308" i="23"/>
  <c r="CJ308" i="23"/>
  <c r="CI308" i="23"/>
  <c r="CL307" i="23"/>
  <c r="CK307" i="23"/>
  <c r="CJ307" i="23"/>
  <c r="CI307" i="23"/>
  <c r="CL306" i="23"/>
  <c r="CK306" i="23"/>
  <c r="CJ306" i="23"/>
  <c r="CI306" i="23"/>
  <c r="CL297" i="23"/>
  <c r="CK297" i="23"/>
  <c r="CJ297" i="23"/>
  <c r="CI297" i="23"/>
  <c r="CL296" i="23"/>
  <c r="CK296" i="23"/>
  <c r="CJ296" i="23"/>
  <c r="CI296" i="23"/>
  <c r="CM295" i="23"/>
  <c r="CL295" i="23"/>
  <c r="CK295" i="23"/>
  <c r="CJ295" i="23"/>
  <c r="CI295" i="23"/>
  <c r="CL294" i="23"/>
  <c r="CK294" i="23"/>
  <c r="CJ294" i="23"/>
  <c r="CI294" i="23"/>
  <c r="CL293" i="23"/>
  <c r="CK293" i="23"/>
  <c r="CJ293" i="23"/>
  <c r="CI293" i="23"/>
  <c r="CL292" i="23"/>
  <c r="CK292" i="23"/>
  <c r="CJ292" i="23"/>
  <c r="CI292" i="23"/>
  <c r="CL291" i="23"/>
  <c r="CK291" i="23"/>
  <c r="CJ291" i="23"/>
  <c r="CI291" i="23"/>
  <c r="CL290" i="23"/>
  <c r="CK290" i="23"/>
  <c r="CJ290" i="23"/>
  <c r="CI290" i="23"/>
  <c r="CL289" i="23"/>
  <c r="CK289" i="23"/>
  <c r="CJ289" i="23"/>
  <c r="CI289" i="23"/>
  <c r="CL288" i="23"/>
  <c r="CK288" i="23"/>
  <c r="CJ288" i="23"/>
  <c r="CI288" i="23"/>
  <c r="CL287" i="23"/>
  <c r="CK287" i="23"/>
  <c r="CJ287" i="23"/>
  <c r="CI287" i="23"/>
  <c r="CL286" i="23"/>
  <c r="CK286" i="23"/>
  <c r="CJ286" i="23"/>
  <c r="CI286" i="23"/>
  <c r="CL285" i="23"/>
  <c r="CK285" i="23"/>
  <c r="CJ285" i="23"/>
  <c r="CI285" i="23"/>
  <c r="CL284" i="23"/>
  <c r="CK284" i="23"/>
  <c r="CJ284" i="23"/>
  <c r="CI284" i="23"/>
  <c r="CL283" i="23"/>
  <c r="CK283" i="23"/>
  <c r="CJ283" i="23"/>
  <c r="CI283" i="23"/>
  <c r="CL282" i="23"/>
  <c r="CK282" i="23"/>
  <c r="CJ282" i="23"/>
  <c r="CI282" i="23"/>
  <c r="CL281" i="23"/>
  <c r="CK281" i="23"/>
  <c r="CJ281" i="23"/>
  <c r="CI281" i="23"/>
  <c r="CL280" i="23"/>
  <c r="CK280" i="23"/>
  <c r="CJ280" i="23"/>
  <c r="CI280" i="23"/>
  <c r="CL279" i="23"/>
  <c r="CK279" i="23"/>
  <c r="CJ279" i="23"/>
  <c r="CI279" i="23"/>
  <c r="CL278" i="23"/>
  <c r="CK278" i="23"/>
  <c r="CJ278" i="23"/>
  <c r="CI278" i="23"/>
  <c r="CL277" i="23"/>
  <c r="CK277" i="23"/>
  <c r="CJ277" i="23"/>
  <c r="CI277" i="23"/>
  <c r="CL276" i="23"/>
  <c r="CK276" i="23"/>
  <c r="CJ276" i="23"/>
  <c r="CI276" i="23"/>
  <c r="CL275" i="23"/>
  <c r="CK275" i="23"/>
  <c r="CJ275" i="23"/>
  <c r="CI275" i="23"/>
  <c r="CL274" i="23"/>
  <c r="CK274" i="23"/>
  <c r="CJ274" i="23"/>
  <c r="CI274" i="23"/>
  <c r="CL273" i="23"/>
  <c r="CK273" i="23"/>
  <c r="CJ273" i="23"/>
  <c r="CI273" i="23"/>
  <c r="CL272" i="23"/>
  <c r="CK272" i="23"/>
  <c r="CJ272" i="23"/>
  <c r="CI272" i="23"/>
  <c r="CL271" i="23"/>
  <c r="CK271" i="23"/>
  <c r="CJ271" i="23"/>
  <c r="CI271" i="23"/>
  <c r="CL270" i="23"/>
  <c r="CK270" i="23"/>
  <c r="CJ270" i="23"/>
  <c r="CI270" i="23"/>
  <c r="CL269" i="23"/>
  <c r="CK269" i="23"/>
  <c r="CJ269" i="23"/>
  <c r="CI269" i="23"/>
  <c r="CL268" i="23"/>
  <c r="CK268" i="23"/>
  <c r="CJ268" i="23"/>
  <c r="CI268" i="23"/>
  <c r="CM267" i="23"/>
  <c r="CL267" i="23"/>
  <c r="CK267" i="23"/>
  <c r="CJ267" i="23"/>
  <c r="CI267" i="23"/>
  <c r="CL266" i="23"/>
  <c r="CK266" i="23"/>
  <c r="CJ266" i="23"/>
  <c r="CI266" i="23"/>
  <c r="CL265" i="23"/>
  <c r="CK265" i="23"/>
  <c r="CJ265" i="23"/>
  <c r="CI265" i="23"/>
  <c r="CL264" i="23"/>
  <c r="CK264" i="23"/>
  <c r="CJ264" i="23"/>
  <c r="CI264" i="23"/>
  <c r="CL256" i="23"/>
  <c r="CK256" i="23"/>
  <c r="CJ256" i="23"/>
  <c r="CI256" i="23"/>
  <c r="CL255" i="23"/>
  <c r="CK255" i="23"/>
  <c r="CJ255" i="23"/>
  <c r="CI255" i="23"/>
  <c r="CL254" i="23"/>
  <c r="CK254" i="23"/>
  <c r="CJ254" i="23"/>
  <c r="CI254" i="23"/>
  <c r="CL253" i="23"/>
  <c r="CK253" i="23"/>
  <c r="CJ253" i="23"/>
  <c r="CI253" i="23"/>
  <c r="CL252" i="23"/>
  <c r="CK252" i="23"/>
  <c r="CJ252" i="23"/>
  <c r="CI252" i="23"/>
  <c r="CL251" i="23"/>
  <c r="CK251" i="23"/>
  <c r="CJ251" i="23"/>
  <c r="CI251" i="23"/>
  <c r="CL250" i="23"/>
  <c r="CK250" i="23"/>
  <c r="CJ250" i="23"/>
  <c r="CI250" i="23"/>
  <c r="CL249" i="23"/>
  <c r="CK249" i="23"/>
  <c r="CJ249" i="23"/>
  <c r="CI249" i="23"/>
  <c r="CL248" i="23"/>
  <c r="CK248" i="23"/>
  <c r="CJ248" i="23"/>
  <c r="CI248" i="23"/>
  <c r="CL247" i="23"/>
  <c r="CK247" i="23"/>
  <c r="CJ247" i="23"/>
  <c r="CI247" i="23"/>
  <c r="CL246" i="23"/>
  <c r="CK246" i="23"/>
  <c r="CJ246" i="23"/>
  <c r="CI246" i="23"/>
  <c r="CL245" i="23"/>
  <c r="CK245" i="23"/>
  <c r="CJ245" i="23"/>
  <c r="CI245" i="23"/>
  <c r="CL244" i="23"/>
  <c r="CK244" i="23"/>
  <c r="CJ244" i="23"/>
  <c r="CI244" i="23"/>
  <c r="CL243" i="23"/>
  <c r="CK243" i="23"/>
  <c r="CJ243" i="23"/>
  <c r="CI243" i="23"/>
  <c r="CL242" i="23"/>
  <c r="CK242" i="23"/>
  <c r="CJ242" i="23"/>
  <c r="CI242" i="23"/>
  <c r="CL241" i="23"/>
  <c r="CK241" i="23"/>
  <c r="CJ241" i="23"/>
  <c r="CI241" i="23"/>
  <c r="CL240" i="23"/>
  <c r="CK240" i="23"/>
  <c r="CJ240" i="23"/>
  <c r="CI240" i="23"/>
  <c r="CL239" i="23"/>
  <c r="CK239" i="23"/>
  <c r="CJ239" i="23"/>
  <c r="CI239" i="23"/>
  <c r="CL238" i="23"/>
  <c r="CK238" i="23"/>
  <c r="CJ238" i="23"/>
  <c r="CI238" i="23"/>
  <c r="CL237" i="23"/>
  <c r="CK237" i="23"/>
  <c r="CJ237" i="23"/>
  <c r="CI237" i="23"/>
  <c r="CL236" i="23"/>
  <c r="CK236" i="23"/>
  <c r="CJ236" i="23"/>
  <c r="CI236" i="23"/>
  <c r="CL235" i="23"/>
  <c r="CK235" i="23"/>
  <c r="CJ235" i="23"/>
  <c r="CI235" i="23"/>
  <c r="CL234" i="23"/>
  <c r="CK234" i="23"/>
  <c r="CJ234" i="23"/>
  <c r="CI234" i="23"/>
  <c r="CL233" i="23"/>
  <c r="CK233" i="23"/>
  <c r="CJ233" i="23"/>
  <c r="CI233" i="23"/>
  <c r="CL232" i="23"/>
  <c r="CK232" i="23"/>
  <c r="CJ232" i="23"/>
  <c r="CI232" i="23"/>
  <c r="CL231" i="23"/>
  <c r="CK231" i="23"/>
  <c r="CJ231" i="23"/>
  <c r="CI231" i="23"/>
  <c r="CL230" i="23"/>
  <c r="CK230" i="23"/>
  <c r="CJ230" i="23"/>
  <c r="CI230" i="23"/>
  <c r="CL229" i="23"/>
  <c r="CK229" i="23"/>
  <c r="CJ229" i="23"/>
  <c r="CI229" i="23"/>
  <c r="CL228" i="23"/>
  <c r="CK228" i="23"/>
  <c r="CJ228" i="23"/>
  <c r="CI228" i="23"/>
  <c r="CL227" i="23"/>
  <c r="CK227" i="23"/>
  <c r="CJ227" i="23"/>
  <c r="CI227" i="23"/>
  <c r="CL226" i="23"/>
  <c r="CK226" i="23"/>
  <c r="CJ226" i="23"/>
  <c r="CI226" i="23"/>
  <c r="CL225" i="23"/>
  <c r="CK225" i="23"/>
  <c r="CJ225" i="23"/>
  <c r="CI225" i="23"/>
  <c r="CL224" i="23"/>
  <c r="CK224" i="23"/>
  <c r="CJ224" i="23"/>
  <c r="CI224" i="23"/>
  <c r="CL223" i="23"/>
  <c r="CK223" i="23"/>
  <c r="CJ223" i="23"/>
  <c r="CI223" i="23"/>
  <c r="CL215" i="23"/>
  <c r="CK215" i="23"/>
  <c r="CJ215" i="23"/>
  <c r="CI215" i="23"/>
  <c r="CL214" i="23"/>
  <c r="CK214" i="23"/>
  <c r="CJ214" i="23"/>
  <c r="CI214" i="23"/>
  <c r="CM213" i="23"/>
  <c r="CL213" i="23"/>
  <c r="CK213" i="23"/>
  <c r="CJ213" i="23"/>
  <c r="CI213" i="23"/>
  <c r="CL212" i="23"/>
  <c r="CK212" i="23"/>
  <c r="CJ212" i="23"/>
  <c r="CI212" i="23"/>
  <c r="CL211" i="23"/>
  <c r="CK211" i="23"/>
  <c r="CJ211" i="23"/>
  <c r="CI211" i="23"/>
  <c r="CL210" i="23"/>
  <c r="CK210" i="23"/>
  <c r="CJ210" i="23"/>
  <c r="CI210" i="23"/>
  <c r="CL209" i="23"/>
  <c r="CK209" i="23"/>
  <c r="CJ209" i="23"/>
  <c r="CI209" i="23"/>
  <c r="CL208" i="23"/>
  <c r="CK208" i="23"/>
  <c r="CJ208" i="23"/>
  <c r="CI208" i="23"/>
  <c r="CL207" i="23"/>
  <c r="CK207" i="23"/>
  <c r="CJ207" i="23"/>
  <c r="CI207" i="23"/>
  <c r="CL206" i="23"/>
  <c r="CK206" i="23"/>
  <c r="CJ206" i="23"/>
  <c r="CI206" i="23"/>
  <c r="CL205" i="23"/>
  <c r="CK205" i="23"/>
  <c r="CJ205" i="23"/>
  <c r="CI205" i="23"/>
  <c r="CL204" i="23"/>
  <c r="CK204" i="23"/>
  <c r="CJ204" i="23"/>
  <c r="CI204" i="23"/>
  <c r="CL203" i="23"/>
  <c r="CK203" i="23"/>
  <c r="CJ203" i="23"/>
  <c r="CI203" i="23"/>
  <c r="CL202" i="23"/>
  <c r="CK202" i="23"/>
  <c r="CJ202" i="23"/>
  <c r="CI202" i="23"/>
  <c r="CL201" i="23"/>
  <c r="CK201" i="23"/>
  <c r="CJ201" i="23"/>
  <c r="CI201" i="23"/>
  <c r="CL200" i="23"/>
  <c r="CK200" i="23"/>
  <c r="CJ200" i="23"/>
  <c r="CI200" i="23"/>
  <c r="CL199" i="23"/>
  <c r="CK199" i="23"/>
  <c r="CJ199" i="23"/>
  <c r="CI199" i="23"/>
  <c r="CL198" i="23"/>
  <c r="CK198" i="23"/>
  <c r="CJ198" i="23"/>
  <c r="CI198" i="23"/>
  <c r="CL197" i="23"/>
  <c r="CK197" i="23"/>
  <c r="CJ197" i="23"/>
  <c r="CI197" i="23"/>
  <c r="CL196" i="23"/>
  <c r="CK196" i="23"/>
  <c r="CJ196" i="23"/>
  <c r="CI196" i="23"/>
  <c r="CL195" i="23"/>
  <c r="CK195" i="23"/>
  <c r="CJ195" i="23"/>
  <c r="CI195" i="23"/>
  <c r="CL194" i="23"/>
  <c r="CK194" i="23"/>
  <c r="CJ194" i="23"/>
  <c r="CI194" i="23"/>
  <c r="CL193" i="23"/>
  <c r="CK193" i="23"/>
  <c r="CJ193" i="23"/>
  <c r="CI193" i="23"/>
  <c r="CL192" i="23"/>
  <c r="CK192" i="23"/>
  <c r="CJ192" i="23"/>
  <c r="CI192" i="23"/>
  <c r="CL191" i="23"/>
  <c r="CK191" i="23"/>
  <c r="CJ191" i="23"/>
  <c r="CI191" i="23"/>
  <c r="CL190" i="23"/>
  <c r="CK190" i="23"/>
  <c r="CJ190" i="23"/>
  <c r="CI190" i="23"/>
  <c r="CL189" i="23"/>
  <c r="CK189" i="23"/>
  <c r="CJ189" i="23"/>
  <c r="CI189" i="23"/>
  <c r="CL188" i="23"/>
  <c r="CK188" i="23"/>
  <c r="CJ188" i="23"/>
  <c r="CI188" i="23"/>
  <c r="CL187" i="23"/>
  <c r="CK187" i="23"/>
  <c r="CJ187" i="23"/>
  <c r="CI187" i="23"/>
  <c r="CL186" i="23"/>
  <c r="CK186" i="23"/>
  <c r="CJ186" i="23"/>
  <c r="CI186" i="23"/>
  <c r="CL185" i="23"/>
  <c r="CK185" i="23"/>
  <c r="CJ185" i="23"/>
  <c r="CI185" i="23"/>
  <c r="CL184" i="23"/>
  <c r="CK184" i="23"/>
  <c r="CJ184" i="23"/>
  <c r="CI184" i="23"/>
  <c r="CL183" i="23"/>
  <c r="CK183" i="23"/>
  <c r="CJ183" i="23"/>
  <c r="CI183" i="23"/>
  <c r="CL182" i="23"/>
  <c r="CK182" i="23"/>
  <c r="CJ182" i="23"/>
  <c r="CI182" i="23"/>
  <c r="CL173" i="23"/>
  <c r="CK173" i="23"/>
  <c r="CJ173" i="23"/>
  <c r="CI173" i="23"/>
  <c r="CL172" i="23"/>
  <c r="CK172" i="23"/>
  <c r="CJ172" i="23"/>
  <c r="CI172" i="23"/>
  <c r="CM171" i="23"/>
  <c r="CL171" i="23"/>
  <c r="CK171" i="23"/>
  <c r="CJ171" i="23"/>
  <c r="CI171" i="23"/>
  <c r="CL170" i="23"/>
  <c r="CK170" i="23"/>
  <c r="CJ170" i="23"/>
  <c r="CI170" i="23"/>
  <c r="CL169" i="23"/>
  <c r="CK169" i="23"/>
  <c r="CJ169" i="23"/>
  <c r="CI169" i="23"/>
  <c r="CL168" i="23"/>
  <c r="CK168" i="23"/>
  <c r="CJ168" i="23"/>
  <c r="CI168" i="23"/>
  <c r="CL167" i="23"/>
  <c r="CK167" i="23"/>
  <c r="CJ167" i="23"/>
  <c r="CI167" i="23"/>
  <c r="CL166" i="23"/>
  <c r="CK166" i="23"/>
  <c r="CJ166" i="23"/>
  <c r="CI166" i="23"/>
  <c r="CL165" i="23"/>
  <c r="CK165" i="23"/>
  <c r="CJ165" i="23"/>
  <c r="CI165" i="23"/>
  <c r="CL164" i="23"/>
  <c r="CK164" i="23"/>
  <c r="CJ164" i="23"/>
  <c r="CI164" i="23"/>
  <c r="CL163" i="23"/>
  <c r="CK163" i="23"/>
  <c r="CJ163" i="23"/>
  <c r="CI163" i="23"/>
  <c r="CL162" i="23"/>
  <c r="CK162" i="23"/>
  <c r="CJ162" i="23"/>
  <c r="CI162" i="23"/>
  <c r="CL161" i="23"/>
  <c r="CK161" i="23"/>
  <c r="CJ161" i="23"/>
  <c r="CI161" i="23"/>
  <c r="CL160" i="23"/>
  <c r="CK160" i="23"/>
  <c r="CJ160" i="23"/>
  <c r="CI160" i="23"/>
  <c r="CL159" i="23"/>
  <c r="CK159" i="23"/>
  <c r="CJ159" i="23"/>
  <c r="CI159" i="23"/>
  <c r="CL158" i="23"/>
  <c r="CK158" i="23"/>
  <c r="CJ158" i="23"/>
  <c r="CI158" i="23"/>
  <c r="CL157" i="23"/>
  <c r="CK157" i="23"/>
  <c r="CJ157" i="23"/>
  <c r="CI157" i="23"/>
  <c r="CL156" i="23"/>
  <c r="CK156" i="23"/>
  <c r="CJ156" i="23"/>
  <c r="CI156" i="23"/>
  <c r="CL155" i="23"/>
  <c r="CK155" i="23"/>
  <c r="CJ155" i="23"/>
  <c r="CI155" i="23"/>
  <c r="CL154" i="23"/>
  <c r="CK154" i="23"/>
  <c r="CJ154" i="23"/>
  <c r="CI154" i="23"/>
  <c r="CL153" i="23"/>
  <c r="CK153" i="23"/>
  <c r="CJ153" i="23"/>
  <c r="CI153" i="23"/>
  <c r="CL152" i="23"/>
  <c r="CK152" i="23"/>
  <c r="CJ152" i="23"/>
  <c r="CI152" i="23"/>
  <c r="CL151" i="23"/>
  <c r="CK151" i="23"/>
  <c r="CJ151" i="23"/>
  <c r="CI151" i="23"/>
  <c r="CL150" i="23"/>
  <c r="CK150" i="23"/>
  <c r="CJ150" i="23"/>
  <c r="CI150" i="23"/>
  <c r="CL149" i="23"/>
  <c r="CK149" i="23"/>
  <c r="CJ149" i="23"/>
  <c r="CI149" i="23"/>
  <c r="CL148" i="23"/>
  <c r="CK148" i="23"/>
  <c r="CJ148" i="23"/>
  <c r="CI148" i="23"/>
  <c r="CL147" i="23"/>
  <c r="CK147" i="23"/>
  <c r="CJ147" i="23"/>
  <c r="CI147" i="23"/>
  <c r="CL146" i="23"/>
  <c r="CK146" i="23"/>
  <c r="CJ146" i="23"/>
  <c r="CI146" i="23"/>
  <c r="CL145" i="23"/>
  <c r="CK145" i="23"/>
  <c r="CJ145" i="23"/>
  <c r="CI145" i="23"/>
  <c r="CL144" i="23"/>
  <c r="CK144" i="23"/>
  <c r="CJ144" i="23"/>
  <c r="CI144" i="23"/>
  <c r="CL143" i="23"/>
  <c r="CK143" i="23"/>
  <c r="CJ143" i="23"/>
  <c r="CI143" i="23"/>
  <c r="CL142" i="23"/>
  <c r="CK142" i="23"/>
  <c r="CJ142" i="23"/>
  <c r="CI142" i="23"/>
  <c r="CL141" i="23"/>
  <c r="CK141" i="23"/>
  <c r="CJ141" i="23"/>
  <c r="CI141" i="23"/>
  <c r="CL140" i="23"/>
  <c r="CK140" i="23"/>
  <c r="CJ140" i="23"/>
  <c r="CI140" i="23"/>
  <c r="CL132" i="23"/>
  <c r="CK132" i="23"/>
  <c r="CJ132" i="23"/>
  <c r="CI132" i="23"/>
  <c r="CL131" i="23"/>
  <c r="CK131" i="23"/>
  <c r="CJ131" i="23"/>
  <c r="CI131" i="23"/>
  <c r="CM130" i="23"/>
  <c r="CL130" i="23"/>
  <c r="CK130" i="23"/>
  <c r="CJ130" i="23"/>
  <c r="CI130" i="23"/>
  <c r="CL129" i="23"/>
  <c r="CK129" i="23"/>
  <c r="CJ129" i="23"/>
  <c r="CI129" i="23"/>
  <c r="CL128" i="23"/>
  <c r="CK128" i="23"/>
  <c r="CJ128" i="23"/>
  <c r="CI128" i="23"/>
  <c r="CL127" i="23"/>
  <c r="CK127" i="23"/>
  <c r="CJ127" i="23"/>
  <c r="CI127" i="23"/>
  <c r="CL126" i="23"/>
  <c r="CK126" i="23"/>
  <c r="CJ126" i="23"/>
  <c r="CI126" i="23"/>
  <c r="CL125" i="23"/>
  <c r="CK125" i="23"/>
  <c r="CJ125" i="23"/>
  <c r="CI125" i="23"/>
  <c r="CL124" i="23"/>
  <c r="CK124" i="23"/>
  <c r="CJ124" i="23"/>
  <c r="CI124" i="23"/>
  <c r="CL123" i="23"/>
  <c r="CK123" i="23"/>
  <c r="CJ123" i="23"/>
  <c r="CI123" i="23"/>
  <c r="CL122" i="23"/>
  <c r="CK122" i="23"/>
  <c r="CJ122" i="23"/>
  <c r="CI122" i="23"/>
  <c r="CL121" i="23"/>
  <c r="CK121" i="23"/>
  <c r="CJ121" i="23"/>
  <c r="CI121" i="23"/>
  <c r="CL120" i="23"/>
  <c r="CK120" i="23"/>
  <c r="CJ120" i="23"/>
  <c r="CI120" i="23"/>
  <c r="CL119" i="23"/>
  <c r="CK119" i="23"/>
  <c r="CJ119" i="23"/>
  <c r="CI119" i="23"/>
  <c r="CL118" i="23"/>
  <c r="CK118" i="23"/>
  <c r="CJ118" i="23"/>
  <c r="CI118" i="23"/>
  <c r="CL117" i="23"/>
  <c r="CK117" i="23"/>
  <c r="CJ117" i="23"/>
  <c r="CI117" i="23"/>
  <c r="CL116" i="23"/>
  <c r="CK116" i="23"/>
  <c r="CJ116" i="23"/>
  <c r="CI116" i="23"/>
  <c r="CL115" i="23"/>
  <c r="CK115" i="23"/>
  <c r="CJ115" i="23"/>
  <c r="CI115" i="23"/>
  <c r="CL114" i="23"/>
  <c r="CK114" i="23"/>
  <c r="CJ114" i="23"/>
  <c r="CI114" i="23"/>
  <c r="CL113" i="23"/>
  <c r="CK113" i="23"/>
  <c r="CJ113" i="23"/>
  <c r="CI113" i="23"/>
  <c r="CL112" i="23"/>
  <c r="CK112" i="23"/>
  <c r="CJ112" i="23"/>
  <c r="CI112" i="23"/>
  <c r="CL111" i="23"/>
  <c r="CK111" i="23"/>
  <c r="CJ111" i="23"/>
  <c r="CI111" i="23"/>
  <c r="CL110" i="23"/>
  <c r="CK110" i="23"/>
  <c r="CJ110" i="23"/>
  <c r="CI110" i="23"/>
  <c r="CL109" i="23"/>
  <c r="CK109" i="23"/>
  <c r="CJ109" i="23"/>
  <c r="CI109" i="23"/>
  <c r="CL108" i="23"/>
  <c r="CK108" i="23"/>
  <c r="CJ108" i="23"/>
  <c r="CI108" i="23"/>
  <c r="CL107" i="23"/>
  <c r="CK107" i="23"/>
  <c r="CJ107" i="23"/>
  <c r="CI107" i="23"/>
  <c r="CL106" i="23"/>
  <c r="CK106" i="23"/>
  <c r="CJ106" i="23"/>
  <c r="CI106" i="23"/>
  <c r="CL105" i="23"/>
  <c r="CK105" i="23"/>
  <c r="CJ105" i="23"/>
  <c r="CI105" i="23"/>
  <c r="CL104" i="23"/>
  <c r="CK104" i="23"/>
  <c r="CJ104" i="23"/>
  <c r="CI104" i="23"/>
  <c r="CL103" i="23"/>
  <c r="CK103" i="23"/>
  <c r="CJ103" i="23"/>
  <c r="CI103" i="23"/>
  <c r="CM102" i="23"/>
  <c r="CL102" i="23"/>
  <c r="CK102" i="23"/>
  <c r="CJ102" i="23"/>
  <c r="CI102" i="23"/>
  <c r="CL101" i="23"/>
  <c r="CK101" i="23"/>
  <c r="CJ101" i="23"/>
  <c r="CI101" i="23"/>
  <c r="CL100" i="23"/>
  <c r="CK100" i="23"/>
  <c r="CJ100" i="23"/>
  <c r="CI100" i="23"/>
  <c r="CM99" i="23"/>
  <c r="CL99" i="23"/>
  <c r="CK99" i="23"/>
  <c r="CJ99" i="23"/>
  <c r="CI99" i="23"/>
  <c r="CL90" i="23"/>
  <c r="CK90" i="23"/>
  <c r="CJ90" i="23"/>
  <c r="CI90" i="23"/>
  <c r="CL89" i="23"/>
  <c r="CK89" i="23"/>
  <c r="CJ89" i="23"/>
  <c r="CI89" i="23"/>
  <c r="CM88" i="23"/>
  <c r="CL88" i="23"/>
  <c r="CK88" i="23"/>
  <c r="CJ88" i="23"/>
  <c r="CI88" i="23"/>
  <c r="CL87" i="23"/>
  <c r="CK87" i="23"/>
  <c r="CJ87" i="23"/>
  <c r="CI87" i="23"/>
  <c r="CL86" i="23"/>
  <c r="CK86" i="23"/>
  <c r="CJ86" i="23"/>
  <c r="CI86" i="23"/>
  <c r="CL85" i="23"/>
  <c r="CK85" i="23"/>
  <c r="CJ85" i="23"/>
  <c r="CI85" i="23"/>
  <c r="CL84" i="23"/>
  <c r="CK84" i="23"/>
  <c r="CJ84" i="23"/>
  <c r="CI84" i="23"/>
  <c r="CL83" i="23"/>
  <c r="CK83" i="23"/>
  <c r="CJ83" i="23"/>
  <c r="CI83" i="23"/>
  <c r="CL82" i="23"/>
  <c r="CK82" i="23"/>
  <c r="CJ82" i="23"/>
  <c r="CI82" i="23"/>
  <c r="CL81" i="23"/>
  <c r="CK81" i="23"/>
  <c r="CJ81" i="23"/>
  <c r="CI81" i="23"/>
  <c r="CL80" i="23"/>
  <c r="CK80" i="23"/>
  <c r="CJ80" i="23"/>
  <c r="CI80" i="23"/>
  <c r="CL79" i="23"/>
  <c r="CK79" i="23"/>
  <c r="CJ79" i="23"/>
  <c r="CI79" i="23"/>
  <c r="CL78" i="23"/>
  <c r="CK78" i="23"/>
  <c r="CJ78" i="23"/>
  <c r="CI78" i="23"/>
  <c r="CL77" i="23"/>
  <c r="CK77" i="23"/>
  <c r="CJ77" i="23"/>
  <c r="CI77" i="23"/>
  <c r="CL76" i="23"/>
  <c r="CK76" i="23"/>
  <c r="CJ76" i="23"/>
  <c r="CI76" i="23"/>
  <c r="CL75" i="23"/>
  <c r="CK75" i="23"/>
  <c r="CJ75" i="23"/>
  <c r="CI75" i="23"/>
  <c r="CL74" i="23"/>
  <c r="CK74" i="23"/>
  <c r="CJ74" i="23"/>
  <c r="CI74" i="23"/>
  <c r="CL73" i="23"/>
  <c r="CK73" i="23"/>
  <c r="CJ73" i="23"/>
  <c r="CI73" i="23"/>
  <c r="CL72" i="23"/>
  <c r="CK72" i="23"/>
  <c r="CJ72" i="23"/>
  <c r="CI72" i="23"/>
  <c r="CL71" i="23"/>
  <c r="CK71" i="23"/>
  <c r="CJ71" i="23"/>
  <c r="CI71" i="23"/>
  <c r="CL70" i="23"/>
  <c r="CK70" i="23"/>
  <c r="CJ70" i="23"/>
  <c r="CI70" i="23"/>
  <c r="CL69" i="23"/>
  <c r="CK69" i="23"/>
  <c r="CJ69" i="23"/>
  <c r="CI69" i="23"/>
  <c r="CL68" i="23"/>
  <c r="CK68" i="23"/>
  <c r="CJ68" i="23"/>
  <c r="CI68" i="23"/>
  <c r="CL67" i="23"/>
  <c r="CK67" i="23"/>
  <c r="CJ67" i="23"/>
  <c r="CI67" i="23"/>
  <c r="CL66" i="23"/>
  <c r="CK66" i="23"/>
  <c r="CJ66" i="23"/>
  <c r="CI66" i="23"/>
  <c r="CL65" i="23"/>
  <c r="CK65" i="23"/>
  <c r="CJ65" i="23"/>
  <c r="CI65" i="23"/>
  <c r="CL64" i="23"/>
  <c r="CK64" i="23"/>
  <c r="CJ64" i="23"/>
  <c r="CI64" i="23"/>
  <c r="CL63" i="23"/>
  <c r="CK63" i="23"/>
  <c r="CJ63" i="23"/>
  <c r="CI63" i="23"/>
  <c r="CL62" i="23"/>
  <c r="CK62" i="23"/>
  <c r="CJ62" i="23"/>
  <c r="CI62" i="23"/>
  <c r="CL61" i="23"/>
  <c r="CK61" i="23"/>
  <c r="CJ61" i="23"/>
  <c r="CI61" i="23"/>
  <c r="CM60" i="23"/>
  <c r="CL60" i="23"/>
  <c r="CK60" i="23"/>
  <c r="CJ60" i="23"/>
  <c r="CI60" i="23"/>
  <c r="CL59" i="23"/>
  <c r="CK59" i="23"/>
  <c r="CJ59" i="23"/>
  <c r="CI59" i="23"/>
  <c r="CL58" i="23"/>
  <c r="CK58" i="23"/>
  <c r="CJ58" i="23"/>
  <c r="CI58" i="23"/>
  <c r="CM57" i="23"/>
  <c r="CL57" i="23"/>
  <c r="CK57" i="23"/>
  <c r="CJ57" i="23"/>
  <c r="CI57" i="23"/>
  <c r="CL46" i="23"/>
  <c r="CK46" i="23"/>
  <c r="CJ46" i="23"/>
  <c r="CI46" i="23"/>
  <c r="CL45" i="23"/>
  <c r="CK45" i="23"/>
  <c r="CJ45" i="23"/>
  <c r="CI45" i="23"/>
  <c r="CM44" i="23"/>
  <c r="CL44" i="23"/>
  <c r="CK44" i="23"/>
  <c r="CJ44" i="23"/>
  <c r="CI44" i="23"/>
  <c r="CL43" i="23"/>
  <c r="CK43" i="23"/>
  <c r="CJ43" i="23"/>
  <c r="CI43" i="23"/>
  <c r="CL42" i="23"/>
  <c r="CK42" i="23"/>
  <c r="CJ42" i="23"/>
  <c r="CI42" i="23"/>
  <c r="CL41" i="23"/>
  <c r="CK41" i="23"/>
  <c r="CJ41" i="23"/>
  <c r="CI41" i="23"/>
  <c r="CL40" i="23"/>
  <c r="CK40" i="23"/>
  <c r="CJ40" i="23"/>
  <c r="CI40" i="23"/>
  <c r="CL39" i="23"/>
  <c r="CK39" i="23"/>
  <c r="CJ39" i="23"/>
  <c r="CI39" i="23"/>
  <c r="CL38" i="23"/>
  <c r="CK38" i="23"/>
  <c r="CJ38" i="23"/>
  <c r="CI38" i="23"/>
  <c r="CL37" i="23"/>
  <c r="CK37" i="23"/>
  <c r="CJ37" i="23"/>
  <c r="CI37" i="23"/>
  <c r="CL36" i="23"/>
  <c r="CK36" i="23"/>
  <c r="CJ36" i="23"/>
  <c r="CI36" i="23"/>
  <c r="CL35" i="23"/>
  <c r="CK35" i="23"/>
  <c r="CJ35" i="23"/>
  <c r="CI35" i="23"/>
  <c r="CL34" i="23"/>
  <c r="CK34" i="23"/>
  <c r="CJ34" i="23"/>
  <c r="CI34" i="23"/>
  <c r="CL33" i="23"/>
  <c r="CK33" i="23"/>
  <c r="CJ33" i="23"/>
  <c r="CI33" i="23"/>
  <c r="CL32" i="23"/>
  <c r="CK32" i="23"/>
  <c r="CJ32" i="23"/>
  <c r="CI32" i="23"/>
  <c r="CL31" i="23"/>
  <c r="CK31" i="23"/>
  <c r="CJ31" i="23"/>
  <c r="CI31" i="23"/>
  <c r="CL30" i="23"/>
  <c r="CK30" i="23"/>
  <c r="CJ30" i="23"/>
  <c r="CI30" i="23"/>
  <c r="CL29" i="23"/>
  <c r="CK29" i="23"/>
  <c r="CJ29" i="23"/>
  <c r="CI29" i="23"/>
  <c r="CL28" i="23"/>
  <c r="CK28" i="23"/>
  <c r="CJ28" i="23"/>
  <c r="CI28" i="23"/>
  <c r="CL27" i="23"/>
  <c r="CK27" i="23"/>
  <c r="CJ27" i="23"/>
  <c r="CI27" i="23"/>
  <c r="CL26" i="23"/>
  <c r="CK26" i="23"/>
  <c r="CJ26" i="23"/>
  <c r="CI26" i="23"/>
  <c r="CL25" i="23"/>
  <c r="CK25" i="23"/>
  <c r="CJ25" i="23"/>
  <c r="CI25" i="23"/>
  <c r="CL24" i="23"/>
  <c r="CK24" i="23"/>
  <c r="CJ24" i="23"/>
  <c r="CI24" i="23"/>
  <c r="CL23" i="23"/>
  <c r="CK23" i="23"/>
  <c r="CJ23" i="23"/>
  <c r="CI23" i="23"/>
  <c r="CL22" i="23"/>
  <c r="CK22" i="23"/>
  <c r="CJ22" i="23"/>
  <c r="CI22" i="23"/>
  <c r="CL21" i="23"/>
  <c r="CK21" i="23"/>
  <c r="CJ21" i="23"/>
  <c r="CI21" i="23"/>
  <c r="CL20" i="23"/>
  <c r="CK20" i="23"/>
  <c r="CJ20" i="23"/>
  <c r="CI20" i="23"/>
  <c r="CL19" i="23"/>
  <c r="CK19" i="23"/>
  <c r="CJ19" i="23"/>
  <c r="CI19" i="23"/>
  <c r="CL18" i="23"/>
  <c r="CK18" i="23"/>
  <c r="CJ18" i="23"/>
  <c r="CI18" i="23"/>
  <c r="CL17" i="23"/>
  <c r="CK17" i="23"/>
  <c r="CJ17" i="23"/>
  <c r="CI17" i="23"/>
  <c r="CM16" i="23"/>
  <c r="CL16" i="23"/>
  <c r="CK16" i="23"/>
  <c r="CJ16" i="23"/>
  <c r="CI16" i="23"/>
  <c r="CL15" i="23"/>
  <c r="CK15" i="23"/>
  <c r="CJ15" i="23"/>
  <c r="CI15" i="23"/>
  <c r="CL14" i="23"/>
  <c r="CK14" i="23"/>
  <c r="CJ14" i="23"/>
  <c r="CI14" i="23"/>
  <c r="CI13" i="23"/>
  <c r="CM1044" i="21"/>
  <c r="CM1043" i="21"/>
  <c r="CM1042" i="21"/>
  <c r="CM1041" i="21"/>
  <c r="CM1040" i="21"/>
  <c r="CM1039" i="21"/>
  <c r="CM1038" i="21"/>
  <c r="CM1037" i="21"/>
  <c r="CM1036" i="21"/>
  <c r="CM1035" i="21"/>
  <c r="CM1034" i="21"/>
  <c r="CM1033" i="21"/>
  <c r="CM1032" i="21"/>
  <c r="CM1031" i="21"/>
  <c r="CM1030" i="21"/>
  <c r="CM1029" i="21"/>
  <c r="CM1028" i="21"/>
  <c r="CM1027" i="21"/>
  <c r="CM1026" i="21"/>
  <c r="CM1025" i="21"/>
  <c r="CM1024" i="21"/>
  <c r="CM1023" i="21"/>
  <c r="CM1022" i="21"/>
  <c r="CM1021" i="21"/>
  <c r="CM1020" i="21"/>
  <c r="CM1019" i="21"/>
  <c r="CM1018" i="21"/>
  <c r="CM1017" i="21"/>
  <c r="CM1013" i="21"/>
  <c r="CM1012" i="21"/>
  <c r="CM1011" i="21"/>
  <c r="CM1003" i="21"/>
  <c r="CM1002" i="21"/>
  <c r="CM1001" i="21"/>
  <c r="CM1000" i="21"/>
  <c r="CM999" i="21"/>
  <c r="CM998" i="21"/>
  <c r="CM997" i="21"/>
  <c r="CM996" i="21"/>
  <c r="CM995" i="21"/>
  <c r="CM994" i="21"/>
  <c r="CM993" i="21"/>
  <c r="CM992" i="21"/>
  <c r="CM991" i="21"/>
  <c r="CM990" i="21"/>
  <c r="CM989" i="21"/>
  <c r="CM988" i="21"/>
  <c r="CM987" i="21"/>
  <c r="CM986" i="21"/>
  <c r="CM985" i="21"/>
  <c r="CM984" i="21"/>
  <c r="CM983" i="21"/>
  <c r="CM982" i="21"/>
  <c r="CM981" i="21"/>
  <c r="CM980" i="21"/>
  <c r="CM979" i="21"/>
  <c r="CM978" i="21"/>
  <c r="CM977" i="21"/>
  <c r="CM976" i="21"/>
  <c r="CM975" i="21"/>
  <c r="CM972" i="21"/>
  <c r="CM971" i="21"/>
  <c r="CM970" i="21"/>
  <c r="CM961" i="21"/>
  <c r="CM960" i="21"/>
  <c r="CM959" i="21"/>
  <c r="CM958" i="21"/>
  <c r="CM957" i="21"/>
  <c r="CM956" i="21"/>
  <c r="CM955" i="21"/>
  <c r="CM954" i="21"/>
  <c r="CM953" i="21"/>
  <c r="CM952" i="21"/>
  <c r="CM951" i="21"/>
  <c r="CM950" i="21"/>
  <c r="CM949" i="21"/>
  <c r="CM948" i="21"/>
  <c r="CM947" i="21"/>
  <c r="CM946" i="21"/>
  <c r="CM945" i="21"/>
  <c r="CM944" i="21"/>
  <c r="CM943" i="21"/>
  <c r="CM942" i="21"/>
  <c r="CM941" i="21"/>
  <c r="CM940" i="21"/>
  <c r="CM939" i="21"/>
  <c r="CM938" i="21"/>
  <c r="CM937" i="21"/>
  <c r="CM936" i="21"/>
  <c r="CM935" i="21"/>
  <c r="CM934" i="21"/>
  <c r="CM929" i="21"/>
  <c r="CM928" i="21"/>
  <c r="CM920" i="21"/>
  <c r="CM919" i="21"/>
  <c r="CM917" i="21"/>
  <c r="CM916" i="21"/>
  <c r="CM915" i="21"/>
  <c r="CM914" i="21"/>
  <c r="CM913" i="21"/>
  <c r="CM912" i="21"/>
  <c r="CM911" i="21"/>
  <c r="CM910" i="21"/>
  <c r="CM909" i="21"/>
  <c r="CM908" i="21"/>
  <c r="CM907" i="21"/>
  <c r="CM906" i="21"/>
  <c r="CM905" i="21"/>
  <c r="CM904" i="21"/>
  <c r="CM903" i="21"/>
  <c r="CM902" i="21"/>
  <c r="CM901" i="21"/>
  <c r="CM900" i="21"/>
  <c r="CM899" i="21"/>
  <c r="CM898" i="21"/>
  <c r="CM897" i="21"/>
  <c r="CM896" i="21"/>
  <c r="CM895" i="21"/>
  <c r="CM894" i="21"/>
  <c r="CM888" i="21"/>
  <c r="CM878" i="21"/>
  <c r="CM877" i="21"/>
  <c r="CM875" i="21"/>
  <c r="CM874" i="21"/>
  <c r="CM873" i="21"/>
  <c r="CM872" i="21"/>
  <c r="CM871" i="21"/>
  <c r="CM870" i="21"/>
  <c r="CM869" i="21"/>
  <c r="CM868" i="21"/>
  <c r="CM867" i="21"/>
  <c r="CM866" i="21"/>
  <c r="CM865" i="21"/>
  <c r="CM864" i="21"/>
  <c r="CM863" i="21"/>
  <c r="CM862" i="21"/>
  <c r="CM861" i="21"/>
  <c r="CM860" i="21"/>
  <c r="CM859" i="21"/>
  <c r="CM858" i="21"/>
  <c r="CM857" i="21"/>
  <c r="CM856" i="21"/>
  <c r="CM855" i="21"/>
  <c r="CM854" i="21"/>
  <c r="CM853" i="21"/>
  <c r="CM852" i="21"/>
  <c r="CM851" i="21"/>
  <c r="CM850" i="21"/>
  <c r="CM847" i="21"/>
  <c r="CM846" i="21"/>
  <c r="CM845" i="21"/>
  <c r="CM836" i="21"/>
  <c r="CM835" i="21"/>
  <c r="CM833" i="21"/>
  <c r="CM832" i="21"/>
  <c r="CM831" i="21"/>
  <c r="CM830" i="21"/>
  <c r="CM829" i="21"/>
  <c r="CM828" i="21"/>
  <c r="CM827" i="21"/>
  <c r="CM826" i="21"/>
  <c r="CM825" i="21"/>
  <c r="CM824" i="21"/>
  <c r="CM823" i="21"/>
  <c r="CM822" i="21"/>
  <c r="CM821" i="21"/>
  <c r="CM820" i="21"/>
  <c r="CM819" i="21"/>
  <c r="CM818" i="21"/>
  <c r="CM817" i="21"/>
  <c r="CM816" i="21"/>
  <c r="CM815" i="21"/>
  <c r="CM814" i="21"/>
  <c r="CM813" i="21"/>
  <c r="CM812" i="21"/>
  <c r="CM811" i="21"/>
  <c r="CM810" i="21"/>
  <c r="CM809" i="21"/>
  <c r="CM805" i="21"/>
  <c r="CM804" i="21"/>
  <c r="CM803" i="21"/>
  <c r="CM795" i="21"/>
  <c r="CM794" i="21"/>
  <c r="CM792" i="21"/>
  <c r="CM791" i="21"/>
  <c r="CM790" i="21"/>
  <c r="CM789" i="21"/>
  <c r="CM788" i="21"/>
  <c r="CM787" i="21"/>
  <c r="CM786" i="21"/>
  <c r="CM785" i="21"/>
  <c r="CM784" i="21"/>
  <c r="CM783" i="21"/>
  <c r="CM782" i="21"/>
  <c r="CM781" i="21"/>
  <c r="CM780" i="21"/>
  <c r="CM779" i="21"/>
  <c r="CM778" i="21"/>
  <c r="CM777" i="21"/>
  <c r="CM776" i="21"/>
  <c r="CM775" i="21"/>
  <c r="CM774" i="21"/>
  <c r="CM773" i="21"/>
  <c r="CM772" i="21"/>
  <c r="CM771" i="21"/>
  <c r="CM770" i="21"/>
  <c r="CM769" i="21"/>
  <c r="CM768" i="21"/>
  <c r="CM764" i="21"/>
  <c r="CM763" i="21"/>
  <c r="CM762" i="21"/>
  <c r="CM754" i="21"/>
  <c r="CM753" i="21"/>
  <c r="CM751" i="21"/>
  <c r="CM750" i="21"/>
  <c r="CM749" i="21"/>
  <c r="CM748" i="21"/>
  <c r="CM747" i="21"/>
  <c r="CM746" i="21"/>
  <c r="CM745" i="21"/>
  <c r="CM744" i="21"/>
  <c r="CM743" i="21"/>
  <c r="CM742" i="21"/>
  <c r="CM741" i="21"/>
  <c r="CM740" i="21"/>
  <c r="CM739" i="21"/>
  <c r="CM738" i="21"/>
  <c r="CM737" i="21"/>
  <c r="CM736" i="21"/>
  <c r="CM735" i="21"/>
  <c r="CM734" i="21"/>
  <c r="CM733" i="21"/>
  <c r="CM732" i="21"/>
  <c r="CM731" i="21"/>
  <c r="CM730" i="21"/>
  <c r="CM729" i="21"/>
  <c r="CM728" i="21"/>
  <c r="CM727" i="21"/>
  <c r="CM723" i="21"/>
  <c r="CM722" i="21"/>
  <c r="CM721" i="21"/>
  <c r="CM713" i="21"/>
  <c r="CM712" i="21"/>
  <c r="CM710" i="21"/>
  <c r="CM709" i="21"/>
  <c r="CM708" i="21"/>
  <c r="CM707" i="21"/>
  <c r="CM706" i="21"/>
  <c r="CM705" i="21"/>
  <c r="CM704" i="21"/>
  <c r="CM703" i="21"/>
  <c r="CM702" i="21"/>
  <c r="CM701" i="21"/>
  <c r="CM700" i="21"/>
  <c r="CM699" i="21"/>
  <c r="CM698" i="21"/>
  <c r="CM697" i="21"/>
  <c r="CM696" i="21"/>
  <c r="CM695" i="21"/>
  <c r="CM694" i="21"/>
  <c r="CM693" i="21"/>
  <c r="CM692" i="21"/>
  <c r="CM691" i="21"/>
  <c r="CM690" i="21"/>
  <c r="CM689" i="21"/>
  <c r="CM688" i="21"/>
  <c r="CM682" i="21"/>
  <c r="CM681" i="21"/>
  <c r="CM680" i="21"/>
  <c r="CM671" i="21"/>
  <c r="CM670" i="21"/>
  <c r="CM668" i="21"/>
  <c r="CM667" i="21"/>
  <c r="CM666" i="21"/>
  <c r="CM665" i="21"/>
  <c r="CM664" i="21"/>
  <c r="CM663" i="21"/>
  <c r="CM662" i="21"/>
  <c r="CM661" i="21"/>
  <c r="CM660" i="21"/>
  <c r="CM659" i="21"/>
  <c r="CM658" i="21"/>
  <c r="CM657" i="21"/>
  <c r="CM656" i="21"/>
  <c r="CM655" i="21"/>
  <c r="CM654" i="21"/>
  <c r="CM653" i="21"/>
  <c r="CM652" i="21"/>
  <c r="CM651" i="21"/>
  <c r="CM650" i="21"/>
  <c r="CM649" i="21"/>
  <c r="CM648" i="21"/>
  <c r="CM647" i="21"/>
  <c r="CM646" i="21"/>
  <c r="CM645" i="21"/>
  <c r="CM644" i="21"/>
  <c r="CM640" i="21"/>
  <c r="CM639" i="21"/>
  <c r="CM638" i="21"/>
  <c r="CM630" i="21"/>
  <c r="CM629" i="21"/>
  <c r="CM627" i="21"/>
  <c r="CM626" i="21"/>
  <c r="CM625" i="21"/>
  <c r="CM624" i="21"/>
  <c r="CM623" i="21"/>
  <c r="CM622" i="21"/>
  <c r="CM621" i="21"/>
  <c r="CM620" i="21"/>
  <c r="CM619" i="21"/>
  <c r="CM618" i="21"/>
  <c r="CM617" i="21"/>
  <c r="CM616" i="21"/>
  <c r="CM615" i="21"/>
  <c r="CM614" i="21"/>
  <c r="CM613" i="21"/>
  <c r="CM612" i="21"/>
  <c r="CM611" i="21"/>
  <c r="CM610" i="21"/>
  <c r="CM609" i="21"/>
  <c r="CM608" i="21"/>
  <c r="CM607" i="21"/>
  <c r="CM606" i="21"/>
  <c r="CM605" i="21"/>
  <c r="CM604" i="21"/>
  <c r="CM603" i="21"/>
  <c r="CM602" i="21"/>
  <c r="CM599" i="21"/>
  <c r="CM598" i="21"/>
  <c r="CM597" i="21"/>
  <c r="CM588" i="21"/>
  <c r="CM587" i="21"/>
  <c r="CM585" i="21"/>
  <c r="CM584" i="21"/>
  <c r="CM583" i="21"/>
  <c r="CM582" i="21"/>
  <c r="CM581" i="21"/>
  <c r="CM580" i="21"/>
  <c r="CM579" i="21"/>
  <c r="CM578" i="21"/>
  <c r="CM577" i="21"/>
  <c r="CM576" i="21"/>
  <c r="CM575" i="21"/>
  <c r="CM574" i="21"/>
  <c r="CM573" i="21"/>
  <c r="CM572" i="21"/>
  <c r="CM571" i="21"/>
  <c r="CM570" i="21"/>
  <c r="CM569" i="21"/>
  <c r="CM568" i="21"/>
  <c r="CM567" i="21"/>
  <c r="CM566" i="21"/>
  <c r="CM565" i="21"/>
  <c r="CM564" i="21"/>
  <c r="CM563" i="21"/>
  <c r="CM562" i="21"/>
  <c r="CM561" i="21"/>
  <c r="CM560" i="21"/>
  <c r="CM557" i="21"/>
  <c r="CM556" i="21"/>
  <c r="CM555" i="21"/>
  <c r="CM547" i="21"/>
  <c r="CM546" i="21"/>
  <c r="CM544" i="21"/>
  <c r="CM543" i="21"/>
  <c r="CM542" i="21"/>
  <c r="CM541" i="21"/>
  <c r="CM540" i="21"/>
  <c r="CM539" i="21"/>
  <c r="CM538" i="21"/>
  <c r="CM537" i="21"/>
  <c r="CM536" i="21"/>
  <c r="CM535" i="21"/>
  <c r="CM534" i="21"/>
  <c r="CM533" i="21"/>
  <c r="CM532" i="21"/>
  <c r="CM531" i="21"/>
  <c r="CM530" i="21"/>
  <c r="CM529" i="21"/>
  <c r="CM528" i="21"/>
  <c r="CM527" i="21"/>
  <c r="CM526" i="21"/>
  <c r="CM525" i="21"/>
  <c r="CM524" i="21"/>
  <c r="CM523" i="21"/>
  <c r="CM522" i="21"/>
  <c r="CM521" i="21"/>
  <c r="CM520" i="21"/>
  <c r="CM519" i="21"/>
  <c r="CM516" i="21"/>
  <c r="CM515" i="21"/>
  <c r="CM514" i="21"/>
  <c r="CM506" i="21"/>
  <c r="CM505" i="21"/>
  <c r="CM503" i="21"/>
  <c r="CM502" i="21"/>
  <c r="CM501" i="21"/>
  <c r="CM500" i="21"/>
  <c r="CM499" i="21"/>
  <c r="CM498" i="21"/>
  <c r="CM497" i="21"/>
  <c r="CM496" i="21"/>
  <c r="CM495" i="21"/>
  <c r="CM494" i="21"/>
  <c r="CM493" i="21"/>
  <c r="CM492" i="21"/>
  <c r="CM491" i="21"/>
  <c r="CM490" i="21"/>
  <c r="CM489" i="21"/>
  <c r="CM488" i="21"/>
  <c r="CM487" i="21"/>
  <c r="CM486" i="21"/>
  <c r="CM485" i="21"/>
  <c r="CM484" i="21"/>
  <c r="CM483" i="21"/>
  <c r="CM482" i="21"/>
  <c r="CM481" i="21"/>
  <c r="CM480" i="21"/>
  <c r="CM479" i="21"/>
  <c r="CM478" i="21"/>
  <c r="CM475" i="21"/>
  <c r="CM474" i="21"/>
  <c r="CM473" i="21"/>
  <c r="CM464" i="21"/>
  <c r="CM463" i="21"/>
  <c r="CM461" i="21"/>
  <c r="CM460" i="21"/>
  <c r="CM459" i="21"/>
  <c r="CM458" i="21"/>
  <c r="CM457" i="21"/>
  <c r="CM456" i="21"/>
  <c r="CM455" i="21"/>
  <c r="CM454" i="21"/>
  <c r="CM453" i="21"/>
  <c r="CM452" i="21"/>
  <c r="CM451" i="21"/>
  <c r="CM450" i="21"/>
  <c r="CM449" i="21"/>
  <c r="CM448" i="21"/>
  <c r="CM447" i="21"/>
  <c r="CM446" i="21"/>
  <c r="CM445" i="21"/>
  <c r="CM444" i="21"/>
  <c r="CM443" i="21"/>
  <c r="CM442" i="21"/>
  <c r="CM441" i="21"/>
  <c r="CM440" i="21"/>
  <c r="CM439" i="21"/>
  <c r="CM438" i="21"/>
  <c r="CM437" i="21"/>
  <c r="CM433" i="21"/>
  <c r="CM432" i="21"/>
  <c r="CM431" i="21"/>
  <c r="CM422" i="21"/>
  <c r="CM421" i="21"/>
  <c r="CM419" i="21"/>
  <c r="CM418" i="21"/>
  <c r="CM417" i="21"/>
  <c r="CM416" i="21"/>
  <c r="CM415" i="21"/>
  <c r="CM414" i="21"/>
  <c r="CM413" i="21"/>
  <c r="CM412" i="21"/>
  <c r="CM411" i="21"/>
  <c r="CM410" i="21"/>
  <c r="CM409" i="21"/>
  <c r="CM408" i="21"/>
  <c r="CM407" i="21"/>
  <c r="CM406" i="21"/>
  <c r="CM405" i="21"/>
  <c r="CM404" i="21"/>
  <c r="CM403" i="21"/>
  <c r="CM402" i="21"/>
  <c r="CM401" i="21"/>
  <c r="CM400" i="21"/>
  <c r="CM399" i="21"/>
  <c r="CM398" i="21"/>
  <c r="CM397" i="21"/>
  <c r="CM396" i="21"/>
  <c r="CM391" i="21"/>
  <c r="CM390" i="21"/>
  <c r="CM389" i="21"/>
  <c r="CM380" i="21"/>
  <c r="CM379" i="21"/>
  <c r="CM377" i="21"/>
  <c r="CM376" i="21"/>
  <c r="CM375" i="21"/>
  <c r="CM374" i="21"/>
  <c r="CM373" i="21"/>
  <c r="CM372" i="21"/>
  <c r="CM371" i="21"/>
  <c r="CM370" i="21"/>
  <c r="CM369" i="21"/>
  <c r="CM368" i="21"/>
  <c r="CM367" i="21"/>
  <c r="CM366" i="21"/>
  <c r="CM365" i="21"/>
  <c r="CM364" i="21"/>
  <c r="CM363" i="21"/>
  <c r="CM362" i="21"/>
  <c r="CM361" i="21"/>
  <c r="CM360" i="21"/>
  <c r="CM359" i="21"/>
  <c r="CM358" i="21"/>
  <c r="CM357" i="21"/>
  <c r="CM356" i="21"/>
  <c r="CM355" i="21"/>
  <c r="CM354" i="21"/>
  <c r="CM353" i="21"/>
  <c r="CM352" i="21"/>
  <c r="CM349" i="21"/>
  <c r="CM348" i="21"/>
  <c r="CM347" i="21"/>
  <c r="CM339" i="21"/>
  <c r="CM338" i="21"/>
  <c r="CM336" i="21"/>
  <c r="CM335" i="21"/>
  <c r="CM334" i="21"/>
  <c r="CM333" i="21"/>
  <c r="CM332" i="21"/>
  <c r="CM331" i="21"/>
  <c r="CM330" i="21"/>
  <c r="CM329" i="21"/>
  <c r="CM328" i="21"/>
  <c r="CM327" i="21"/>
  <c r="CM326" i="21"/>
  <c r="CM325" i="21"/>
  <c r="CM324" i="21"/>
  <c r="CM323" i="21"/>
  <c r="CM322" i="21"/>
  <c r="CM321" i="21"/>
  <c r="CM320" i="21"/>
  <c r="CM319" i="21"/>
  <c r="CM318" i="21"/>
  <c r="CM317" i="21"/>
  <c r="CM316" i="21"/>
  <c r="CM315" i="21"/>
  <c r="CM314" i="21"/>
  <c r="CM313" i="21"/>
  <c r="CM312" i="21"/>
  <c r="CM308" i="21"/>
  <c r="CM307" i="21"/>
  <c r="CM306" i="21"/>
  <c r="CM297" i="21"/>
  <c r="CM296" i="21"/>
  <c r="CM294" i="21"/>
  <c r="CM293" i="21"/>
  <c r="CM292" i="21"/>
  <c r="CM291" i="21"/>
  <c r="CM290" i="21"/>
  <c r="CM289" i="21"/>
  <c r="CM288" i="21"/>
  <c r="CM287" i="21"/>
  <c r="CM286" i="21"/>
  <c r="CM285" i="21"/>
  <c r="CM284" i="21"/>
  <c r="CM283" i="21"/>
  <c r="CM282" i="21"/>
  <c r="CM281" i="21"/>
  <c r="CM280" i="21"/>
  <c r="CM279" i="21"/>
  <c r="CM278" i="21"/>
  <c r="CM277" i="21"/>
  <c r="CM276" i="21"/>
  <c r="CM275" i="21"/>
  <c r="CM274" i="21"/>
  <c r="CM273" i="21"/>
  <c r="CM272" i="21"/>
  <c r="CM271" i="21"/>
  <c r="CM270" i="21"/>
  <c r="CM266" i="21"/>
  <c r="CM265" i="21"/>
  <c r="CM264" i="21"/>
  <c r="CM256" i="21"/>
  <c r="CM255" i="21"/>
  <c r="CM254" i="21"/>
  <c r="CM253" i="21"/>
  <c r="CM252" i="21"/>
  <c r="CM251" i="21"/>
  <c r="CM250" i="21"/>
  <c r="CM249" i="21"/>
  <c r="CM248" i="21"/>
  <c r="CM247" i="21"/>
  <c r="CM246" i="21"/>
  <c r="CM245" i="21"/>
  <c r="CM244" i="21"/>
  <c r="CM243" i="21"/>
  <c r="CM242" i="21"/>
  <c r="CM241" i="21"/>
  <c r="CM240" i="21"/>
  <c r="CM239" i="21"/>
  <c r="CM238" i="21"/>
  <c r="CM237" i="21"/>
  <c r="CM236" i="21"/>
  <c r="CM235" i="21"/>
  <c r="CM234" i="21"/>
  <c r="CM233" i="21"/>
  <c r="CM232" i="21"/>
  <c r="CM231" i="21"/>
  <c r="CM230" i="21"/>
  <c r="CM229" i="21"/>
  <c r="CM225" i="21"/>
  <c r="CM224" i="21"/>
  <c r="CM223" i="21"/>
  <c r="CM215" i="21"/>
  <c r="CM214" i="21"/>
  <c r="CM212" i="21"/>
  <c r="CM211" i="21"/>
  <c r="CM210" i="21"/>
  <c r="CM209" i="21"/>
  <c r="CM208" i="21"/>
  <c r="CM207" i="21"/>
  <c r="CM206" i="21"/>
  <c r="CM205" i="21"/>
  <c r="CM204" i="21"/>
  <c r="CM203" i="21"/>
  <c r="CM202" i="21"/>
  <c r="CM201" i="21"/>
  <c r="CM200" i="21"/>
  <c r="CM199" i="21"/>
  <c r="CM198" i="21"/>
  <c r="CM197" i="21"/>
  <c r="CM196" i="21"/>
  <c r="CM195" i="21"/>
  <c r="CM194" i="21"/>
  <c r="CM193" i="21"/>
  <c r="CM192" i="21"/>
  <c r="CM191" i="21"/>
  <c r="CM190" i="21"/>
  <c r="CM189" i="21"/>
  <c r="CM188" i="21"/>
  <c r="CM187" i="21"/>
  <c r="CM186" i="21"/>
  <c r="CM184" i="21"/>
  <c r="CM183" i="21"/>
  <c r="CM182" i="21"/>
  <c r="CM173" i="21"/>
  <c r="CM172" i="21"/>
  <c r="CM170" i="21"/>
  <c r="CM169" i="21"/>
  <c r="CM168" i="21"/>
  <c r="CM167" i="21"/>
  <c r="CM166" i="21"/>
  <c r="CM165" i="21"/>
  <c r="CM164" i="21"/>
  <c r="CM163" i="21"/>
  <c r="CM162" i="21"/>
  <c r="CM161" i="21"/>
  <c r="CM160" i="21"/>
  <c r="CM159" i="21"/>
  <c r="CM158" i="21"/>
  <c r="CM157" i="21"/>
  <c r="CM156" i="21"/>
  <c r="CM155" i="21"/>
  <c r="CM154" i="21"/>
  <c r="CM153" i="21"/>
  <c r="CM152" i="21"/>
  <c r="CM151" i="21"/>
  <c r="CM150" i="21"/>
  <c r="CM149" i="21"/>
  <c r="CM148" i="21"/>
  <c r="CM147" i="21"/>
  <c r="CM146" i="21"/>
  <c r="CM145" i="21"/>
  <c r="CM142" i="21"/>
  <c r="CM141" i="21"/>
  <c r="CM140" i="21"/>
  <c r="CM132" i="21"/>
  <c r="CM131" i="21"/>
  <c r="CM129" i="21"/>
  <c r="CM128" i="21"/>
  <c r="CM127" i="21"/>
  <c r="CM126" i="21"/>
  <c r="CM125" i="21"/>
  <c r="CM124" i="21"/>
  <c r="CM123" i="21"/>
  <c r="CM122" i="21"/>
  <c r="CM121" i="21"/>
  <c r="CM120" i="21"/>
  <c r="CM119" i="21"/>
  <c r="CM118" i="21"/>
  <c r="CM117" i="21"/>
  <c r="CM116" i="21"/>
  <c r="CM115" i="21"/>
  <c r="CM114" i="21"/>
  <c r="CM113" i="21"/>
  <c r="CM112" i="21"/>
  <c r="CM111" i="21"/>
  <c r="CM110" i="21"/>
  <c r="CM109" i="21"/>
  <c r="CM108" i="21"/>
  <c r="CM107" i="21"/>
  <c r="CM106" i="21"/>
  <c r="CM105" i="21"/>
  <c r="CM101" i="21"/>
  <c r="CM100" i="21"/>
  <c r="CM90" i="21"/>
  <c r="CM89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62" i="21"/>
  <c r="CM59" i="21"/>
  <c r="CM58" i="21"/>
  <c r="CM46" i="21"/>
  <c r="CM45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15" i="21"/>
  <c r="CM14" i="21"/>
  <c r="CM14" i="25" l="1"/>
  <c r="CM14" i="23"/>
  <c r="CM17" i="25"/>
  <c r="CM17" i="23"/>
  <c r="CM19" i="25"/>
  <c r="CM19" i="23"/>
  <c r="CM21" i="25"/>
  <c r="CM21" i="23"/>
  <c r="CM23" i="25"/>
  <c r="CM23" i="23"/>
  <c r="CM25" i="25"/>
  <c r="CM25" i="23"/>
  <c r="CM27" i="25"/>
  <c r="CM27" i="23"/>
  <c r="CM29" i="25"/>
  <c r="CM29" i="23"/>
  <c r="CM31" i="25"/>
  <c r="CM31" i="23"/>
  <c r="CM33" i="25"/>
  <c r="CM33" i="23"/>
  <c r="CM35" i="25"/>
  <c r="CM35" i="23"/>
  <c r="CM37" i="25"/>
  <c r="CM37" i="23"/>
  <c r="CM39" i="25"/>
  <c r="CM39" i="23"/>
  <c r="CM41" i="25"/>
  <c r="CM41" i="23"/>
  <c r="CM43" i="25"/>
  <c r="CM43" i="23"/>
  <c r="CM46" i="25"/>
  <c r="CM46" i="23"/>
  <c r="CM59" i="25"/>
  <c r="CM59" i="23"/>
  <c r="CM62" i="25"/>
  <c r="CM62" i="23"/>
  <c r="CM64" i="25"/>
  <c r="CM64" i="23"/>
  <c r="CM66" i="25"/>
  <c r="CM66" i="23"/>
  <c r="CM68" i="25"/>
  <c r="CM68" i="23"/>
  <c r="CM70" i="25"/>
  <c r="CM70" i="23"/>
  <c r="CM72" i="25"/>
  <c r="CM72" i="23"/>
  <c r="CM74" i="25"/>
  <c r="CM74" i="23"/>
  <c r="CM76" i="25"/>
  <c r="CM76" i="23"/>
  <c r="CM78" i="25"/>
  <c r="CM78" i="23"/>
  <c r="CM80" i="25"/>
  <c r="CM80" i="23"/>
  <c r="CM82" i="25"/>
  <c r="CM82" i="23"/>
  <c r="CM84" i="25"/>
  <c r="CM84" i="23"/>
  <c r="CM86" i="25"/>
  <c r="CM86" i="23"/>
  <c r="CM89" i="25"/>
  <c r="CM89" i="23"/>
  <c r="CM100" i="25"/>
  <c r="CM100" i="23"/>
  <c r="CM103" i="25"/>
  <c r="CM103" i="23"/>
  <c r="CM105" i="25"/>
  <c r="CM105" i="23"/>
  <c r="CM107" i="25"/>
  <c r="CM107" i="23"/>
  <c r="CM109" i="25"/>
  <c r="CM109" i="23"/>
  <c r="CM111" i="25"/>
  <c r="CM111" i="23"/>
  <c r="CM113" i="25"/>
  <c r="CM113" i="23"/>
  <c r="CM115" i="25"/>
  <c r="CM115" i="23"/>
  <c r="CM117" i="25"/>
  <c r="CM117" i="23"/>
  <c r="CM119" i="25"/>
  <c r="CM119" i="23"/>
  <c r="CM121" i="25"/>
  <c r="CM121" i="23"/>
  <c r="CM123" i="25"/>
  <c r="CM123" i="23"/>
  <c r="CM125" i="25"/>
  <c r="CM125" i="23"/>
  <c r="CM127" i="25"/>
  <c r="CM127" i="23"/>
  <c r="CM129" i="25"/>
  <c r="CM129" i="23"/>
  <c r="CM132" i="25"/>
  <c r="CM132" i="23"/>
  <c r="CM141" i="25"/>
  <c r="CM141" i="23"/>
  <c r="CM143" i="25"/>
  <c r="CM143" i="23"/>
  <c r="CM145" i="25"/>
  <c r="CM145" i="23"/>
  <c r="CM147" i="25"/>
  <c r="CM147" i="23"/>
  <c r="CM149" i="25"/>
  <c r="CM149" i="23"/>
  <c r="CM151" i="25"/>
  <c r="CM151" i="23"/>
  <c r="CM153" i="25"/>
  <c r="CM153" i="23"/>
  <c r="CM155" i="25"/>
  <c r="CM155" i="23"/>
  <c r="CM157" i="25"/>
  <c r="CM157" i="23"/>
  <c r="CM159" i="25"/>
  <c r="CM159" i="23"/>
  <c r="CM161" i="25"/>
  <c r="CM161" i="23"/>
  <c r="CM163" i="25"/>
  <c r="CM163" i="23"/>
  <c r="CM165" i="25"/>
  <c r="CM165" i="23"/>
  <c r="CM167" i="25"/>
  <c r="CM167" i="23"/>
  <c r="CM169" i="25"/>
  <c r="CM169" i="23"/>
  <c r="CM172" i="25"/>
  <c r="CM172" i="23"/>
  <c r="CM182" i="25"/>
  <c r="CM182" i="23"/>
  <c r="CM184" i="25"/>
  <c r="CM184" i="23"/>
  <c r="CM186" i="25"/>
  <c r="CM186" i="23"/>
  <c r="CM188" i="25"/>
  <c r="CM188" i="23"/>
  <c r="CM190" i="25"/>
  <c r="CM190" i="23"/>
  <c r="CM192" i="25"/>
  <c r="CM192" i="23"/>
  <c r="CM194" i="25"/>
  <c r="CM194" i="23"/>
  <c r="CM196" i="25"/>
  <c r="CM196" i="23"/>
  <c r="CM198" i="25"/>
  <c r="CM198" i="23"/>
  <c r="CM200" i="25"/>
  <c r="CM200" i="23"/>
  <c r="CM202" i="25"/>
  <c r="CM202" i="23"/>
  <c r="CM204" i="25"/>
  <c r="CM204" i="23"/>
  <c r="CM206" i="25"/>
  <c r="CM206" i="23"/>
  <c r="CM208" i="25"/>
  <c r="CM208" i="23"/>
  <c r="CM210" i="25"/>
  <c r="CM210" i="23"/>
  <c r="CM212" i="25"/>
  <c r="CM212" i="23"/>
  <c r="CM215" i="25"/>
  <c r="CM215" i="23"/>
  <c r="CM224" i="25"/>
  <c r="CM224" i="23"/>
  <c r="CM226" i="25"/>
  <c r="CM226" i="23"/>
  <c r="CM228" i="25"/>
  <c r="CM228" i="23"/>
  <c r="CM230" i="25"/>
  <c r="CM230" i="23"/>
  <c r="CM232" i="25"/>
  <c r="CM232" i="23"/>
  <c r="CM234" i="25"/>
  <c r="CM234" i="23"/>
  <c r="CM236" i="25"/>
  <c r="CM236" i="23"/>
  <c r="CM238" i="25"/>
  <c r="CM238" i="23"/>
  <c r="CM240" i="25"/>
  <c r="CM240" i="23"/>
  <c r="CM242" i="25"/>
  <c r="CM242" i="23"/>
  <c r="CM244" i="25"/>
  <c r="CM244" i="23"/>
  <c r="CM246" i="25"/>
  <c r="CM246" i="23"/>
  <c r="CM248" i="25"/>
  <c r="CM248" i="23"/>
  <c r="CM250" i="25"/>
  <c r="CM250" i="23"/>
  <c r="CM252" i="25"/>
  <c r="CM252" i="23"/>
  <c r="CM254" i="25"/>
  <c r="CM254" i="23"/>
  <c r="CM256" i="25"/>
  <c r="CM256" i="23"/>
  <c r="CM265" i="25"/>
  <c r="CM265" i="23"/>
  <c r="CM268" i="25"/>
  <c r="CM268" i="23"/>
  <c r="CM270" i="25"/>
  <c r="CM270" i="23"/>
  <c r="CM272" i="25"/>
  <c r="CM272" i="23"/>
  <c r="CM274" i="25"/>
  <c r="CM274" i="23"/>
  <c r="CM276" i="25"/>
  <c r="CM276" i="23"/>
  <c r="CM278" i="25"/>
  <c r="CM278" i="23"/>
  <c r="CM280" i="25"/>
  <c r="CM280" i="23"/>
  <c r="CM282" i="25"/>
  <c r="CM282" i="23"/>
  <c r="CM284" i="25"/>
  <c r="CM284" i="23"/>
  <c r="CM286" i="25"/>
  <c r="CM286" i="23"/>
  <c r="CM288" i="25"/>
  <c r="CM288" i="23"/>
  <c r="CM290" i="25"/>
  <c r="CM290" i="23"/>
  <c r="CM292" i="25"/>
  <c r="CM292" i="23"/>
  <c r="CM294" i="25"/>
  <c r="CM294" i="23"/>
  <c r="CM297" i="25"/>
  <c r="CM297" i="23"/>
  <c r="CM307" i="25"/>
  <c r="CM307" i="23"/>
  <c r="CM310" i="25"/>
  <c r="CM310" i="23"/>
  <c r="CM312" i="25"/>
  <c r="CM312" i="23"/>
  <c r="CM314" i="25"/>
  <c r="CM314" i="23"/>
  <c r="CM316" i="25"/>
  <c r="CM316" i="23"/>
  <c r="CM318" i="25"/>
  <c r="CM318" i="23"/>
  <c r="CM320" i="25"/>
  <c r="CM320" i="23"/>
  <c r="CM322" i="25"/>
  <c r="CM322" i="23"/>
  <c r="CM324" i="25"/>
  <c r="CM324" i="23"/>
  <c r="CM326" i="25"/>
  <c r="CM326" i="23"/>
  <c r="CM328" i="25"/>
  <c r="CM328" i="23"/>
  <c r="CM330" i="25"/>
  <c r="CM330" i="23"/>
  <c r="CM332" i="25"/>
  <c r="CM332" i="23"/>
  <c r="CM334" i="25"/>
  <c r="CM334" i="23"/>
  <c r="CM336" i="25"/>
  <c r="CM336" i="23"/>
  <c r="CM339" i="25"/>
  <c r="CM339" i="23"/>
  <c r="CM348" i="25"/>
  <c r="CM348" i="23"/>
  <c r="CM351" i="25"/>
  <c r="CM351" i="23"/>
  <c r="CM353" i="25"/>
  <c r="CM353" i="23"/>
  <c r="CM355" i="25"/>
  <c r="CM355" i="23"/>
  <c r="CM357" i="25"/>
  <c r="CM357" i="23"/>
  <c r="CM359" i="25"/>
  <c r="CM359" i="23"/>
  <c r="CM361" i="25"/>
  <c r="CM361" i="23"/>
  <c r="CM363" i="25"/>
  <c r="CM363" i="23"/>
  <c r="CM365" i="25"/>
  <c r="CM365" i="23"/>
  <c r="CM367" i="25"/>
  <c r="CM367" i="23"/>
  <c r="CM369" i="25"/>
  <c r="CM369" i="23"/>
  <c r="CM371" i="25"/>
  <c r="CM371" i="23"/>
  <c r="CM373" i="25"/>
  <c r="CM373" i="23"/>
  <c r="CM375" i="25"/>
  <c r="CM375" i="23"/>
  <c r="CM377" i="25"/>
  <c r="CM377" i="23"/>
  <c r="CM380" i="25"/>
  <c r="CM380" i="23"/>
  <c r="CM390" i="25"/>
  <c r="CM390" i="23"/>
  <c r="CM393" i="25"/>
  <c r="CM393" i="23"/>
  <c r="CM395" i="25"/>
  <c r="CM395" i="23"/>
  <c r="CM397" i="25"/>
  <c r="CM397" i="23"/>
  <c r="CM399" i="25"/>
  <c r="CM399" i="23"/>
  <c r="CM401" i="25"/>
  <c r="CM401" i="23"/>
  <c r="CM403" i="25"/>
  <c r="CM403" i="23"/>
  <c r="CM405" i="25"/>
  <c r="CM405" i="23"/>
  <c r="CM407" i="25"/>
  <c r="CM407" i="23"/>
  <c r="CM409" i="25"/>
  <c r="CM409" i="23"/>
  <c r="CM411" i="25"/>
  <c r="CM411" i="23"/>
  <c r="CM413" i="25"/>
  <c r="CM413" i="23"/>
  <c r="CM415" i="25"/>
  <c r="CM415" i="23"/>
  <c r="CM417" i="25"/>
  <c r="CM417" i="23"/>
  <c r="CM419" i="25"/>
  <c r="CM419" i="23"/>
  <c r="CM422" i="25"/>
  <c r="CM422" i="23"/>
  <c r="CM432" i="25"/>
  <c r="CM432" i="23"/>
  <c r="CM435" i="25"/>
  <c r="CM435" i="23"/>
  <c r="CM437" i="25"/>
  <c r="CM437" i="23"/>
  <c r="CM439" i="25"/>
  <c r="CM439" i="23"/>
  <c r="CM441" i="25"/>
  <c r="CM441" i="23"/>
  <c r="CM443" i="25"/>
  <c r="CM443" i="23"/>
  <c r="CM445" i="25"/>
  <c r="CM445" i="23"/>
  <c r="CM447" i="25"/>
  <c r="CM447" i="23"/>
  <c r="CM449" i="25"/>
  <c r="CM449" i="23"/>
  <c r="CM451" i="25"/>
  <c r="CM451" i="23"/>
  <c r="CM453" i="25"/>
  <c r="CM453" i="23"/>
  <c r="CM455" i="25"/>
  <c r="CM455" i="23"/>
  <c r="CM457" i="25"/>
  <c r="CM457" i="23"/>
  <c r="CM459" i="25"/>
  <c r="CM459" i="23"/>
  <c r="CM461" i="25"/>
  <c r="CM461" i="23"/>
  <c r="CM464" i="25"/>
  <c r="CM464" i="23"/>
  <c r="CM474" i="25"/>
  <c r="CM474" i="23"/>
  <c r="CM477" i="25"/>
  <c r="CM477" i="23"/>
  <c r="CM479" i="25"/>
  <c r="CM479" i="23"/>
  <c r="CM481" i="25"/>
  <c r="CM481" i="23"/>
  <c r="CM483" i="25"/>
  <c r="CM483" i="23"/>
  <c r="CM485" i="25"/>
  <c r="CM485" i="23"/>
  <c r="CM487" i="25"/>
  <c r="CM487" i="23"/>
  <c r="CM489" i="25"/>
  <c r="CM489" i="23"/>
  <c r="CM491" i="25"/>
  <c r="CM491" i="23"/>
  <c r="CM493" i="25"/>
  <c r="CM493" i="23"/>
  <c r="CM495" i="25"/>
  <c r="CM495" i="23"/>
  <c r="CM497" i="25"/>
  <c r="CM497" i="23"/>
  <c r="CM499" i="25"/>
  <c r="CM499" i="23"/>
  <c r="CM501" i="25"/>
  <c r="CM501" i="23"/>
  <c r="CM503" i="25"/>
  <c r="CM503" i="23"/>
  <c r="CM506" i="25"/>
  <c r="CM506" i="23"/>
  <c r="CM515" i="25"/>
  <c r="CM515" i="23"/>
  <c r="CM517" i="25"/>
  <c r="CM517" i="23"/>
  <c r="CM519" i="25"/>
  <c r="CM519" i="23"/>
  <c r="CM521" i="25"/>
  <c r="CM521" i="23"/>
  <c r="CM523" i="25"/>
  <c r="CM523" i="23"/>
  <c r="CM525" i="25"/>
  <c r="CM525" i="23"/>
  <c r="CM527" i="25"/>
  <c r="CM527" i="23"/>
  <c r="CM529" i="25"/>
  <c r="CM529" i="23"/>
  <c r="CM531" i="25"/>
  <c r="CM531" i="23"/>
  <c r="CM533" i="25"/>
  <c r="CM533" i="23"/>
  <c r="CM535" i="25"/>
  <c r="CM535" i="23"/>
  <c r="CM537" i="25"/>
  <c r="CM537" i="23"/>
  <c r="CM539" i="25"/>
  <c r="CM539" i="23"/>
  <c r="CM541" i="25"/>
  <c r="CM541" i="23"/>
  <c r="CM543" i="25"/>
  <c r="CM543" i="23"/>
  <c r="CM546" i="25"/>
  <c r="CM546" i="23"/>
  <c r="CM555" i="25"/>
  <c r="CM555" i="23"/>
  <c r="CM557" i="25"/>
  <c r="CM557" i="23"/>
  <c r="CM559" i="25"/>
  <c r="CM559" i="23"/>
  <c r="CM561" i="25"/>
  <c r="CM561" i="23"/>
  <c r="CM563" i="25"/>
  <c r="CM563" i="23"/>
  <c r="CM565" i="25"/>
  <c r="CM565" i="23"/>
  <c r="CM567" i="25"/>
  <c r="CM567" i="23"/>
  <c r="CM569" i="25"/>
  <c r="CM569" i="23"/>
  <c r="CM571" i="25"/>
  <c r="CM571" i="23"/>
  <c r="CM573" i="25"/>
  <c r="CM573" i="23"/>
  <c r="CM575" i="25"/>
  <c r="CM575" i="23"/>
  <c r="CM577" i="25"/>
  <c r="CM577" i="23"/>
  <c r="CM579" i="25"/>
  <c r="CM579" i="23"/>
  <c r="CM581" i="25"/>
  <c r="CM581" i="23"/>
  <c r="CM583" i="25"/>
  <c r="CM583" i="23"/>
  <c r="CM585" i="25"/>
  <c r="CM585" i="23"/>
  <c r="CM588" i="25"/>
  <c r="CM588" i="23"/>
  <c r="CM598" i="25"/>
  <c r="CM598" i="23"/>
  <c r="CM600" i="25"/>
  <c r="CM600" i="23"/>
  <c r="CM602" i="25"/>
  <c r="CM602" i="23"/>
  <c r="CM604" i="25"/>
  <c r="CM604" i="23"/>
  <c r="CM606" i="25"/>
  <c r="CM606" i="23"/>
  <c r="CM608" i="25"/>
  <c r="CM608" i="23"/>
  <c r="CM610" i="25"/>
  <c r="CM610" i="23"/>
  <c r="CM612" i="25"/>
  <c r="CM612" i="23"/>
  <c r="CM614" i="25"/>
  <c r="CM614" i="23"/>
  <c r="CM616" i="25"/>
  <c r="CM616" i="23"/>
  <c r="CM618" i="25"/>
  <c r="CM618" i="23"/>
  <c r="CM620" i="25"/>
  <c r="CM620" i="23"/>
  <c r="CM622" i="25"/>
  <c r="CM622" i="23"/>
  <c r="CM624" i="25"/>
  <c r="CM624" i="23"/>
  <c r="CM626" i="25"/>
  <c r="CM626" i="23"/>
  <c r="CM629" i="25"/>
  <c r="CM629" i="23"/>
  <c r="CM638" i="25"/>
  <c r="CM638" i="23"/>
  <c r="CM640" i="25"/>
  <c r="CM640" i="23"/>
  <c r="CM642" i="25"/>
  <c r="CM642" i="23"/>
  <c r="CM644" i="25"/>
  <c r="CM644" i="23"/>
  <c r="CM646" i="25"/>
  <c r="CM646" i="23"/>
  <c r="CM648" i="25"/>
  <c r="CM648" i="23"/>
  <c r="CM650" i="25"/>
  <c r="CM650" i="23"/>
  <c r="CM652" i="25"/>
  <c r="CM652" i="23"/>
  <c r="CM654" i="25"/>
  <c r="CM654" i="23"/>
  <c r="CM656" i="25"/>
  <c r="CM656" i="23"/>
  <c r="CM658" i="25"/>
  <c r="CM658" i="23"/>
  <c r="CM660" i="25"/>
  <c r="CM660" i="23"/>
  <c r="CM662" i="25"/>
  <c r="CM662" i="23"/>
  <c r="CM664" i="25"/>
  <c r="CM664" i="23"/>
  <c r="CM666" i="25"/>
  <c r="CM666" i="23"/>
  <c r="CM668" i="25"/>
  <c r="CM668" i="23"/>
  <c r="CM671" i="25"/>
  <c r="CM671" i="23"/>
  <c r="CM681" i="25"/>
  <c r="CM681" i="23"/>
  <c r="CM683" i="25"/>
  <c r="CM683" i="23"/>
  <c r="CM685" i="25"/>
  <c r="CM685" i="23"/>
  <c r="CM687" i="25"/>
  <c r="CM687" i="23"/>
  <c r="CM689" i="25"/>
  <c r="CM689" i="23"/>
  <c r="CM691" i="25"/>
  <c r="CM691" i="23"/>
  <c r="CM693" i="25"/>
  <c r="CM693" i="23"/>
  <c r="CM695" i="25"/>
  <c r="CM695" i="23"/>
  <c r="CM697" i="25"/>
  <c r="CM697" i="23"/>
  <c r="CM699" i="25"/>
  <c r="CM699" i="23"/>
  <c r="CM701" i="25"/>
  <c r="CM701" i="23"/>
  <c r="CM703" i="25"/>
  <c r="CM703" i="23"/>
  <c r="CM705" i="25"/>
  <c r="CM705" i="23"/>
  <c r="CM707" i="25"/>
  <c r="CM707" i="23"/>
  <c r="CM709" i="25"/>
  <c r="CM709" i="23"/>
  <c r="CM712" i="25"/>
  <c r="CM712" i="23"/>
  <c r="CM721" i="25"/>
  <c r="CM721" i="23"/>
  <c r="CM723" i="25"/>
  <c r="CM723" i="23"/>
  <c r="CM725" i="25"/>
  <c r="CM725" i="23"/>
  <c r="CM727" i="25"/>
  <c r="CM727" i="23"/>
  <c r="CM729" i="25"/>
  <c r="CM729" i="23"/>
  <c r="CM731" i="25"/>
  <c r="CM731" i="23"/>
  <c r="CM733" i="25"/>
  <c r="CM733" i="23"/>
  <c r="CM735" i="25"/>
  <c r="CM735" i="23"/>
  <c r="CM737" i="25"/>
  <c r="CM737" i="23"/>
  <c r="CM739" i="25"/>
  <c r="CM739" i="23"/>
  <c r="CM741" i="25"/>
  <c r="CM741" i="23"/>
  <c r="CM743" i="25"/>
  <c r="CM743" i="23"/>
  <c r="CM745" i="25"/>
  <c r="CM745" i="23"/>
  <c r="CM747" i="25"/>
  <c r="CM747" i="23"/>
  <c r="CM749" i="25"/>
  <c r="CM749" i="23"/>
  <c r="CM751" i="25"/>
  <c r="CM751" i="23"/>
  <c r="CM754" i="25"/>
  <c r="CM754" i="23"/>
  <c r="CM763" i="25"/>
  <c r="CM763" i="23"/>
  <c r="CM765" i="25"/>
  <c r="CM765" i="23"/>
  <c r="CM767" i="25"/>
  <c r="CM767" i="23"/>
  <c r="CM769" i="25"/>
  <c r="CM769" i="23"/>
  <c r="CM771" i="25"/>
  <c r="CM771" i="23"/>
  <c r="CM773" i="25"/>
  <c r="CM773" i="23"/>
  <c r="CM775" i="25"/>
  <c r="CM775" i="23"/>
  <c r="CM777" i="25"/>
  <c r="CM777" i="23"/>
  <c r="CM779" i="25"/>
  <c r="CM779" i="23"/>
  <c r="CM781" i="25"/>
  <c r="CM781" i="23"/>
  <c r="CM783" i="25"/>
  <c r="CM783" i="23"/>
  <c r="CM785" i="25"/>
  <c r="CM785" i="23"/>
  <c r="CM787" i="25"/>
  <c r="CM787" i="23"/>
  <c r="CM789" i="25"/>
  <c r="CM789" i="23"/>
  <c r="CM791" i="25"/>
  <c r="CM791" i="23"/>
  <c r="CM794" i="25"/>
  <c r="CM794" i="23"/>
  <c r="CM803" i="25"/>
  <c r="CM803" i="23"/>
  <c r="CM805" i="25"/>
  <c r="CM805" i="23"/>
  <c r="CM807" i="25"/>
  <c r="CM807" i="23"/>
  <c r="CM809" i="25"/>
  <c r="CM809" i="23"/>
  <c r="CM811" i="25"/>
  <c r="CM811" i="23"/>
  <c r="CM813" i="25"/>
  <c r="CM813" i="23"/>
  <c r="CM815" i="25"/>
  <c r="CM815" i="23"/>
  <c r="CM817" i="25"/>
  <c r="CM817" i="23"/>
  <c r="CM819" i="25"/>
  <c r="CM819" i="23"/>
  <c r="CM821" i="25"/>
  <c r="CM821" i="23"/>
  <c r="CM823" i="25"/>
  <c r="CM823" i="23"/>
  <c r="CM825" i="25"/>
  <c r="CM825" i="23"/>
  <c r="CM827" i="25"/>
  <c r="CM827" i="23"/>
  <c r="CM829" i="25"/>
  <c r="CM829" i="23"/>
  <c r="CM831" i="25"/>
  <c r="CM831" i="23"/>
  <c r="CM833" i="25"/>
  <c r="CM833" i="23"/>
  <c r="CM836" i="25"/>
  <c r="CM836" i="23"/>
  <c r="CM846" i="25"/>
  <c r="CM846" i="23"/>
  <c r="CM848" i="25"/>
  <c r="CM848" i="23"/>
  <c r="CM850" i="25"/>
  <c r="CM850" i="23"/>
  <c r="CM852" i="25"/>
  <c r="CM852" i="23"/>
  <c r="CM854" i="25"/>
  <c r="CM854" i="23"/>
  <c r="CM856" i="25"/>
  <c r="CM856" i="23"/>
  <c r="CM858" i="25"/>
  <c r="CM858" i="23"/>
  <c r="CM860" i="25"/>
  <c r="CM860" i="23"/>
  <c r="CM862" i="25"/>
  <c r="CM862" i="23"/>
  <c r="CM864" i="25"/>
  <c r="CM864" i="23"/>
  <c r="CM866" i="25"/>
  <c r="CM866" i="23"/>
  <c r="CM868" i="25"/>
  <c r="CM868" i="23"/>
  <c r="CM870" i="25"/>
  <c r="CM870" i="23"/>
  <c r="CM872" i="25"/>
  <c r="CM872" i="23"/>
  <c r="CM874" i="25"/>
  <c r="CM874" i="23"/>
  <c r="CM877" i="25"/>
  <c r="CM877" i="23"/>
  <c r="CM888" i="25"/>
  <c r="CM888" i="23"/>
  <c r="CM890" i="25"/>
  <c r="CM890" i="23"/>
  <c r="CM892" i="25"/>
  <c r="CM892" i="23"/>
  <c r="CM894" i="25"/>
  <c r="CM894" i="23"/>
  <c r="CM896" i="25"/>
  <c r="CM896" i="23"/>
  <c r="CM898" i="25"/>
  <c r="CM898" i="23"/>
  <c r="CM900" i="25"/>
  <c r="CM900" i="23"/>
  <c r="CM902" i="25"/>
  <c r="CM902" i="23"/>
  <c r="CM904" i="25"/>
  <c r="CM904" i="23"/>
  <c r="CM906" i="25"/>
  <c r="CM906" i="23"/>
  <c r="CM908" i="25"/>
  <c r="CM908" i="23"/>
  <c r="CM910" i="25"/>
  <c r="CM910" i="23"/>
  <c r="CM912" i="25"/>
  <c r="CM912" i="23"/>
  <c r="CM914" i="25"/>
  <c r="CM914" i="23"/>
  <c r="CM916" i="25"/>
  <c r="CM916" i="23"/>
  <c r="CM919" i="25"/>
  <c r="CM919" i="23"/>
  <c r="CM928" i="25"/>
  <c r="CM928" i="23"/>
  <c r="CM930" i="25"/>
  <c r="CM930" i="23"/>
  <c r="CM932" i="25"/>
  <c r="CM932" i="23"/>
  <c r="CM934" i="25"/>
  <c r="CM934" i="23"/>
  <c r="CM936" i="25"/>
  <c r="CM936" i="23"/>
  <c r="CM938" i="25"/>
  <c r="CM938" i="23"/>
  <c r="CM940" i="25"/>
  <c r="CM940" i="23"/>
  <c r="CM942" i="25"/>
  <c r="CM942" i="23"/>
  <c r="CM944" i="25"/>
  <c r="CM944" i="23"/>
  <c r="CM946" i="25"/>
  <c r="CM946" i="23"/>
  <c r="CM948" i="25"/>
  <c r="CM948" i="23"/>
  <c r="CM950" i="25"/>
  <c r="CM950" i="23"/>
  <c r="CM952" i="25"/>
  <c r="CM952" i="23"/>
  <c r="CM954" i="25"/>
  <c r="CM954" i="23"/>
  <c r="CM956" i="25"/>
  <c r="CM956" i="23"/>
  <c r="CM958" i="25"/>
  <c r="CM958" i="23"/>
  <c r="CM960" i="25"/>
  <c r="CM960" i="23"/>
  <c r="CM970" i="25"/>
  <c r="CM970" i="23"/>
  <c r="CM972" i="25"/>
  <c r="CM972" i="23"/>
  <c r="CM974" i="25"/>
  <c r="CM974" i="23"/>
  <c r="CM976" i="25"/>
  <c r="CM976" i="23"/>
  <c r="CM978" i="25"/>
  <c r="CM978" i="23"/>
  <c r="CM980" i="25"/>
  <c r="CM980" i="23"/>
  <c r="CM982" i="25"/>
  <c r="CM982" i="23"/>
  <c r="CM984" i="25"/>
  <c r="CM984" i="23"/>
  <c r="CM986" i="25"/>
  <c r="CM986" i="23"/>
  <c r="CM988" i="25"/>
  <c r="CM988" i="23"/>
  <c r="CM990" i="25"/>
  <c r="CM990" i="23"/>
  <c r="CM992" i="25"/>
  <c r="CM992" i="23"/>
  <c r="CM994" i="25"/>
  <c r="CM994" i="23"/>
  <c r="CM996" i="25"/>
  <c r="CM996" i="23"/>
  <c r="CM998" i="25"/>
  <c r="CM998" i="23"/>
  <c r="CM1000" i="25"/>
  <c r="CM1000" i="23"/>
  <c r="CM1002" i="25"/>
  <c r="CM1002" i="23"/>
  <c r="CM15" i="25"/>
  <c r="CM15" i="23"/>
  <c r="CM18" i="25"/>
  <c r="CM18" i="23"/>
  <c r="CM20" i="25"/>
  <c r="CM20" i="23"/>
  <c r="CM22" i="25"/>
  <c r="CM22" i="23"/>
  <c r="CM24" i="25"/>
  <c r="CM24" i="23"/>
  <c r="CM26" i="25"/>
  <c r="CM26" i="23"/>
  <c r="CM28" i="25"/>
  <c r="CM28" i="23"/>
  <c r="CM30" i="25"/>
  <c r="CM30" i="23"/>
  <c r="CM32" i="25"/>
  <c r="CM32" i="23"/>
  <c r="CM34" i="25"/>
  <c r="CM34" i="23"/>
  <c r="CM36" i="25"/>
  <c r="CM36" i="23"/>
  <c r="CM38" i="25"/>
  <c r="CM38" i="23"/>
  <c r="CM40" i="25"/>
  <c r="CM40" i="23"/>
  <c r="CM42" i="25"/>
  <c r="CM42" i="23"/>
  <c r="CM45" i="25"/>
  <c r="CM45" i="23"/>
  <c r="CM58" i="25"/>
  <c r="CM58" i="23"/>
  <c r="CM61" i="25"/>
  <c r="CM61" i="23"/>
  <c r="CM63" i="25"/>
  <c r="CM63" i="23"/>
  <c r="CM65" i="25"/>
  <c r="CM65" i="23"/>
  <c r="CM67" i="25"/>
  <c r="CM67" i="23"/>
  <c r="CM69" i="25"/>
  <c r="CM69" i="23"/>
  <c r="CM71" i="25"/>
  <c r="CM71" i="23"/>
  <c r="CM73" i="25"/>
  <c r="CM73" i="23"/>
  <c r="CM75" i="25"/>
  <c r="CM75" i="23"/>
  <c r="CM77" i="25"/>
  <c r="CM77" i="23"/>
  <c r="CM79" i="25"/>
  <c r="CM79" i="23"/>
  <c r="CM81" i="25"/>
  <c r="CM81" i="23"/>
  <c r="CM83" i="25"/>
  <c r="CM83" i="23"/>
  <c r="CM85" i="25"/>
  <c r="CM85" i="23"/>
  <c r="CM87" i="25"/>
  <c r="CM87" i="23"/>
  <c r="CM90" i="25"/>
  <c r="CM90" i="23"/>
  <c r="CM101" i="25"/>
  <c r="CM101" i="23"/>
  <c r="CM104" i="25"/>
  <c r="CM104" i="23"/>
  <c r="CM106" i="25"/>
  <c r="CM106" i="23"/>
  <c r="CM108" i="25"/>
  <c r="CM108" i="23"/>
  <c r="CM110" i="25"/>
  <c r="CM110" i="23"/>
  <c r="CM112" i="25"/>
  <c r="CM112" i="23"/>
  <c r="CM114" i="25"/>
  <c r="CM114" i="23"/>
  <c r="CM116" i="25"/>
  <c r="CM116" i="23"/>
  <c r="CM118" i="25"/>
  <c r="CM118" i="23"/>
  <c r="CM120" i="25"/>
  <c r="CM120" i="23"/>
  <c r="CM122" i="25"/>
  <c r="CM122" i="23"/>
  <c r="CM124" i="25"/>
  <c r="CM124" i="23"/>
  <c r="CM126" i="25"/>
  <c r="CM126" i="23"/>
  <c r="CM128" i="25"/>
  <c r="CM128" i="23"/>
  <c r="CM131" i="25"/>
  <c r="CM131" i="23"/>
  <c r="CM140" i="25"/>
  <c r="CM140" i="23"/>
  <c r="CM142" i="25"/>
  <c r="CM142" i="23"/>
  <c r="CM144" i="25"/>
  <c r="CM144" i="23"/>
  <c r="CM146" i="25"/>
  <c r="CM146" i="23"/>
  <c r="CM148" i="25"/>
  <c r="CM148" i="23"/>
  <c r="CM150" i="25"/>
  <c r="CM150" i="23"/>
  <c r="CM152" i="25"/>
  <c r="CM152" i="23"/>
  <c r="CM154" i="25"/>
  <c r="CM154" i="23"/>
  <c r="CM156" i="25"/>
  <c r="CM156" i="23"/>
  <c r="CM158" i="25"/>
  <c r="CM158" i="23"/>
  <c r="CM160" i="25"/>
  <c r="CM160" i="23"/>
  <c r="CM162" i="25"/>
  <c r="CM162" i="23"/>
  <c r="CM164" i="25"/>
  <c r="CM164" i="23"/>
  <c r="CM166" i="25"/>
  <c r="CM166" i="23"/>
  <c r="CM168" i="25"/>
  <c r="CM168" i="23"/>
  <c r="CM170" i="25"/>
  <c r="CM170" i="23"/>
  <c r="CM173" i="25"/>
  <c r="CM173" i="23"/>
  <c r="CM183" i="25"/>
  <c r="CM183" i="23"/>
  <c r="CM185" i="25"/>
  <c r="CM185" i="23"/>
  <c r="CM187" i="25"/>
  <c r="CM187" i="23"/>
  <c r="CM189" i="25"/>
  <c r="CM189" i="23"/>
  <c r="CM191" i="25"/>
  <c r="CM191" i="23"/>
  <c r="CM193" i="25"/>
  <c r="CM193" i="23"/>
  <c r="CM195" i="25"/>
  <c r="CM195" i="23"/>
  <c r="CM197" i="25"/>
  <c r="CM197" i="23"/>
  <c r="CM199" i="25"/>
  <c r="CM199" i="23"/>
  <c r="CM201" i="25"/>
  <c r="CM201" i="23"/>
  <c r="CM203" i="25"/>
  <c r="CM203" i="23"/>
  <c r="CM205" i="25"/>
  <c r="CM205" i="23"/>
  <c r="CM207" i="25"/>
  <c r="CM207" i="23"/>
  <c r="CM209" i="25"/>
  <c r="CM209" i="23"/>
  <c r="CM211" i="25"/>
  <c r="CM211" i="23"/>
  <c r="CM214" i="25"/>
  <c r="CM214" i="23"/>
  <c r="CM223" i="25"/>
  <c r="CM223" i="23"/>
  <c r="CM225" i="25"/>
  <c r="CM225" i="23"/>
  <c r="CM227" i="25"/>
  <c r="CM227" i="23"/>
  <c r="CM229" i="25"/>
  <c r="CM229" i="23"/>
  <c r="CM231" i="25"/>
  <c r="CM231" i="23"/>
  <c r="CM233" i="25"/>
  <c r="CM233" i="23"/>
  <c r="CM235" i="25"/>
  <c r="CM235" i="23"/>
  <c r="CM237" i="25"/>
  <c r="CM237" i="23"/>
  <c r="CM239" i="25"/>
  <c r="CM239" i="23"/>
  <c r="CM241" i="25"/>
  <c r="CM241" i="23"/>
  <c r="CM243" i="25"/>
  <c r="CM243" i="23"/>
  <c r="CM245" i="25"/>
  <c r="CM245" i="23"/>
  <c r="CM247" i="25"/>
  <c r="CM247" i="23"/>
  <c r="CM249" i="25"/>
  <c r="CM249" i="23"/>
  <c r="CM251" i="25"/>
  <c r="CM251" i="23"/>
  <c r="CM253" i="25"/>
  <c r="CM253" i="23"/>
  <c r="CM255" i="25"/>
  <c r="CM255" i="23"/>
  <c r="CM264" i="25"/>
  <c r="CM264" i="23"/>
  <c r="CM266" i="25"/>
  <c r="CM266" i="23"/>
  <c r="CM269" i="25"/>
  <c r="CM269" i="23"/>
  <c r="CM271" i="25"/>
  <c r="CM271" i="23"/>
  <c r="CM273" i="25"/>
  <c r="CM273" i="23"/>
  <c r="CM275" i="25"/>
  <c r="CM275" i="23"/>
  <c r="CM277" i="25"/>
  <c r="CM277" i="23"/>
  <c r="CM279" i="25"/>
  <c r="CM279" i="23"/>
  <c r="CM281" i="25"/>
  <c r="CM281" i="23"/>
  <c r="CM283" i="25"/>
  <c r="CM283" i="23"/>
  <c r="CM285" i="25"/>
  <c r="CM285" i="23"/>
  <c r="CM287" i="25"/>
  <c r="CM287" i="23"/>
  <c r="CM289" i="25"/>
  <c r="CM289" i="23"/>
  <c r="CM291" i="25"/>
  <c r="CM291" i="23"/>
  <c r="CM293" i="25"/>
  <c r="CM293" i="23"/>
  <c r="CM296" i="25"/>
  <c r="CM296" i="23"/>
  <c r="CM306" i="25"/>
  <c r="CM306" i="23"/>
  <c r="CM308" i="25"/>
  <c r="CM308" i="23"/>
  <c r="CM311" i="25"/>
  <c r="CM311" i="23"/>
  <c r="CM313" i="25"/>
  <c r="CM313" i="23"/>
  <c r="CM315" i="25"/>
  <c r="CM315" i="23"/>
  <c r="CM317" i="25"/>
  <c r="CM317" i="23"/>
  <c r="CM319" i="25"/>
  <c r="CM319" i="23"/>
  <c r="CM321" i="25"/>
  <c r="CM321" i="23"/>
  <c r="CM323" i="25"/>
  <c r="CM323" i="23"/>
  <c r="CM325" i="25"/>
  <c r="CM325" i="23"/>
  <c r="CM327" i="25"/>
  <c r="CM327" i="23"/>
  <c r="CM329" i="25"/>
  <c r="CM329" i="23"/>
  <c r="CM331" i="25"/>
  <c r="CM331" i="23"/>
  <c r="CM333" i="25"/>
  <c r="CM333" i="23"/>
  <c r="CM335" i="25"/>
  <c r="CM335" i="23"/>
  <c r="CM338" i="25"/>
  <c r="CM338" i="23"/>
  <c r="CM347" i="25"/>
  <c r="CM347" i="23"/>
  <c r="CM349" i="25"/>
  <c r="CM349" i="23"/>
  <c r="CM352" i="25"/>
  <c r="CM352" i="23"/>
  <c r="CM354" i="25"/>
  <c r="CM354" i="23"/>
  <c r="CM356" i="25"/>
  <c r="CM356" i="23"/>
  <c r="CM358" i="25"/>
  <c r="CM358" i="23"/>
  <c r="CM360" i="25"/>
  <c r="CM360" i="23"/>
  <c r="CM362" i="25"/>
  <c r="CM362" i="23"/>
  <c r="CM364" i="25"/>
  <c r="CM364" i="23"/>
  <c r="CM366" i="25"/>
  <c r="CM366" i="23"/>
  <c r="CM368" i="25"/>
  <c r="CM368" i="23"/>
  <c r="CM370" i="25"/>
  <c r="CM370" i="23"/>
  <c r="CM372" i="25"/>
  <c r="CM372" i="23"/>
  <c r="CM374" i="25"/>
  <c r="CM374" i="23"/>
  <c r="CM376" i="25"/>
  <c r="CM376" i="23"/>
  <c r="CM379" i="25"/>
  <c r="CM379" i="23"/>
  <c r="CM389" i="25"/>
  <c r="CM389" i="23"/>
  <c r="CM391" i="25"/>
  <c r="CM391" i="23"/>
  <c r="CM394" i="25"/>
  <c r="CM394" i="23"/>
  <c r="CM396" i="25"/>
  <c r="CM396" i="23"/>
  <c r="CM398" i="25"/>
  <c r="CM398" i="23"/>
  <c r="CM400" i="25"/>
  <c r="CM400" i="23"/>
  <c r="CM402" i="25"/>
  <c r="CM402" i="23"/>
  <c r="CM404" i="25"/>
  <c r="CM404" i="23"/>
  <c r="CM406" i="25"/>
  <c r="CM406" i="23"/>
  <c r="CM408" i="25"/>
  <c r="CM408" i="23"/>
  <c r="CM410" i="25"/>
  <c r="CM410" i="23"/>
  <c r="CM412" i="25"/>
  <c r="CM412" i="23"/>
  <c r="CM414" i="25"/>
  <c r="CM414" i="23"/>
  <c r="CM416" i="25"/>
  <c r="CM416" i="23"/>
  <c r="CM418" i="25"/>
  <c r="CM418" i="23"/>
  <c r="CM421" i="25"/>
  <c r="CM421" i="23"/>
  <c r="CM431" i="25"/>
  <c r="CM431" i="23"/>
  <c r="CM433" i="25"/>
  <c r="CM433" i="23"/>
  <c r="CM436" i="25"/>
  <c r="CM436" i="23"/>
  <c r="CM438" i="25"/>
  <c r="CM438" i="23"/>
  <c r="CM440" i="25"/>
  <c r="CM440" i="23"/>
  <c r="CM442" i="25"/>
  <c r="CM442" i="23"/>
  <c r="CM444" i="25"/>
  <c r="CM444" i="23"/>
  <c r="CM446" i="25"/>
  <c r="CM446" i="23"/>
  <c r="CM448" i="25"/>
  <c r="CM448" i="23"/>
  <c r="CM450" i="25"/>
  <c r="CM450" i="23"/>
  <c r="CM452" i="25"/>
  <c r="CM452" i="23"/>
  <c r="CM454" i="25"/>
  <c r="CM454" i="23"/>
  <c r="CM456" i="25"/>
  <c r="CM456" i="23"/>
  <c r="CM458" i="25"/>
  <c r="CM458" i="23"/>
  <c r="CM460" i="25"/>
  <c r="CM460" i="23"/>
  <c r="CM463" i="25"/>
  <c r="CM463" i="23"/>
  <c r="CM473" i="25"/>
  <c r="CM473" i="23"/>
  <c r="CM475" i="25"/>
  <c r="CM475" i="23"/>
  <c r="CM478" i="25"/>
  <c r="CM478" i="23"/>
  <c r="CM480" i="25"/>
  <c r="CM480" i="23"/>
  <c r="CM482" i="25"/>
  <c r="CM482" i="23"/>
  <c r="CM484" i="25"/>
  <c r="CM484" i="23"/>
  <c r="CM486" i="25"/>
  <c r="CM486" i="23"/>
  <c r="CM488" i="25"/>
  <c r="CM488" i="23"/>
  <c r="CM490" i="25"/>
  <c r="CM490" i="23"/>
  <c r="CM492" i="25"/>
  <c r="CM492" i="23"/>
  <c r="CM494" i="25"/>
  <c r="CM494" i="23"/>
  <c r="CM496" i="25"/>
  <c r="CM496" i="23"/>
  <c r="CM498" i="25"/>
  <c r="CM498" i="23"/>
  <c r="CM500" i="25"/>
  <c r="CM500" i="23"/>
  <c r="CM502" i="25"/>
  <c r="CM502" i="23"/>
  <c r="CM505" i="25"/>
  <c r="CM505" i="23"/>
  <c r="CM514" i="25"/>
  <c r="CM514" i="23"/>
  <c r="CM516" i="25"/>
  <c r="CM516" i="23"/>
  <c r="CM518" i="25"/>
  <c r="CM518" i="23"/>
  <c r="CM520" i="25"/>
  <c r="CM520" i="23"/>
  <c r="CM522" i="25"/>
  <c r="CM522" i="23"/>
  <c r="CM524" i="25"/>
  <c r="CM524" i="23"/>
  <c r="CM526" i="25"/>
  <c r="CM526" i="23"/>
  <c r="CM528" i="25"/>
  <c r="CM528" i="23"/>
  <c r="CM530" i="25"/>
  <c r="CM530" i="23"/>
  <c r="CM532" i="25"/>
  <c r="CM532" i="23"/>
  <c r="CM534" i="25"/>
  <c r="CM534" i="23"/>
  <c r="CM536" i="25"/>
  <c r="CM536" i="23"/>
  <c r="CM538" i="25"/>
  <c r="CM538" i="23"/>
  <c r="CM540" i="25"/>
  <c r="CM540" i="23"/>
  <c r="CM542" i="25"/>
  <c r="CM542" i="23"/>
  <c r="CM544" i="25"/>
  <c r="CM544" i="23"/>
  <c r="CM547" i="25"/>
  <c r="CM547" i="23"/>
  <c r="CM556" i="25"/>
  <c r="CM556" i="23"/>
  <c r="CM558" i="25"/>
  <c r="CM558" i="23"/>
  <c r="CM560" i="25"/>
  <c r="CM560" i="23"/>
  <c r="CM562" i="25"/>
  <c r="CM562" i="23"/>
  <c r="CM564" i="25"/>
  <c r="CM564" i="23"/>
  <c r="CM566" i="25"/>
  <c r="CM566" i="23"/>
  <c r="CM568" i="25"/>
  <c r="CM568" i="23"/>
  <c r="CM570" i="25"/>
  <c r="CM570" i="23"/>
  <c r="CM572" i="25"/>
  <c r="CM572" i="23"/>
  <c r="CM574" i="25"/>
  <c r="CM574" i="23"/>
  <c r="CM576" i="25"/>
  <c r="CM576" i="23"/>
  <c r="CM578" i="25"/>
  <c r="CM578" i="23"/>
  <c r="CM580" i="25"/>
  <c r="CM580" i="23"/>
  <c r="CM582" i="25"/>
  <c r="CM582" i="23"/>
  <c r="CM584" i="25"/>
  <c r="CM584" i="23"/>
  <c r="CM587" i="25"/>
  <c r="CM587" i="23"/>
  <c r="CM597" i="25"/>
  <c r="CM597" i="23"/>
  <c r="CM599" i="25"/>
  <c r="CM599" i="23"/>
  <c r="CM601" i="25"/>
  <c r="CM601" i="23"/>
  <c r="CM603" i="25"/>
  <c r="CM603" i="23"/>
  <c r="CM605" i="25"/>
  <c r="CM605" i="23"/>
  <c r="CM607" i="25"/>
  <c r="CM607" i="23"/>
  <c r="CM609" i="25"/>
  <c r="CM609" i="23"/>
  <c r="CM611" i="25"/>
  <c r="CM611" i="23"/>
  <c r="CM613" i="25"/>
  <c r="CM613" i="23"/>
  <c r="CM615" i="25"/>
  <c r="CM615" i="23"/>
  <c r="CM617" i="25"/>
  <c r="CM617" i="23"/>
  <c r="CM619" i="25"/>
  <c r="CM619" i="23"/>
  <c r="CM621" i="25"/>
  <c r="CM621" i="23"/>
  <c r="CM623" i="25"/>
  <c r="CM623" i="23"/>
  <c r="CM625" i="25"/>
  <c r="CM625" i="23"/>
  <c r="CM627" i="25"/>
  <c r="CM627" i="23"/>
  <c r="CM630" i="25"/>
  <c r="CM630" i="23"/>
  <c r="CM639" i="25"/>
  <c r="CM639" i="23"/>
  <c r="CM641" i="25"/>
  <c r="CM641" i="23"/>
  <c r="CM643" i="25"/>
  <c r="CM643" i="23"/>
  <c r="CM645" i="25"/>
  <c r="CM645" i="23"/>
  <c r="CM647" i="25"/>
  <c r="CM647" i="23"/>
  <c r="CM649" i="25"/>
  <c r="CM649" i="23"/>
  <c r="CM651" i="25"/>
  <c r="CM651" i="23"/>
  <c r="CM653" i="25"/>
  <c r="CM653" i="23"/>
  <c r="CM655" i="25"/>
  <c r="CM655" i="23"/>
  <c r="CM657" i="25"/>
  <c r="CM657" i="23"/>
  <c r="CM659" i="25"/>
  <c r="CM659" i="23"/>
  <c r="CM661" i="25"/>
  <c r="CM661" i="23"/>
  <c r="CM663" i="25"/>
  <c r="CM663" i="23"/>
  <c r="CM665" i="25"/>
  <c r="CM665" i="23"/>
  <c r="CM667" i="25"/>
  <c r="CM667" i="23"/>
  <c r="CM670" i="25"/>
  <c r="CM670" i="23"/>
  <c r="CM680" i="25"/>
  <c r="CM680" i="23"/>
  <c r="CM682" i="25"/>
  <c r="CM682" i="23"/>
  <c r="CM684" i="25"/>
  <c r="CM684" i="23"/>
  <c r="CM686" i="25"/>
  <c r="CM686" i="23"/>
  <c r="CM688" i="25"/>
  <c r="CM688" i="23"/>
  <c r="CM690" i="25"/>
  <c r="CM690" i="23"/>
  <c r="CM692" i="25"/>
  <c r="CM692" i="23"/>
  <c r="CM694" i="25"/>
  <c r="CM694" i="23"/>
  <c r="CM696" i="25"/>
  <c r="CM696" i="23"/>
  <c r="CM698" i="25"/>
  <c r="CM698" i="23"/>
  <c r="CM700" i="25"/>
  <c r="CM700" i="23"/>
  <c r="CM702" i="25"/>
  <c r="CM702" i="23"/>
  <c r="CM704" i="25"/>
  <c r="CM704" i="23"/>
  <c r="CM706" i="25"/>
  <c r="CM706" i="23"/>
  <c r="CM708" i="25"/>
  <c r="CM708" i="23"/>
  <c r="CM710" i="25"/>
  <c r="CM710" i="23"/>
  <c r="CM713" i="25"/>
  <c r="CM713" i="23"/>
  <c r="CM722" i="25"/>
  <c r="CM722" i="23"/>
  <c r="CM724" i="25"/>
  <c r="CM724" i="23"/>
  <c r="CM726" i="25"/>
  <c r="CM726" i="23"/>
  <c r="CM728" i="25"/>
  <c r="CM728" i="23"/>
  <c r="CM730" i="25"/>
  <c r="CM730" i="23"/>
  <c r="CM732" i="25"/>
  <c r="CM732" i="23"/>
  <c r="CM734" i="25"/>
  <c r="CM734" i="23"/>
  <c r="CM736" i="25"/>
  <c r="CM736" i="23"/>
  <c r="CM738" i="25"/>
  <c r="CM738" i="23"/>
  <c r="CM740" i="25"/>
  <c r="CM740" i="23"/>
  <c r="CM742" i="25"/>
  <c r="CM742" i="23"/>
  <c r="CM744" i="25"/>
  <c r="CM744" i="23"/>
  <c r="CM746" i="25"/>
  <c r="CM746" i="23"/>
  <c r="CM748" i="25"/>
  <c r="CM748" i="23"/>
  <c r="CM750" i="25"/>
  <c r="CM750" i="23"/>
  <c r="CM753" i="25"/>
  <c r="CM753" i="23"/>
  <c r="CM762" i="25"/>
  <c r="CM762" i="23"/>
  <c r="CM764" i="25"/>
  <c r="CM764" i="23"/>
  <c r="CM766" i="25"/>
  <c r="CM766" i="23"/>
  <c r="CM768" i="25"/>
  <c r="CM768" i="23"/>
  <c r="CM770" i="25"/>
  <c r="CM770" i="23"/>
  <c r="CM772" i="25"/>
  <c r="CM772" i="23"/>
  <c r="CM774" i="25"/>
  <c r="CM774" i="23"/>
  <c r="CM776" i="25"/>
  <c r="CM776" i="23"/>
  <c r="CM778" i="25"/>
  <c r="CM778" i="23"/>
  <c r="CM780" i="25"/>
  <c r="CM780" i="23"/>
  <c r="CM782" i="25"/>
  <c r="CM782" i="23"/>
  <c r="CM784" i="25"/>
  <c r="CM784" i="23"/>
  <c r="CM786" i="25"/>
  <c r="CM786" i="23"/>
  <c r="CM788" i="25"/>
  <c r="CM788" i="23"/>
  <c r="CM790" i="25"/>
  <c r="CM790" i="23"/>
  <c r="CM792" i="25"/>
  <c r="CM792" i="23"/>
  <c r="CM795" i="25"/>
  <c r="CM795" i="23"/>
  <c r="CM804" i="25"/>
  <c r="CM804" i="23"/>
  <c r="CM806" i="25"/>
  <c r="CM806" i="23"/>
  <c r="CM808" i="25"/>
  <c r="CM808" i="23"/>
  <c r="CM810" i="25"/>
  <c r="CM810" i="23"/>
  <c r="CM812" i="25"/>
  <c r="CM812" i="23"/>
  <c r="CM814" i="25"/>
  <c r="CM814" i="23"/>
  <c r="CM816" i="25"/>
  <c r="CM816" i="23"/>
  <c r="CM818" i="25"/>
  <c r="CM818" i="23"/>
  <c r="CM820" i="25"/>
  <c r="CM820" i="23"/>
  <c r="CM822" i="25"/>
  <c r="CM822" i="23"/>
  <c r="CM824" i="25"/>
  <c r="CM824" i="23"/>
  <c r="CM826" i="25"/>
  <c r="CM826" i="23"/>
  <c r="CM828" i="25"/>
  <c r="CM828" i="23"/>
  <c r="CM830" i="25"/>
  <c r="CM830" i="23"/>
  <c r="CM832" i="25"/>
  <c r="CM832" i="23"/>
  <c r="CM835" i="25"/>
  <c r="CM835" i="23"/>
  <c r="CM845" i="25"/>
  <c r="CM845" i="23"/>
  <c r="CM847" i="25"/>
  <c r="CM847" i="23"/>
  <c r="CM849" i="25"/>
  <c r="CM849" i="23"/>
  <c r="CM851" i="25"/>
  <c r="CM851" i="23"/>
  <c r="CM853" i="25"/>
  <c r="CM853" i="23"/>
  <c r="CM855" i="25"/>
  <c r="CM855" i="23"/>
  <c r="CM857" i="25"/>
  <c r="CM857" i="23"/>
  <c r="CM859" i="25"/>
  <c r="CM859" i="23"/>
  <c r="CM861" i="25"/>
  <c r="CM861" i="23"/>
  <c r="CM863" i="25"/>
  <c r="CM863" i="23"/>
  <c r="CM865" i="25"/>
  <c r="CM865" i="23"/>
  <c r="CM867" i="25"/>
  <c r="CM867" i="23"/>
  <c r="CM869" i="25"/>
  <c r="CM869" i="23"/>
  <c r="CM871" i="25"/>
  <c r="CM871" i="23"/>
  <c r="CM873" i="25"/>
  <c r="CM873" i="23"/>
  <c r="CM875" i="25"/>
  <c r="CM875" i="23"/>
  <c r="CM878" i="25"/>
  <c r="CM878" i="23"/>
  <c r="CM889" i="25"/>
  <c r="CM889" i="23"/>
  <c r="CM891" i="25"/>
  <c r="CM891" i="23"/>
  <c r="CM893" i="25"/>
  <c r="CM893" i="23"/>
  <c r="CM895" i="25"/>
  <c r="CM895" i="23"/>
  <c r="CM897" i="25"/>
  <c r="CM897" i="23"/>
  <c r="CM899" i="25"/>
  <c r="CM899" i="23"/>
  <c r="CM901" i="25"/>
  <c r="CM901" i="23"/>
  <c r="CM903" i="25"/>
  <c r="CM903" i="23"/>
  <c r="CM905" i="25"/>
  <c r="CM905" i="23"/>
  <c r="CM907" i="25"/>
  <c r="CM907" i="23"/>
  <c r="CM909" i="25"/>
  <c r="CM909" i="23"/>
  <c r="CM911" i="25"/>
  <c r="CM911" i="23"/>
  <c r="CM913" i="25"/>
  <c r="CM913" i="23"/>
  <c r="CM915" i="25"/>
  <c r="CM915" i="23"/>
  <c r="CM917" i="25"/>
  <c r="CM917" i="23"/>
  <c r="CM920" i="25"/>
  <c r="CM920" i="23"/>
  <c r="CM929" i="25"/>
  <c r="CM929" i="23"/>
  <c r="CM931" i="25"/>
  <c r="CM931" i="23"/>
  <c r="CM933" i="25"/>
  <c r="CM933" i="23"/>
  <c r="CM935" i="25"/>
  <c r="CM935" i="23"/>
  <c r="CM937" i="25"/>
  <c r="CM937" i="23"/>
  <c r="CM939" i="25"/>
  <c r="CM939" i="23"/>
  <c r="CM941" i="25"/>
  <c r="CM941" i="23"/>
  <c r="CM943" i="25"/>
  <c r="CM943" i="23"/>
  <c r="CM945" i="25"/>
  <c r="CM945" i="23"/>
  <c r="CM947" i="25"/>
  <c r="CM947" i="23"/>
  <c r="CM949" i="25"/>
  <c r="CM949" i="23"/>
  <c r="CM951" i="25"/>
  <c r="CM951" i="23"/>
  <c r="CM953" i="25"/>
  <c r="CM953" i="23"/>
  <c r="CM955" i="25"/>
  <c r="CM955" i="23"/>
  <c r="CM957" i="25"/>
  <c r="CM957" i="23"/>
  <c r="CM959" i="25"/>
  <c r="CM959" i="23"/>
  <c r="CM961" i="25"/>
  <c r="CM961" i="23"/>
  <c r="CM971" i="25"/>
  <c r="CM971" i="23"/>
  <c r="CM973" i="25"/>
  <c r="CM973" i="23"/>
  <c r="CM975" i="25"/>
  <c r="CM975" i="23"/>
  <c r="CM977" i="25"/>
  <c r="CM977" i="23"/>
  <c r="CM979" i="25"/>
  <c r="CM979" i="23"/>
  <c r="CM981" i="25"/>
  <c r="CM981" i="23"/>
  <c r="CM983" i="25"/>
  <c r="CM983" i="23"/>
  <c r="CM985" i="25"/>
  <c r="CM985" i="23"/>
  <c r="CM987" i="25"/>
  <c r="CM987" i="23"/>
  <c r="CM989" i="25"/>
  <c r="CM989" i="23"/>
  <c r="CM991" i="25"/>
  <c r="CM991" i="23"/>
  <c r="CM993" i="25"/>
  <c r="CM993" i="23"/>
  <c r="CM995" i="25"/>
  <c r="CM995" i="23"/>
  <c r="CM997" i="25"/>
  <c r="CM997" i="23"/>
  <c r="CM999" i="25"/>
  <c r="CM999" i="23"/>
  <c r="CM1001" i="25"/>
  <c r="CM1001" i="23"/>
  <c r="CM1003" i="25"/>
  <c r="CM1003" i="23"/>
  <c r="CM1012" i="25"/>
  <c r="CM1012" i="23"/>
  <c r="CM1014" i="25"/>
  <c r="CM1014" i="23"/>
  <c r="CM1016" i="25"/>
  <c r="CM1016" i="23"/>
  <c r="CM1018" i="25"/>
  <c r="CM1018" i="23"/>
  <c r="CM1020" i="25"/>
  <c r="CM1020" i="23"/>
  <c r="CM1022" i="25"/>
  <c r="CM1022" i="23"/>
  <c r="CM1024" i="25"/>
  <c r="CM1024" i="23"/>
  <c r="CM1026" i="25"/>
  <c r="CM1026" i="23"/>
  <c r="CM1028" i="25"/>
  <c r="CM1028" i="23"/>
  <c r="CM1030" i="25"/>
  <c r="CM1030" i="23"/>
  <c r="CM1032" i="25"/>
  <c r="CM1032" i="23"/>
  <c r="CM1034" i="25"/>
  <c r="CM1034" i="23"/>
  <c r="CM1036" i="25"/>
  <c r="CM1036" i="23"/>
  <c r="CM1038" i="25"/>
  <c r="CM1038" i="23"/>
  <c r="CM1040" i="25"/>
  <c r="CM1040" i="23"/>
  <c r="CM1042" i="25"/>
  <c r="CM1042" i="23"/>
  <c r="CM1044" i="25"/>
  <c r="CM1044" i="23"/>
  <c r="CM1011" i="25"/>
  <c r="CM1011" i="23"/>
  <c r="CM1013" i="25"/>
  <c r="CM1013" i="23"/>
  <c r="CM1015" i="25"/>
  <c r="CM1015" i="23"/>
  <c r="CM1017" i="25"/>
  <c r="CM1017" i="23"/>
  <c r="CM1019" i="25"/>
  <c r="CM1019" i="23"/>
  <c r="CM1021" i="25"/>
  <c r="CM1021" i="23"/>
  <c r="CM1023" i="25"/>
  <c r="CM1023" i="23"/>
  <c r="CM1025" i="25"/>
  <c r="CM1025" i="23"/>
  <c r="CM1027" i="25"/>
  <c r="CM1027" i="23"/>
  <c r="CM1029" i="25"/>
  <c r="CM1029" i="23"/>
  <c r="CM1031" i="25"/>
  <c r="CM1031" i="23"/>
  <c r="CM1033" i="25"/>
  <c r="CM1033" i="23"/>
  <c r="CM1035" i="25"/>
  <c r="CM1035" i="23"/>
  <c r="CM1037" i="25"/>
  <c r="CM1037" i="23"/>
  <c r="CM1039" i="25"/>
  <c r="CM1039" i="23"/>
  <c r="CM1041" i="25"/>
  <c r="CM1041" i="23"/>
  <c r="CM1043" i="25"/>
  <c r="CM1043" i="23"/>
  <c r="CG1044" i="25"/>
  <c r="CF1044" i="25"/>
  <c r="CE1044" i="25"/>
  <c r="CD1044" i="25"/>
  <c r="CC1044" i="25"/>
  <c r="CG1043" i="25"/>
  <c r="CF1043" i="25"/>
  <c r="CE1043" i="25"/>
  <c r="CD1043" i="25"/>
  <c r="CC1043" i="25"/>
  <c r="CG1042" i="25"/>
  <c r="CF1042" i="25"/>
  <c r="CE1042" i="25"/>
  <c r="CD1042" i="25"/>
  <c r="CC1042" i="25"/>
  <c r="CG1041" i="25"/>
  <c r="CF1041" i="25"/>
  <c r="CE1041" i="25"/>
  <c r="CD1041" i="25"/>
  <c r="CC1041" i="25"/>
  <c r="CG1040" i="25"/>
  <c r="CF1040" i="25"/>
  <c r="CE1040" i="25"/>
  <c r="CD1040" i="25"/>
  <c r="CC1040" i="25"/>
  <c r="CG1039" i="25"/>
  <c r="CF1039" i="25"/>
  <c r="CE1039" i="25"/>
  <c r="CD1039" i="25"/>
  <c r="CC1039" i="25"/>
  <c r="CG1038" i="25"/>
  <c r="CF1038" i="25"/>
  <c r="CE1038" i="25"/>
  <c r="CD1038" i="25"/>
  <c r="CC1038" i="25"/>
  <c r="CG1037" i="25"/>
  <c r="CF1037" i="25"/>
  <c r="CE1037" i="25"/>
  <c r="CD1037" i="25"/>
  <c r="CC1037" i="25"/>
  <c r="CG1036" i="25"/>
  <c r="CF1036" i="25"/>
  <c r="CE1036" i="25"/>
  <c r="CD1036" i="25"/>
  <c r="CC1036" i="25"/>
  <c r="CG1035" i="25"/>
  <c r="CF1035" i="25"/>
  <c r="CE1035" i="25"/>
  <c r="CD1035" i="25"/>
  <c r="CC1035" i="25"/>
  <c r="CG1034" i="25"/>
  <c r="CF1034" i="25"/>
  <c r="CE1034" i="25"/>
  <c r="CD1034" i="25"/>
  <c r="CC1034" i="25"/>
  <c r="CG1033" i="25"/>
  <c r="CF1033" i="25"/>
  <c r="CE1033" i="25"/>
  <c r="CD1033" i="25"/>
  <c r="CC1033" i="25"/>
  <c r="CG1032" i="25"/>
  <c r="CF1032" i="25"/>
  <c r="CE1032" i="25"/>
  <c r="CD1032" i="25"/>
  <c r="CC1032" i="25"/>
  <c r="CG1031" i="25"/>
  <c r="CF1031" i="25"/>
  <c r="CE1031" i="25"/>
  <c r="CD1031" i="25"/>
  <c r="CC1031" i="25"/>
  <c r="CG1030" i="25"/>
  <c r="CF1030" i="25"/>
  <c r="CE1030" i="25"/>
  <c r="CD1030" i="25"/>
  <c r="CC1030" i="25"/>
  <c r="CG1029" i="25"/>
  <c r="CF1029" i="25"/>
  <c r="CE1029" i="25"/>
  <c r="CD1029" i="25"/>
  <c r="CC1029" i="25"/>
  <c r="CG1028" i="25"/>
  <c r="CF1028" i="25"/>
  <c r="CE1028" i="25"/>
  <c r="CD1028" i="25"/>
  <c r="CC1028" i="25"/>
  <c r="CG1027" i="25"/>
  <c r="CF1027" i="25"/>
  <c r="CE1027" i="25"/>
  <c r="CD1027" i="25"/>
  <c r="CC1027" i="25"/>
  <c r="CG1026" i="25"/>
  <c r="CF1026" i="25"/>
  <c r="CE1026" i="25"/>
  <c r="CD1026" i="25"/>
  <c r="CC1026" i="25"/>
  <c r="CG1025" i="25"/>
  <c r="CF1025" i="25"/>
  <c r="CE1025" i="25"/>
  <c r="CD1025" i="25"/>
  <c r="CC1025" i="25"/>
  <c r="CG1024" i="25"/>
  <c r="CF1024" i="25"/>
  <c r="CE1024" i="25"/>
  <c r="CD1024" i="25"/>
  <c r="CC1024" i="25"/>
  <c r="CG1023" i="25"/>
  <c r="CF1023" i="25"/>
  <c r="CE1023" i="25"/>
  <c r="CD1023" i="25"/>
  <c r="CC1023" i="25"/>
  <c r="CG1022" i="25"/>
  <c r="CF1022" i="25"/>
  <c r="CE1022" i="25"/>
  <c r="CD1022" i="25"/>
  <c r="CC1022" i="25"/>
  <c r="CG1021" i="25"/>
  <c r="CF1021" i="25"/>
  <c r="CE1021" i="25"/>
  <c r="CD1021" i="25"/>
  <c r="CC1021" i="25"/>
  <c r="CG1020" i="25"/>
  <c r="CF1020" i="25"/>
  <c r="CE1020" i="25"/>
  <c r="CD1020" i="25"/>
  <c r="CC1020" i="25"/>
  <c r="CG1019" i="25"/>
  <c r="CF1019" i="25"/>
  <c r="CE1019" i="25"/>
  <c r="CD1019" i="25"/>
  <c r="CC1019" i="25"/>
  <c r="CG1018" i="25"/>
  <c r="CF1018" i="25"/>
  <c r="CE1018" i="25"/>
  <c r="CD1018" i="25"/>
  <c r="CC1018" i="25"/>
  <c r="CG1017" i="25"/>
  <c r="CF1017" i="25"/>
  <c r="CE1017" i="25"/>
  <c r="CD1017" i="25"/>
  <c r="CC1017" i="25"/>
  <c r="CG1016" i="25"/>
  <c r="CF1016" i="25"/>
  <c r="CE1016" i="25"/>
  <c r="CD1016" i="25"/>
  <c r="CC1016" i="25"/>
  <c r="CG1015" i="25"/>
  <c r="CF1015" i="25"/>
  <c r="CE1015" i="25"/>
  <c r="CD1015" i="25"/>
  <c r="CC1015" i="25"/>
  <c r="CG1014" i="25"/>
  <c r="CF1014" i="25"/>
  <c r="CE1014" i="25"/>
  <c r="CD1014" i="25"/>
  <c r="CC1014" i="25"/>
  <c r="CG1013" i="25"/>
  <c r="CF1013" i="25"/>
  <c r="CE1013" i="25"/>
  <c r="CD1013" i="25"/>
  <c r="CC1013" i="25"/>
  <c r="CG1012" i="25"/>
  <c r="CF1012" i="25"/>
  <c r="CE1012" i="25"/>
  <c r="CD1012" i="25"/>
  <c r="CC1012" i="25"/>
  <c r="CG1011" i="25"/>
  <c r="CF1011" i="25"/>
  <c r="CE1011" i="25"/>
  <c r="CD1011" i="25"/>
  <c r="CC1011" i="25"/>
  <c r="CG1003" i="25"/>
  <c r="CF1003" i="25"/>
  <c r="CE1003" i="25"/>
  <c r="CD1003" i="25"/>
  <c r="CC1003" i="25"/>
  <c r="CG1002" i="25"/>
  <c r="CF1002" i="25"/>
  <c r="CE1002" i="25"/>
  <c r="CD1002" i="25"/>
  <c r="CC1002" i="25"/>
  <c r="CG1001" i="25"/>
  <c r="CF1001" i="25"/>
  <c r="CE1001" i="25"/>
  <c r="CD1001" i="25"/>
  <c r="CC1001" i="25"/>
  <c r="CG1000" i="25"/>
  <c r="CF1000" i="25"/>
  <c r="CE1000" i="25"/>
  <c r="CD1000" i="25"/>
  <c r="CC1000" i="25"/>
  <c r="CG999" i="25"/>
  <c r="CF999" i="25"/>
  <c r="CE999" i="25"/>
  <c r="CD999" i="25"/>
  <c r="CC999" i="25"/>
  <c r="CG998" i="25"/>
  <c r="CF998" i="25"/>
  <c r="CE998" i="25"/>
  <c r="CD998" i="25"/>
  <c r="CC998" i="25"/>
  <c r="CG997" i="25"/>
  <c r="CF997" i="25"/>
  <c r="CE997" i="25"/>
  <c r="CD997" i="25"/>
  <c r="CC997" i="25"/>
  <c r="CG996" i="25"/>
  <c r="CF996" i="25"/>
  <c r="CE996" i="25"/>
  <c r="CD996" i="25"/>
  <c r="CC996" i="25"/>
  <c r="CG995" i="25"/>
  <c r="CF995" i="25"/>
  <c r="CE995" i="25"/>
  <c r="CD995" i="25"/>
  <c r="CC995" i="25"/>
  <c r="CG994" i="25"/>
  <c r="CF994" i="25"/>
  <c r="CE994" i="25"/>
  <c r="CD994" i="25"/>
  <c r="CC994" i="25"/>
  <c r="CG993" i="25"/>
  <c r="CF993" i="25"/>
  <c r="CE993" i="25"/>
  <c r="CD993" i="25"/>
  <c r="CC993" i="25"/>
  <c r="CG992" i="25"/>
  <c r="CF992" i="25"/>
  <c r="CE992" i="25"/>
  <c r="CD992" i="25"/>
  <c r="CC992" i="25"/>
  <c r="CG991" i="25"/>
  <c r="CF991" i="25"/>
  <c r="CE991" i="25"/>
  <c r="CD991" i="25"/>
  <c r="CC991" i="25"/>
  <c r="CG990" i="25"/>
  <c r="CF990" i="25"/>
  <c r="CE990" i="25"/>
  <c r="CD990" i="25"/>
  <c r="CC990" i="25"/>
  <c r="CG989" i="25"/>
  <c r="CF989" i="25"/>
  <c r="CE989" i="25"/>
  <c r="CD989" i="25"/>
  <c r="CC989" i="25"/>
  <c r="CG988" i="25"/>
  <c r="CF988" i="25"/>
  <c r="CE988" i="25"/>
  <c r="CD988" i="25"/>
  <c r="CC988" i="25"/>
  <c r="CG987" i="25"/>
  <c r="CF987" i="25"/>
  <c r="CE987" i="25"/>
  <c r="CD987" i="25"/>
  <c r="CC987" i="25"/>
  <c r="CG986" i="25"/>
  <c r="CF986" i="25"/>
  <c r="CE986" i="25"/>
  <c r="CD986" i="25"/>
  <c r="CC986" i="25"/>
  <c r="CG985" i="25"/>
  <c r="CF985" i="25"/>
  <c r="CE985" i="25"/>
  <c r="CD985" i="25"/>
  <c r="CC985" i="25"/>
  <c r="CG984" i="25"/>
  <c r="CF984" i="25"/>
  <c r="CE984" i="25"/>
  <c r="CD984" i="25"/>
  <c r="CC984" i="25"/>
  <c r="CG983" i="25"/>
  <c r="CF983" i="25"/>
  <c r="CE983" i="25"/>
  <c r="CD983" i="25"/>
  <c r="CC983" i="25"/>
  <c r="CG982" i="25"/>
  <c r="CF982" i="25"/>
  <c r="CE982" i="25"/>
  <c r="CD982" i="25"/>
  <c r="CC982" i="25"/>
  <c r="CG981" i="25"/>
  <c r="CF981" i="25"/>
  <c r="CE981" i="25"/>
  <c r="CD981" i="25"/>
  <c r="CC981" i="25"/>
  <c r="CG980" i="25"/>
  <c r="CF980" i="25"/>
  <c r="CE980" i="25"/>
  <c r="CD980" i="25"/>
  <c r="CC980" i="25"/>
  <c r="CG979" i="25"/>
  <c r="CF979" i="25"/>
  <c r="CE979" i="25"/>
  <c r="CD979" i="25"/>
  <c r="CC979" i="25"/>
  <c r="CG978" i="25"/>
  <c r="CF978" i="25"/>
  <c r="CE978" i="25"/>
  <c r="CD978" i="25"/>
  <c r="CC978" i="25"/>
  <c r="CG977" i="25"/>
  <c r="CF977" i="25"/>
  <c r="CE977" i="25"/>
  <c r="CD977" i="25"/>
  <c r="CC977" i="25"/>
  <c r="CG976" i="25"/>
  <c r="CF976" i="25"/>
  <c r="CE976" i="25"/>
  <c r="CD976" i="25"/>
  <c r="CC976" i="25"/>
  <c r="CG975" i="25"/>
  <c r="CF975" i="25"/>
  <c r="CE975" i="25"/>
  <c r="CD975" i="25"/>
  <c r="CC975" i="25"/>
  <c r="CG974" i="25"/>
  <c r="CF974" i="25"/>
  <c r="CE974" i="25"/>
  <c r="CD974" i="25"/>
  <c r="CC974" i="25"/>
  <c r="CG973" i="25"/>
  <c r="CF973" i="25"/>
  <c r="CE973" i="25"/>
  <c r="CD973" i="25"/>
  <c r="CC973" i="25"/>
  <c r="CG972" i="25"/>
  <c r="CF972" i="25"/>
  <c r="CE972" i="25"/>
  <c r="CD972" i="25"/>
  <c r="CC972" i="25"/>
  <c r="CG971" i="25"/>
  <c r="CF971" i="25"/>
  <c r="CE971" i="25"/>
  <c r="CD971" i="25"/>
  <c r="CC971" i="25"/>
  <c r="CG970" i="25"/>
  <c r="CF970" i="25"/>
  <c r="CE970" i="25"/>
  <c r="CD970" i="25"/>
  <c r="CC970" i="25"/>
  <c r="CG961" i="25"/>
  <c r="CF961" i="25"/>
  <c r="CE961" i="25"/>
  <c r="CD961" i="25"/>
  <c r="CC961" i="25"/>
  <c r="CG960" i="25"/>
  <c r="CF960" i="25"/>
  <c r="CE960" i="25"/>
  <c r="CD960" i="25"/>
  <c r="CC960" i="25"/>
  <c r="CG959" i="25"/>
  <c r="CF959" i="25"/>
  <c r="CE959" i="25"/>
  <c r="CD959" i="25"/>
  <c r="CC959" i="25"/>
  <c r="CG958" i="25"/>
  <c r="CF958" i="25"/>
  <c r="CE958" i="25"/>
  <c r="CD958" i="25"/>
  <c r="CC958" i="25"/>
  <c r="CG957" i="25"/>
  <c r="CF957" i="25"/>
  <c r="CE957" i="25"/>
  <c r="CD957" i="25"/>
  <c r="CC957" i="25"/>
  <c r="CG956" i="25"/>
  <c r="CF956" i="25"/>
  <c r="CE956" i="25"/>
  <c r="CD956" i="25"/>
  <c r="CC956" i="25"/>
  <c r="CG955" i="25"/>
  <c r="CF955" i="25"/>
  <c r="CE955" i="25"/>
  <c r="CD955" i="25"/>
  <c r="CC955" i="25"/>
  <c r="CG954" i="25"/>
  <c r="CF954" i="25"/>
  <c r="CE954" i="25"/>
  <c r="CD954" i="25"/>
  <c r="CC954" i="25"/>
  <c r="CG953" i="25"/>
  <c r="CF953" i="25"/>
  <c r="CE953" i="25"/>
  <c r="CD953" i="25"/>
  <c r="CC953" i="25"/>
  <c r="CG952" i="25"/>
  <c r="CF952" i="25"/>
  <c r="CE952" i="25"/>
  <c r="CD952" i="25"/>
  <c r="CC952" i="25"/>
  <c r="CG951" i="25"/>
  <c r="CF951" i="25"/>
  <c r="CE951" i="25"/>
  <c r="CD951" i="25"/>
  <c r="CC951" i="25"/>
  <c r="CG950" i="25"/>
  <c r="CF950" i="25"/>
  <c r="CE950" i="25"/>
  <c r="CD950" i="25"/>
  <c r="CC950" i="25"/>
  <c r="CG949" i="25"/>
  <c r="CF949" i="25"/>
  <c r="CE949" i="25"/>
  <c r="CD949" i="25"/>
  <c r="CC949" i="25"/>
  <c r="CG948" i="25"/>
  <c r="CF948" i="25"/>
  <c r="CE948" i="25"/>
  <c r="CD948" i="25"/>
  <c r="CC948" i="25"/>
  <c r="CG947" i="25"/>
  <c r="CF947" i="25"/>
  <c r="CE947" i="25"/>
  <c r="CD947" i="25"/>
  <c r="CC947" i="25"/>
  <c r="CG946" i="25"/>
  <c r="CF946" i="25"/>
  <c r="CE946" i="25"/>
  <c r="CD946" i="25"/>
  <c r="CC946" i="25"/>
  <c r="CG945" i="25"/>
  <c r="CF945" i="25"/>
  <c r="CE945" i="25"/>
  <c r="CD945" i="25"/>
  <c r="CC945" i="25"/>
  <c r="CG944" i="25"/>
  <c r="CF944" i="25"/>
  <c r="CE944" i="25"/>
  <c r="CD944" i="25"/>
  <c r="CC944" i="25"/>
  <c r="CG943" i="25"/>
  <c r="CF943" i="25"/>
  <c r="CE943" i="25"/>
  <c r="CD943" i="25"/>
  <c r="CC943" i="25"/>
  <c r="CG942" i="25"/>
  <c r="CF942" i="25"/>
  <c r="CE942" i="25"/>
  <c r="CD942" i="25"/>
  <c r="CC942" i="25"/>
  <c r="CG941" i="25"/>
  <c r="CF941" i="25"/>
  <c r="CE941" i="25"/>
  <c r="CD941" i="25"/>
  <c r="CC941" i="25"/>
  <c r="CG940" i="25"/>
  <c r="CF940" i="25"/>
  <c r="CE940" i="25"/>
  <c r="CD940" i="25"/>
  <c r="CC940" i="25"/>
  <c r="CG939" i="25"/>
  <c r="CF939" i="25"/>
  <c r="CE939" i="25"/>
  <c r="CD939" i="25"/>
  <c r="CC939" i="25"/>
  <c r="CG938" i="25"/>
  <c r="CF938" i="25"/>
  <c r="CE938" i="25"/>
  <c r="CD938" i="25"/>
  <c r="CC938" i="25"/>
  <c r="CG937" i="25"/>
  <c r="CF937" i="25"/>
  <c r="CE937" i="25"/>
  <c r="CD937" i="25"/>
  <c r="CC937" i="25"/>
  <c r="CG936" i="25"/>
  <c r="CF936" i="25"/>
  <c r="CE936" i="25"/>
  <c r="CD936" i="25"/>
  <c r="CC936" i="25"/>
  <c r="CG935" i="25"/>
  <c r="CF935" i="25"/>
  <c r="CE935" i="25"/>
  <c r="CD935" i="25"/>
  <c r="CC935" i="25"/>
  <c r="CG934" i="25"/>
  <c r="CF934" i="25"/>
  <c r="CE934" i="25"/>
  <c r="CD934" i="25"/>
  <c r="CC934" i="25"/>
  <c r="CG933" i="25"/>
  <c r="CF933" i="25"/>
  <c r="CE933" i="25"/>
  <c r="CD933" i="25"/>
  <c r="CC933" i="25"/>
  <c r="CG932" i="25"/>
  <c r="CF932" i="25"/>
  <c r="CE932" i="25"/>
  <c r="CD932" i="25"/>
  <c r="CC932" i="25"/>
  <c r="CG931" i="25"/>
  <c r="CF931" i="25"/>
  <c r="CE931" i="25"/>
  <c r="CD931" i="25"/>
  <c r="CC931" i="25"/>
  <c r="CG930" i="25"/>
  <c r="CF930" i="25"/>
  <c r="CE930" i="25"/>
  <c r="CD930" i="25"/>
  <c r="CC930" i="25"/>
  <c r="CG929" i="25"/>
  <c r="CF929" i="25"/>
  <c r="CE929" i="25"/>
  <c r="CD929" i="25"/>
  <c r="CC929" i="25"/>
  <c r="CG928" i="25"/>
  <c r="CF928" i="25"/>
  <c r="CE928" i="25"/>
  <c r="CD928" i="25"/>
  <c r="CC928" i="25"/>
  <c r="CG920" i="25"/>
  <c r="CF920" i="25"/>
  <c r="CE920" i="25"/>
  <c r="CD920" i="25"/>
  <c r="CC920" i="25"/>
  <c r="CG919" i="25"/>
  <c r="CF919" i="25"/>
  <c r="CE919" i="25"/>
  <c r="CD919" i="25"/>
  <c r="CC919" i="25"/>
  <c r="CH918" i="25"/>
  <c r="CG918" i="25"/>
  <c r="CF918" i="25"/>
  <c r="CE918" i="25"/>
  <c r="CD918" i="25"/>
  <c r="CC918" i="25"/>
  <c r="CG917" i="25"/>
  <c r="CF917" i="25"/>
  <c r="CE917" i="25"/>
  <c r="CD917" i="25"/>
  <c r="CC917" i="25"/>
  <c r="CG916" i="25"/>
  <c r="CF916" i="25"/>
  <c r="CE916" i="25"/>
  <c r="CD916" i="25"/>
  <c r="CC916" i="25"/>
  <c r="CG915" i="25"/>
  <c r="CF915" i="25"/>
  <c r="CE915" i="25"/>
  <c r="CD915" i="25"/>
  <c r="CC915" i="25"/>
  <c r="CG914" i="25"/>
  <c r="CF914" i="25"/>
  <c r="CE914" i="25"/>
  <c r="CD914" i="25"/>
  <c r="CC914" i="25"/>
  <c r="CG913" i="25"/>
  <c r="CF913" i="25"/>
  <c r="CE913" i="25"/>
  <c r="CD913" i="25"/>
  <c r="CC913" i="25"/>
  <c r="CG912" i="25"/>
  <c r="CF912" i="25"/>
  <c r="CE912" i="25"/>
  <c r="CD912" i="25"/>
  <c r="CC912" i="25"/>
  <c r="CG911" i="25"/>
  <c r="CF911" i="25"/>
  <c r="CE911" i="25"/>
  <c r="CD911" i="25"/>
  <c r="CC911" i="25"/>
  <c r="CG910" i="25"/>
  <c r="CF910" i="25"/>
  <c r="CE910" i="25"/>
  <c r="CD910" i="25"/>
  <c r="CC910" i="25"/>
  <c r="CG909" i="25"/>
  <c r="CF909" i="25"/>
  <c r="CE909" i="25"/>
  <c r="CD909" i="25"/>
  <c r="CC909" i="25"/>
  <c r="CG908" i="25"/>
  <c r="CF908" i="25"/>
  <c r="CE908" i="25"/>
  <c r="CD908" i="25"/>
  <c r="CC908" i="25"/>
  <c r="CG907" i="25"/>
  <c r="CF907" i="25"/>
  <c r="CE907" i="25"/>
  <c r="CD907" i="25"/>
  <c r="CC907" i="25"/>
  <c r="CG906" i="25"/>
  <c r="CF906" i="25"/>
  <c r="CE906" i="25"/>
  <c r="CD906" i="25"/>
  <c r="CC906" i="25"/>
  <c r="CG905" i="25"/>
  <c r="CF905" i="25"/>
  <c r="CE905" i="25"/>
  <c r="CD905" i="25"/>
  <c r="CC905" i="25"/>
  <c r="CG904" i="25"/>
  <c r="CF904" i="25"/>
  <c r="CE904" i="25"/>
  <c r="CD904" i="25"/>
  <c r="CC904" i="25"/>
  <c r="CG903" i="25"/>
  <c r="CF903" i="25"/>
  <c r="CE903" i="25"/>
  <c r="CD903" i="25"/>
  <c r="CC903" i="25"/>
  <c r="CG902" i="25"/>
  <c r="CF902" i="25"/>
  <c r="CE902" i="25"/>
  <c r="CD902" i="25"/>
  <c r="CC902" i="25"/>
  <c r="CG901" i="25"/>
  <c r="CF901" i="25"/>
  <c r="CE901" i="25"/>
  <c r="CD901" i="25"/>
  <c r="CC901" i="25"/>
  <c r="CG900" i="25"/>
  <c r="CF900" i="25"/>
  <c r="CE900" i="25"/>
  <c r="CD900" i="25"/>
  <c r="CC900" i="25"/>
  <c r="CG899" i="25"/>
  <c r="CF899" i="25"/>
  <c r="CE899" i="25"/>
  <c r="CD899" i="25"/>
  <c r="CC899" i="25"/>
  <c r="CG898" i="25"/>
  <c r="CF898" i="25"/>
  <c r="CE898" i="25"/>
  <c r="CD898" i="25"/>
  <c r="CC898" i="25"/>
  <c r="CG897" i="25"/>
  <c r="CF897" i="25"/>
  <c r="CE897" i="25"/>
  <c r="CD897" i="25"/>
  <c r="CC897" i="25"/>
  <c r="CG896" i="25"/>
  <c r="CF896" i="25"/>
  <c r="CE896" i="25"/>
  <c r="CD896" i="25"/>
  <c r="CC896" i="25"/>
  <c r="CG895" i="25"/>
  <c r="CF895" i="25"/>
  <c r="CE895" i="25"/>
  <c r="CD895" i="25"/>
  <c r="CC895" i="25"/>
  <c r="CG894" i="25"/>
  <c r="CF894" i="25"/>
  <c r="CE894" i="25"/>
  <c r="CD894" i="25"/>
  <c r="CC894" i="25"/>
  <c r="CG893" i="25"/>
  <c r="CF893" i="25"/>
  <c r="CE893" i="25"/>
  <c r="CD893" i="25"/>
  <c r="CC893" i="25"/>
  <c r="CG892" i="25"/>
  <c r="CF892" i="25"/>
  <c r="CE892" i="25"/>
  <c r="CD892" i="25"/>
  <c r="CC892" i="25"/>
  <c r="CG891" i="25"/>
  <c r="CF891" i="25"/>
  <c r="CE891" i="25"/>
  <c r="CD891" i="25"/>
  <c r="CC891" i="25"/>
  <c r="CG890" i="25"/>
  <c r="CF890" i="25"/>
  <c r="CE890" i="25"/>
  <c r="CD890" i="25"/>
  <c r="CC890" i="25"/>
  <c r="CG889" i="25"/>
  <c r="CF889" i="25"/>
  <c r="CE889" i="25"/>
  <c r="CD889" i="25"/>
  <c r="CC889" i="25"/>
  <c r="CG888" i="25"/>
  <c r="CF888" i="25"/>
  <c r="CE888" i="25"/>
  <c r="CD888" i="25"/>
  <c r="CC888" i="25"/>
  <c r="CH887" i="25"/>
  <c r="CG887" i="25"/>
  <c r="CF887" i="25"/>
  <c r="CE887" i="25"/>
  <c r="CD887" i="25"/>
  <c r="CC887" i="25"/>
  <c r="CG878" i="25"/>
  <c r="CF878" i="25"/>
  <c r="CE878" i="25"/>
  <c r="CD878" i="25"/>
  <c r="CC878" i="25"/>
  <c r="CG877" i="25"/>
  <c r="CF877" i="25"/>
  <c r="CE877" i="25"/>
  <c r="CD877" i="25"/>
  <c r="CC877" i="25"/>
  <c r="CH876" i="25"/>
  <c r="CG876" i="25"/>
  <c r="CF876" i="25"/>
  <c r="CE876" i="25"/>
  <c r="CD876" i="25"/>
  <c r="CC876" i="25"/>
  <c r="CG875" i="25"/>
  <c r="CF875" i="25"/>
  <c r="CE875" i="25"/>
  <c r="CD875" i="25"/>
  <c r="CC875" i="25"/>
  <c r="CG874" i="25"/>
  <c r="CF874" i="25"/>
  <c r="CE874" i="25"/>
  <c r="CD874" i="25"/>
  <c r="CC874" i="25"/>
  <c r="CG873" i="25"/>
  <c r="CF873" i="25"/>
  <c r="CE873" i="25"/>
  <c r="CD873" i="25"/>
  <c r="CC873" i="25"/>
  <c r="CG872" i="25"/>
  <c r="CF872" i="25"/>
  <c r="CE872" i="25"/>
  <c r="CD872" i="25"/>
  <c r="CC872" i="25"/>
  <c r="CG871" i="25"/>
  <c r="CF871" i="25"/>
  <c r="CE871" i="25"/>
  <c r="CD871" i="25"/>
  <c r="CC871" i="25"/>
  <c r="CG870" i="25"/>
  <c r="CF870" i="25"/>
  <c r="CE870" i="25"/>
  <c r="CD870" i="25"/>
  <c r="CC870" i="25"/>
  <c r="CG869" i="25"/>
  <c r="CF869" i="25"/>
  <c r="CE869" i="25"/>
  <c r="CD869" i="25"/>
  <c r="CC869" i="25"/>
  <c r="CG868" i="25"/>
  <c r="CF868" i="25"/>
  <c r="CE868" i="25"/>
  <c r="CD868" i="25"/>
  <c r="CC868" i="25"/>
  <c r="CG867" i="25"/>
  <c r="CF867" i="25"/>
  <c r="CE867" i="25"/>
  <c r="CD867" i="25"/>
  <c r="CC867" i="25"/>
  <c r="CG866" i="25"/>
  <c r="CF866" i="25"/>
  <c r="CE866" i="25"/>
  <c r="CD866" i="25"/>
  <c r="CC866" i="25"/>
  <c r="CG865" i="25"/>
  <c r="CF865" i="25"/>
  <c r="CE865" i="25"/>
  <c r="CD865" i="25"/>
  <c r="CC865" i="25"/>
  <c r="CG864" i="25"/>
  <c r="CF864" i="25"/>
  <c r="CE864" i="25"/>
  <c r="CD864" i="25"/>
  <c r="CC864" i="25"/>
  <c r="CG863" i="25"/>
  <c r="CF863" i="25"/>
  <c r="CE863" i="25"/>
  <c r="CD863" i="25"/>
  <c r="CC863" i="25"/>
  <c r="CG862" i="25"/>
  <c r="CF862" i="25"/>
  <c r="CE862" i="25"/>
  <c r="CD862" i="25"/>
  <c r="CC862" i="25"/>
  <c r="CG861" i="25"/>
  <c r="CF861" i="25"/>
  <c r="CE861" i="25"/>
  <c r="CD861" i="25"/>
  <c r="CC861" i="25"/>
  <c r="CG860" i="25"/>
  <c r="CF860" i="25"/>
  <c r="CE860" i="25"/>
  <c r="CD860" i="25"/>
  <c r="CC860" i="25"/>
  <c r="CG859" i="25"/>
  <c r="CF859" i="25"/>
  <c r="CE859" i="25"/>
  <c r="CD859" i="25"/>
  <c r="CC859" i="25"/>
  <c r="CG858" i="25"/>
  <c r="CF858" i="25"/>
  <c r="CE858" i="25"/>
  <c r="CD858" i="25"/>
  <c r="CC858" i="25"/>
  <c r="CG857" i="25"/>
  <c r="CF857" i="25"/>
  <c r="CE857" i="25"/>
  <c r="CD857" i="25"/>
  <c r="CC857" i="25"/>
  <c r="CG856" i="25"/>
  <c r="CF856" i="25"/>
  <c r="CE856" i="25"/>
  <c r="CD856" i="25"/>
  <c r="CC856" i="25"/>
  <c r="CG855" i="25"/>
  <c r="CF855" i="25"/>
  <c r="CE855" i="25"/>
  <c r="CD855" i="25"/>
  <c r="CC855" i="25"/>
  <c r="CG854" i="25"/>
  <c r="CF854" i="25"/>
  <c r="CE854" i="25"/>
  <c r="CD854" i="25"/>
  <c r="CC854" i="25"/>
  <c r="CG853" i="25"/>
  <c r="CF853" i="25"/>
  <c r="CE853" i="25"/>
  <c r="CD853" i="25"/>
  <c r="CC853" i="25"/>
  <c r="CG852" i="25"/>
  <c r="CF852" i="25"/>
  <c r="CE852" i="25"/>
  <c r="CD852" i="25"/>
  <c r="CC852" i="25"/>
  <c r="CG851" i="25"/>
  <c r="CF851" i="25"/>
  <c r="CE851" i="25"/>
  <c r="CD851" i="25"/>
  <c r="CC851" i="25"/>
  <c r="CG850" i="25"/>
  <c r="CF850" i="25"/>
  <c r="CE850" i="25"/>
  <c r="CD850" i="25"/>
  <c r="CC850" i="25"/>
  <c r="CG849" i="25"/>
  <c r="CF849" i="25"/>
  <c r="CE849" i="25"/>
  <c r="CD849" i="25"/>
  <c r="CC849" i="25"/>
  <c r="CG848" i="25"/>
  <c r="CF848" i="25"/>
  <c r="CE848" i="25"/>
  <c r="CD848" i="25"/>
  <c r="CC848" i="25"/>
  <c r="CG847" i="25"/>
  <c r="CF847" i="25"/>
  <c r="CE847" i="25"/>
  <c r="CD847" i="25"/>
  <c r="CC847" i="25"/>
  <c r="CG846" i="25"/>
  <c r="CF846" i="25"/>
  <c r="CE846" i="25"/>
  <c r="CD846" i="25"/>
  <c r="CC846" i="25"/>
  <c r="CG845" i="25"/>
  <c r="CF845" i="25"/>
  <c r="CE845" i="25"/>
  <c r="CD845" i="25"/>
  <c r="CC845" i="25"/>
  <c r="CG836" i="25"/>
  <c r="CF836" i="25"/>
  <c r="CE836" i="25"/>
  <c r="CD836" i="25"/>
  <c r="CC836" i="25"/>
  <c r="CG835" i="25"/>
  <c r="CF835" i="25"/>
  <c r="CE835" i="25"/>
  <c r="CD835" i="25"/>
  <c r="CC835" i="25"/>
  <c r="CH834" i="25"/>
  <c r="CG834" i="25"/>
  <c r="CF834" i="25"/>
  <c r="CE834" i="25"/>
  <c r="CD834" i="25"/>
  <c r="CC834" i="25"/>
  <c r="CG833" i="25"/>
  <c r="CF833" i="25"/>
  <c r="CE833" i="25"/>
  <c r="CD833" i="25"/>
  <c r="CC833" i="25"/>
  <c r="CG832" i="25"/>
  <c r="CF832" i="25"/>
  <c r="CE832" i="25"/>
  <c r="CD832" i="25"/>
  <c r="CC832" i="25"/>
  <c r="CG831" i="25"/>
  <c r="CF831" i="25"/>
  <c r="CE831" i="25"/>
  <c r="CD831" i="25"/>
  <c r="CC831" i="25"/>
  <c r="CG830" i="25"/>
  <c r="CF830" i="25"/>
  <c r="CE830" i="25"/>
  <c r="CD830" i="25"/>
  <c r="CC830" i="25"/>
  <c r="CG829" i="25"/>
  <c r="CF829" i="25"/>
  <c r="CE829" i="25"/>
  <c r="CD829" i="25"/>
  <c r="CC829" i="25"/>
  <c r="CG828" i="25"/>
  <c r="CF828" i="25"/>
  <c r="CE828" i="25"/>
  <c r="CD828" i="25"/>
  <c r="CC828" i="25"/>
  <c r="CG827" i="25"/>
  <c r="CF827" i="25"/>
  <c r="CE827" i="25"/>
  <c r="CD827" i="25"/>
  <c r="CC827" i="25"/>
  <c r="CG826" i="25"/>
  <c r="CF826" i="25"/>
  <c r="CE826" i="25"/>
  <c r="CD826" i="25"/>
  <c r="CC826" i="25"/>
  <c r="CG825" i="25"/>
  <c r="CF825" i="25"/>
  <c r="CE825" i="25"/>
  <c r="CD825" i="25"/>
  <c r="CC825" i="25"/>
  <c r="CG824" i="25"/>
  <c r="CF824" i="25"/>
  <c r="CE824" i="25"/>
  <c r="CD824" i="25"/>
  <c r="CC824" i="25"/>
  <c r="CG823" i="25"/>
  <c r="CF823" i="25"/>
  <c r="CE823" i="25"/>
  <c r="CD823" i="25"/>
  <c r="CC823" i="25"/>
  <c r="CG822" i="25"/>
  <c r="CF822" i="25"/>
  <c r="CE822" i="25"/>
  <c r="CD822" i="25"/>
  <c r="CC822" i="25"/>
  <c r="CG821" i="25"/>
  <c r="CF821" i="25"/>
  <c r="CE821" i="25"/>
  <c r="CD821" i="25"/>
  <c r="CC821" i="25"/>
  <c r="CG820" i="25"/>
  <c r="CF820" i="25"/>
  <c r="CE820" i="25"/>
  <c r="CD820" i="25"/>
  <c r="CC820" i="25"/>
  <c r="CG819" i="25"/>
  <c r="CF819" i="25"/>
  <c r="CE819" i="25"/>
  <c r="CD819" i="25"/>
  <c r="CC819" i="25"/>
  <c r="CG818" i="25"/>
  <c r="CF818" i="25"/>
  <c r="CE818" i="25"/>
  <c r="CD818" i="25"/>
  <c r="CC818" i="25"/>
  <c r="CG817" i="25"/>
  <c r="CF817" i="25"/>
  <c r="CE817" i="25"/>
  <c r="CD817" i="25"/>
  <c r="CC817" i="25"/>
  <c r="CG816" i="25"/>
  <c r="CF816" i="25"/>
  <c r="CE816" i="25"/>
  <c r="CD816" i="25"/>
  <c r="CC816" i="25"/>
  <c r="CG815" i="25"/>
  <c r="CF815" i="25"/>
  <c r="CE815" i="25"/>
  <c r="CD815" i="25"/>
  <c r="CC815" i="25"/>
  <c r="CG814" i="25"/>
  <c r="CF814" i="25"/>
  <c r="CE814" i="25"/>
  <c r="CD814" i="25"/>
  <c r="CC814" i="25"/>
  <c r="CG813" i="25"/>
  <c r="CF813" i="25"/>
  <c r="CE813" i="25"/>
  <c r="CD813" i="25"/>
  <c r="CC813" i="25"/>
  <c r="CG812" i="25"/>
  <c r="CF812" i="25"/>
  <c r="CE812" i="25"/>
  <c r="CD812" i="25"/>
  <c r="CC812" i="25"/>
  <c r="CG811" i="25"/>
  <c r="CF811" i="25"/>
  <c r="CE811" i="25"/>
  <c r="CD811" i="25"/>
  <c r="CC811" i="25"/>
  <c r="CG810" i="25"/>
  <c r="CF810" i="25"/>
  <c r="CE810" i="25"/>
  <c r="CD810" i="25"/>
  <c r="CC810" i="25"/>
  <c r="CG809" i="25"/>
  <c r="CF809" i="25"/>
  <c r="CE809" i="25"/>
  <c r="CD809" i="25"/>
  <c r="CC809" i="25"/>
  <c r="CG808" i="25"/>
  <c r="CF808" i="25"/>
  <c r="CE808" i="25"/>
  <c r="CD808" i="25"/>
  <c r="CC808" i="25"/>
  <c r="CG807" i="25"/>
  <c r="CF807" i="25"/>
  <c r="CE807" i="25"/>
  <c r="CD807" i="25"/>
  <c r="CC807" i="25"/>
  <c r="CG806" i="25"/>
  <c r="CF806" i="25"/>
  <c r="CE806" i="25"/>
  <c r="CD806" i="25"/>
  <c r="CC806" i="25"/>
  <c r="CG805" i="25"/>
  <c r="CF805" i="25"/>
  <c r="CE805" i="25"/>
  <c r="CD805" i="25"/>
  <c r="CC805" i="25"/>
  <c r="CG804" i="25"/>
  <c r="CF804" i="25"/>
  <c r="CE804" i="25"/>
  <c r="CD804" i="25"/>
  <c r="CC804" i="25"/>
  <c r="CG803" i="25"/>
  <c r="CF803" i="25"/>
  <c r="CE803" i="25"/>
  <c r="CD803" i="25"/>
  <c r="CC803" i="25"/>
  <c r="CG795" i="25"/>
  <c r="CF795" i="25"/>
  <c r="CE795" i="25"/>
  <c r="CD795" i="25"/>
  <c r="CC795" i="25"/>
  <c r="CG794" i="25"/>
  <c r="CF794" i="25"/>
  <c r="CE794" i="25"/>
  <c r="CD794" i="25"/>
  <c r="CC794" i="25"/>
  <c r="CH793" i="25"/>
  <c r="CG793" i="25"/>
  <c r="CF793" i="25"/>
  <c r="CE793" i="25"/>
  <c r="CD793" i="25"/>
  <c r="CC793" i="25"/>
  <c r="CG792" i="25"/>
  <c r="CF792" i="25"/>
  <c r="CE792" i="25"/>
  <c r="CD792" i="25"/>
  <c r="CC792" i="25"/>
  <c r="CG791" i="25"/>
  <c r="CF791" i="25"/>
  <c r="CE791" i="25"/>
  <c r="CD791" i="25"/>
  <c r="CC791" i="25"/>
  <c r="CG790" i="25"/>
  <c r="CF790" i="25"/>
  <c r="CE790" i="25"/>
  <c r="CD790" i="25"/>
  <c r="CC790" i="25"/>
  <c r="CG789" i="25"/>
  <c r="CF789" i="25"/>
  <c r="CE789" i="25"/>
  <c r="CD789" i="25"/>
  <c r="CC789" i="25"/>
  <c r="CG788" i="25"/>
  <c r="CF788" i="25"/>
  <c r="CE788" i="25"/>
  <c r="CD788" i="25"/>
  <c r="CC788" i="25"/>
  <c r="CG787" i="25"/>
  <c r="CF787" i="25"/>
  <c r="CE787" i="25"/>
  <c r="CD787" i="25"/>
  <c r="CC787" i="25"/>
  <c r="CG786" i="25"/>
  <c r="CF786" i="25"/>
  <c r="CE786" i="25"/>
  <c r="CD786" i="25"/>
  <c r="CC786" i="25"/>
  <c r="CG785" i="25"/>
  <c r="CF785" i="25"/>
  <c r="CE785" i="25"/>
  <c r="CD785" i="25"/>
  <c r="CC785" i="25"/>
  <c r="CG784" i="25"/>
  <c r="CF784" i="25"/>
  <c r="CE784" i="25"/>
  <c r="CD784" i="25"/>
  <c r="CC784" i="25"/>
  <c r="CG783" i="25"/>
  <c r="CF783" i="25"/>
  <c r="CE783" i="25"/>
  <c r="CD783" i="25"/>
  <c r="CC783" i="25"/>
  <c r="CG782" i="25"/>
  <c r="CF782" i="25"/>
  <c r="CE782" i="25"/>
  <c r="CD782" i="25"/>
  <c r="CC782" i="25"/>
  <c r="CG781" i="25"/>
  <c r="CF781" i="25"/>
  <c r="CE781" i="25"/>
  <c r="CD781" i="25"/>
  <c r="CC781" i="25"/>
  <c r="CG780" i="25"/>
  <c r="CF780" i="25"/>
  <c r="CE780" i="25"/>
  <c r="CD780" i="25"/>
  <c r="CC780" i="25"/>
  <c r="CG779" i="25"/>
  <c r="CF779" i="25"/>
  <c r="CE779" i="25"/>
  <c r="CD779" i="25"/>
  <c r="CC779" i="25"/>
  <c r="CG778" i="25"/>
  <c r="CF778" i="25"/>
  <c r="CE778" i="25"/>
  <c r="CD778" i="25"/>
  <c r="CC778" i="25"/>
  <c r="CG777" i="25"/>
  <c r="CF777" i="25"/>
  <c r="CE777" i="25"/>
  <c r="CD777" i="25"/>
  <c r="CC777" i="25"/>
  <c r="CG776" i="25"/>
  <c r="CF776" i="25"/>
  <c r="CE776" i="25"/>
  <c r="CD776" i="25"/>
  <c r="CC776" i="25"/>
  <c r="CG775" i="25"/>
  <c r="CF775" i="25"/>
  <c r="CE775" i="25"/>
  <c r="CD775" i="25"/>
  <c r="CC775" i="25"/>
  <c r="CG774" i="25"/>
  <c r="CF774" i="25"/>
  <c r="CE774" i="25"/>
  <c r="CD774" i="25"/>
  <c r="CC774" i="25"/>
  <c r="CG773" i="25"/>
  <c r="CF773" i="25"/>
  <c r="CE773" i="25"/>
  <c r="CD773" i="25"/>
  <c r="CC773" i="25"/>
  <c r="CG772" i="25"/>
  <c r="CF772" i="25"/>
  <c r="CE772" i="25"/>
  <c r="CD772" i="25"/>
  <c r="CC772" i="25"/>
  <c r="CG771" i="25"/>
  <c r="CF771" i="25"/>
  <c r="CE771" i="25"/>
  <c r="CD771" i="25"/>
  <c r="CC771" i="25"/>
  <c r="CG770" i="25"/>
  <c r="CF770" i="25"/>
  <c r="CE770" i="25"/>
  <c r="CD770" i="25"/>
  <c r="CC770" i="25"/>
  <c r="CG769" i="25"/>
  <c r="CF769" i="25"/>
  <c r="CE769" i="25"/>
  <c r="CD769" i="25"/>
  <c r="CC769" i="25"/>
  <c r="CG768" i="25"/>
  <c r="CF768" i="25"/>
  <c r="CE768" i="25"/>
  <c r="CD768" i="25"/>
  <c r="CC768" i="25"/>
  <c r="CG767" i="25"/>
  <c r="CF767" i="25"/>
  <c r="CE767" i="25"/>
  <c r="CD767" i="25"/>
  <c r="CC767" i="25"/>
  <c r="CG766" i="25"/>
  <c r="CF766" i="25"/>
  <c r="CE766" i="25"/>
  <c r="CD766" i="25"/>
  <c r="CC766" i="25"/>
  <c r="CG765" i="25"/>
  <c r="CF765" i="25"/>
  <c r="CE765" i="25"/>
  <c r="CD765" i="25"/>
  <c r="CC765" i="25"/>
  <c r="CG764" i="25"/>
  <c r="CF764" i="25"/>
  <c r="CE764" i="25"/>
  <c r="CD764" i="25"/>
  <c r="CC764" i="25"/>
  <c r="CG763" i="25"/>
  <c r="CF763" i="25"/>
  <c r="CE763" i="25"/>
  <c r="CD763" i="25"/>
  <c r="CC763" i="25"/>
  <c r="CG762" i="25"/>
  <c r="CF762" i="25"/>
  <c r="CE762" i="25"/>
  <c r="CD762" i="25"/>
  <c r="CC762" i="25"/>
  <c r="CG754" i="25"/>
  <c r="CF754" i="25"/>
  <c r="CE754" i="25"/>
  <c r="CD754" i="25"/>
  <c r="CC754" i="25"/>
  <c r="CG753" i="25"/>
  <c r="CF753" i="25"/>
  <c r="CE753" i="25"/>
  <c r="CD753" i="25"/>
  <c r="CC753" i="25"/>
  <c r="CH752" i="25"/>
  <c r="CG752" i="25"/>
  <c r="CF752" i="25"/>
  <c r="CE752" i="25"/>
  <c r="CD752" i="25"/>
  <c r="CC752" i="25"/>
  <c r="CG751" i="25"/>
  <c r="CF751" i="25"/>
  <c r="CE751" i="25"/>
  <c r="CD751" i="25"/>
  <c r="CC751" i="25"/>
  <c r="CG750" i="25"/>
  <c r="CF750" i="25"/>
  <c r="CE750" i="25"/>
  <c r="CD750" i="25"/>
  <c r="CC750" i="25"/>
  <c r="CG749" i="25"/>
  <c r="CF749" i="25"/>
  <c r="CE749" i="25"/>
  <c r="CD749" i="25"/>
  <c r="CC749" i="25"/>
  <c r="CG748" i="25"/>
  <c r="CF748" i="25"/>
  <c r="CE748" i="25"/>
  <c r="CD748" i="25"/>
  <c r="CC748" i="25"/>
  <c r="CG747" i="25"/>
  <c r="CF747" i="25"/>
  <c r="CE747" i="25"/>
  <c r="CD747" i="25"/>
  <c r="CC747" i="25"/>
  <c r="CG746" i="25"/>
  <c r="CF746" i="25"/>
  <c r="CE746" i="25"/>
  <c r="CD746" i="25"/>
  <c r="CC746" i="25"/>
  <c r="CG745" i="25"/>
  <c r="CF745" i="25"/>
  <c r="CE745" i="25"/>
  <c r="CD745" i="25"/>
  <c r="CC745" i="25"/>
  <c r="CG744" i="25"/>
  <c r="CF744" i="25"/>
  <c r="CE744" i="25"/>
  <c r="CD744" i="25"/>
  <c r="CC744" i="25"/>
  <c r="CG743" i="25"/>
  <c r="CF743" i="25"/>
  <c r="CE743" i="25"/>
  <c r="CD743" i="25"/>
  <c r="CC743" i="25"/>
  <c r="CG742" i="25"/>
  <c r="CF742" i="25"/>
  <c r="CE742" i="25"/>
  <c r="CD742" i="25"/>
  <c r="CC742" i="25"/>
  <c r="CG741" i="25"/>
  <c r="CF741" i="25"/>
  <c r="CE741" i="25"/>
  <c r="CD741" i="25"/>
  <c r="CC741" i="25"/>
  <c r="CG740" i="25"/>
  <c r="CF740" i="25"/>
  <c r="CE740" i="25"/>
  <c r="CD740" i="25"/>
  <c r="CC740" i="25"/>
  <c r="CG739" i="25"/>
  <c r="CF739" i="25"/>
  <c r="CE739" i="25"/>
  <c r="CD739" i="25"/>
  <c r="CC739" i="25"/>
  <c r="CG738" i="25"/>
  <c r="CF738" i="25"/>
  <c r="CE738" i="25"/>
  <c r="CD738" i="25"/>
  <c r="CC738" i="25"/>
  <c r="CG737" i="25"/>
  <c r="CF737" i="25"/>
  <c r="CE737" i="25"/>
  <c r="CD737" i="25"/>
  <c r="CC737" i="25"/>
  <c r="CG736" i="25"/>
  <c r="CF736" i="25"/>
  <c r="CE736" i="25"/>
  <c r="CD736" i="25"/>
  <c r="CC736" i="25"/>
  <c r="CG735" i="25"/>
  <c r="CF735" i="25"/>
  <c r="CE735" i="25"/>
  <c r="CD735" i="25"/>
  <c r="CC735" i="25"/>
  <c r="CG734" i="25"/>
  <c r="CF734" i="25"/>
  <c r="CE734" i="25"/>
  <c r="CD734" i="25"/>
  <c r="CC734" i="25"/>
  <c r="CG733" i="25"/>
  <c r="CF733" i="25"/>
  <c r="CE733" i="25"/>
  <c r="CD733" i="25"/>
  <c r="CC733" i="25"/>
  <c r="CG732" i="25"/>
  <c r="CF732" i="25"/>
  <c r="CE732" i="25"/>
  <c r="CD732" i="25"/>
  <c r="CC732" i="25"/>
  <c r="CG731" i="25"/>
  <c r="CF731" i="25"/>
  <c r="CE731" i="25"/>
  <c r="CD731" i="25"/>
  <c r="CC731" i="25"/>
  <c r="CG730" i="25"/>
  <c r="CF730" i="25"/>
  <c r="CE730" i="25"/>
  <c r="CD730" i="25"/>
  <c r="CC730" i="25"/>
  <c r="CG729" i="25"/>
  <c r="CF729" i="25"/>
  <c r="CE729" i="25"/>
  <c r="CD729" i="25"/>
  <c r="CC729" i="25"/>
  <c r="CG728" i="25"/>
  <c r="CF728" i="25"/>
  <c r="CE728" i="25"/>
  <c r="CD728" i="25"/>
  <c r="CC728" i="25"/>
  <c r="CG727" i="25"/>
  <c r="CF727" i="25"/>
  <c r="CE727" i="25"/>
  <c r="CD727" i="25"/>
  <c r="CC727" i="25"/>
  <c r="CG726" i="25"/>
  <c r="CF726" i="25"/>
  <c r="CE726" i="25"/>
  <c r="CD726" i="25"/>
  <c r="CC726" i="25"/>
  <c r="CG725" i="25"/>
  <c r="CF725" i="25"/>
  <c r="CE725" i="25"/>
  <c r="CD725" i="25"/>
  <c r="CC725" i="25"/>
  <c r="CG724" i="25"/>
  <c r="CF724" i="25"/>
  <c r="CE724" i="25"/>
  <c r="CD724" i="25"/>
  <c r="CC724" i="25"/>
  <c r="CG723" i="25"/>
  <c r="CF723" i="25"/>
  <c r="CE723" i="25"/>
  <c r="CD723" i="25"/>
  <c r="CC723" i="25"/>
  <c r="CG722" i="25"/>
  <c r="CF722" i="25"/>
  <c r="CE722" i="25"/>
  <c r="CD722" i="25"/>
  <c r="CC722" i="25"/>
  <c r="CG721" i="25"/>
  <c r="CF721" i="25"/>
  <c r="CE721" i="25"/>
  <c r="CD721" i="25"/>
  <c r="CC721" i="25"/>
  <c r="CG713" i="25"/>
  <c r="CF713" i="25"/>
  <c r="CE713" i="25"/>
  <c r="CD713" i="25"/>
  <c r="CC713" i="25"/>
  <c r="CG712" i="25"/>
  <c r="CF712" i="25"/>
  <c r="CE712" i="25"/>
  <c r="CD712" i="25"/>
  <c r="CC712" i="25"/>
  <c r="CH711" i="25"/>
  <c r="CG711" i="25"/>
  <c r="CF711" i="25"/>
  <c r="CE711" i="25"/>
  <c r="CD711" i="25"/>
  <c r="CC711" i="25"/>
  <c r="CG710" i="25"/>
  <c r="CF710" i="25"/>
  <c r="CE710" i="25"/>
  <c r="CD710" i="25"/>
  <c r="CC710" i="25"/>
  <c r="CG709" i="25"/>
  <c r="CF709" i="25"/>
  <c r="CE709" i="25"/>
  <c r="CD709" i="25"/>
  <c r="CC709" i="25"/>
  <c r="CG708" i="25"/>
  <c r="CF708" i="25"/>
  <c r="CE708" i="25"/>
  <c r="CD708" i="25"/>
  <c r="CC708" i="25"/>
  <c r="CG707" i="25"/>
  <c r="CF707" i="25"/>
  <c r="CE707" i="25"/>
  <c r="CD707" i="25"/>
  <c r="CC707" i="25"/>
  <c r="CG706" i="25"/>
  <c r="CF706" i="25"/>
  <c r="CE706" i="25"/>
  <c r="CD706" i="25"/>
  <c r="CC706" i="25"/>
  <c r="CG705" i="25"/>
  <c r="CF705" i="25"/>
  <c r="CE705" i="25"/>
  <c r="CD705" i="25"/>
  <c r="CC705" i="25"/>
  <c r="CG704" i="25"/>
  <c r="CF704" i="25"/>
  <c r="CE704" i="25"/>
  <c r="CD704" i="25"/>
  <c r="CC704" i="25"/>
  <c r="CG703" i="25"/>
  <c r="CF703" i="25"/>
  <c r="CE703" i="25"/>
  <c r="CD703" i="25"/>
  <c r="CC703" i="25"/>
  <c r="CG702" i="25"/>
  <c r="CF702" i="25"/>
  <c r="CE702" i="25"/>
  <c r="CD702" i="25"/>
  <c r="CC702" i="25"/>
  <c r="CG701" i="25"/>
  <c r="CF701" i="25"/>
  <c r="CE701" i="25"/>
  <c r="CD701" i="25"/>
  <c r="CC701" i="25"/>
  <c r="CG700" i="25"/>
  <c r="CF700" i="25"/>
  <c r="CE700" i="25"/>
  <c r="CD700" i="25"/>
  <c r="CC700" i="25"/>
  <c r="CG699" i="25"/>
  <c r="CF699" i="25"/>
  <c r="CE699" i="25"/>
  <c r="CD699" i="25"/>
  <c r="CC699" i="25"/>
  <c r="CG698" i="25"/>
  <c r="CF698" i="25"/>
  <c r="CE698" i="25"/>
  <c r="CD698" i="25"/>
  <c r="CC698" i="25"/>
  <c r="CG697" i="25"/>
  <c r="CF697" i="25"/>
  <c r="CE697" i="25"/>
  <c r="CD697" i="25"/>
  <c r="CC697" i="25"/>
  <c r="CG696" i="25"/>
  <c r="CF696" i="25"/>
  <c r="CE696" i="25"/>
  <c r="CD696" i="25"/>
  <c r="CC696" i="25"/>
  <c r="CG695" i="25"/>
  <c r="CF695" i="25"/>
  <c r="CE695" i="25"/>
  <c r="CD695" i="25"/>
  <c r="CC695" i="25"/>
  <c r="CG694" i="25"/>
  <c r="CF694" i="25"/>
  <c r="CE694" i="25"/>
  <c r="CD694" i="25"/>
  <c r="CC694" i="25"/>
  <c r="CG693" i="25"/>
  <c r="CF693" i="25"/>
  <c r="CE693" i="25"/>
  <c r="CD693" i="25"/>
  <c r="CC693" i="25"/>
  <c r="CG692" i="25"/>
  <c r="CF692" i="25"/>
  <c r="CE692" i="25"/>
  <c r="CD692" i="25"/>
  <c r="CC692" i="25"/>
  <c r="CG691" i="25"/>
  <c r="CF691" i="25"/>
  <c r="CE691" i="25"/>
  <c r="CD691" i="25"/>
  <c r="CC691" i="25"/>
  <c r="CG690" i="25"/>
  <c r="CF690" i="25"/>
  <c r="CE690" i="25"/>
  <c r="CD690" i="25"/>
  <c r="CC690" i="25"/>
  <c r="CG689" i="25"/>
  <c r="CF689" i="25"/>
  <c r="CE689" i="25"/>
  <c r="CD689" i="25"/>
  <c r="CC689" i="25"/>
  <c r="CG688" i="25"/>
  <c r="CF688" i="25"/>
  <c r="CE688" i="25"/>
  <c r="CD688" i="25"/>
  <c r="CC688" i="25"/>
  <c r="CG687" i="25"/>
  <c r="CF687" i="25"/>
  <c r="CE687" i="25"/>
  <c r="CD687" i="25"/>
  <c r="CC687" i="25"/>
  <c r="CG686" i="25"/>
  <c r="CF686" i="25"/>
  <c r="CE686" i="25"/>
  <c r="CD686" i="25"/>
  <c r="CC686" i="25"/>
  <c r="CG685" i="25"/>
  <c r="CF685" i="25"/>
  <c r="CE685" i="25"/>
  <c r="CD685" i="25"/>
  <c r="CC685" i="25"/>
  <c r="CG684" i="25"/>
  <c r="CF684" i="25"/>
  <c r="CE684" i="25"/>
  <c r="CD684" i="25"/>
  <c r="CC684" i="25"/>
  <c r="CG683" i="25"/>
  <c r="CF683" i="25"/>
  <c r="CE683" i="25"/>
  <c r="CD683" i="25"/>
  <c r="CC683" i="25"/>
  <c r="CG682" i="25"/>
  <c r="CF682" i="25"/>
  <c r="CE682" i="25"/>
  <c r="CD682" i="25"/>
  <c r="CC682" i="25"/>
  <c r="CG681" i="25"/>
  <c r="CF681" i="25"/>
  <c r="CE681" i="25"/>
  <c r="CD681" i="25"/>
  <c r="CC681" i="25"/>
  <c r="CG680" i="25"/>
  <c r="CF680" i="25"/>
  <c r="CE680" i="25"/>
  <c r="CD680" i="25"/>
  <c r="CC680" i="25"/>
  <c r="CG671" i="25"/>
  <c r="CF671" i="25"/>
  <c r="CE671" i="25"/>
  <c r="CD671" i="25"/>
  <c r="CC671" i="25"/>
  <c r="CG670" i="25"/>
  <c r="CF670" i="25"/>
  <c r="CE670" i="25"/>
  <c r="CD670" i="25"/>
  <c r="CC670" i="25"/>
  <c r="CH669" i="25"/>
  <c r="CG669" i="25"/>
  <c r="CF669" i="25"/>
  <c r="CE669" i="25"/>
  <c r="CD669" i="25"/>
  <c r="CC669" i="25"/>
  <c r="CG668" i="25"/>
  <c r="CF668" i="25"/>
  <c r="CE668" i="25"/>
  <c r="CD668" i="25"/>
  <c r="CC668" i="25"/>
  <c r="CG667" i="25"/>
  <c r="CF667" i="25"/>
  <c r="CE667" i="25"/>
  <c r="CD667" i="25"/>
  <c r="CC667" i="25"/>
  <c r="CG666" i="25"/>
  <c r="CF666" i="25"/>
  <c r="CE666" i="25"/>
  <c r="CD666" i="25"/>
  <c r="CC666" i="25"/>
  <c r="CG665" i="25"/>
  <c r="CF665" i="25"/>
  <c r="CE665" i="25"/>
  <c r="CD665" i="25"/>
  <c r="CC665" i="25"/>
  <c r="CG664" i="25"/>
  <c r="CF664" i="25"/>
  <c r="CE664" i="25"/>
  <c r="CD664" i="25"/>
  <c r="CC664" i="25"/>
  <c r="CG663" i="25"/>
  <c r="CF663" i="25"/>
  <c r="CE663" i="25"/>
  <c r="CD663" i="25"/>
  <c r="CC663" i="25"/>
  <c r="CG662" i="25"/>
  <c r="CF662" i="25"/>
  <c r="CE662" i="25"/>
  <c r="CD662" i="25"/>
  <c r="CC662" i="25"/>
  <c r="CG661" i="25"/>
  <c r="CF661" i="25"/>
  <c r="CE661" i="25"/>
  <c r="CD661" i="25"/>
  <c r="CC661" i="25"/>
  <c r="CG660" i="25"/>
  <c r="CF660" i="25"/>
  <c r="CE660" i="25"/>
  <c r="CD660" i="25"/>
  <c r="CC660" i="25"/>
  <c r="CG659" i="25"/>
  <c r="CF659" i="25"/>
  <c r="CE659" i="25"/>
  <c r="CD659" i="25"/>
  <c r="CC659" i="25"/>
  <c r="CG658" i="25"/>
  <c r="CF658" i="25"/>
  <c r="CE658" i="25"/>
  <c r="CD658" i="25"/>
  <c r="CC658" i="25"/>
  <c r="CG657" i="25"/>
  <c r="CF657" i="25"/>
  <c r="CE657" i="25"/>
  <c r="CD657" i="25"/>
  <c r="CC657" i="25"/>
  <c r="CG656" i="25"/>
  <c r="CF656" i="25"/>
  <c r="CE656" i="25"/>
  <c r="CD656" i="25"/>
  <c r="CC656" i="25"/>
  <c r="CG655" i="25"/>
  <c r="CF655" i="25"/>
  <c r="CE655" i="25"/>
  <c r="CD655" i="25"/>
  <c r="CC655" i="25"/>
  <c r="CG654" i="25"/>
  <c r="CF654" i="25"/>
  <c r="CE654" i="25"/>
  <c r="CD654" i="25"/>
  <c r="CC654" i="25"/>
  <c r="CG653" i="25"/>
  <c r="CF653" i="25"/>
  <c r="CE653" i="25"/>
  <c r="CD653" i="25"/>
  <c r="CC653" i="25"/>
  <c r="CG652" i="25"/>
  <c r="CF652" i="25"/>
  <c r="CE652" i="25"/>
  <c r="CD652" i="25"/>
  <c r="CC652" i="25"/>
  <c r="CG651" i="25"/>
  <c r="CF651" i="25"/>
  <c r="CE651" i="25"/>
  <c r="CD651" i="25"/>
  <c r="CC651" i="25"/>
  <c r="CG650" i="25"/>
  <c r="CF650" i="25"/>
  <c r="CE650" i="25"/>
  <c r="CD650" i="25"/>
  <c r="CC650" i="25"/>
  <c r="CG649" i="25"/>
  <c r="CF649" i="25"/>
  <c r="CE649" i="25"/>
  <c r="CD649" i="25"/>
  <c r="CC649" i="25"/>
  <c r="CG648" i="25"/>
  <c r="CF648" i="25"/>
  <c r="CE648" i="25"/>
  <c r="CD648" i="25"/>
  <c r="CC648" i="25"/>
  <c r="CG647" i="25"/>
  <c r="CF647" i="25"/>
  <c r="CE647" i="25"/>
  <c r="CD647" i="25"/>
  <c r="CC647" i="25"/>
  <c r="CG646" i="25"/>
  <c r="CF646" i="25"/>
  <c r="CE646" i="25"/>
  <c r="CD646" i="25"/>
  <c r="CC646" i="25"/>
  <c r="CG645" i="25"/>
  <c r="CF645" i="25"/>
  <c r="CE645" i="25"/>
  <c r="CD645" i="25"/>
  <c r="CC645" i="25"/>
  <c r="CG644" i="25"/>
  <c r="CF644" i="25"/>
  <c r="CE644" i="25"/>
  <c r="CD644" i="25"/>
  <c r="CC644" i="25"/>
  <c r="CG643" i="25"/>
  <c r="CF643" i="25"/>
  <c r="CE643" i="25"/>
  <c r="CD643" i="25"/>
  <c r="CC643" i="25"/>
  <c r="CG642" i="25"/>
  <c r="CF642" i="25"/>
  <c r="CE642" i="25"/>
  <c r="CD642" i="25"/>
  <c r="CC642" i="25"/>
  <c r="CG641" i="25"/>
  <c r="CF641" i="25"/>
  <c r="CE641" i="25"/>
  <c r="CD641" i="25"/>
  <c r="CC641" i="25"/>
  <c r="CG640" i="25"/>
  <c r="CF640" i="25"/>
  <c r="CE640" i="25"/>
  <c r="CD640" i="25"/>
  <c r="CC640" i="25"/>
  <c r="CG639" i="25"/>
  <c r="CF639" i="25"/>
  <c r="CE639" i="25"/>
  <c r="CD639" i="25"/>
  <c r="CC639" i="25"/>
  <c r="CG638" i="25"/>
  <c r="CF638" i="25"/>
  <c r="CE638" i="25"/>
  <c r="CD638" i="25"/>
  <c r="CC638" i="25"/>
  <c r="CG630" i="25"/>
  <c r="CF630" i="25"/>
  <c r="CE630" i="25"/>
  <c r="CD630" i="25"/>
  <c r="CC630" i="25"/>
  <c r="CG629" i="25"/>
  <c r="CF629" i="25"/>
  <c r="CE629" i="25"/>
  <c r="CD629" i="25"/>
  <c r="CC629" i="25"/>
  <c r="CH628" i="25"/>
  <c r="CG628" i="25"/>
  <c r="CF628" i="25"/>
  <c r="CE628" i="25"/>
  <c r="CD628" i="25"/>
  <c r="CC628" i="25"/>
  <c r="CG627" i="25"/>
  <c r="CF627" i="25"/>
  <c r="CE627" i="25"/>
  <c r="CD627" i="25"/>
  <c r="CC627" i="25"/>
  <c r="CG626" i="25"/>
  <c r="CF626" i="25"/>
  <c r="CE626" i="25"/>
  <c r="CD626" i="25"/>
  <c r="CC626" i="25"/>
  <c r="CG625" i="25"/>
  <c r="CF625" i="25"/>
  <c r="CE625" i="25"/>
  <c r="CD625" i="25"/>
  <c r="CC625" i="25"/>
  <c r="CG624" i="25"/>
  <c r="CF624" i="25"/>
  <c r="CE624" i="25"/>
  <c r="CD624" i="25"/>
  <c r="CC624" i="25"/>
  <c r="CG623" i="25"/>
  <c r="CF623" i="25"/>
  <c r="CE623" i="25"/>
  <c r="CD623" i="25"/>
  <c r="CC623" i="25"/>
  <c r="CG622" i="25"/>
  <c r="CF622" i="25"/>
  <c r="CE622" i="25"/>
  <c r="CD622" i="25"/>
  <c r="CC622" i="25"/>
  <c r="CG621" i="25"/>
  <c r="CF621" i="25"/>
  <c r="CE621" i="25"/>
  <c r="CD621" i="25"/>
  <c r="CC621" i="25"/>
  <c r="CG620" i="25"/>
  <c r="CF620" i="25"/>
  <c r="CE620" i="25"/>
  <c r="CD620" i="25"/>
  <c r="CC620" i="25"/>
  <c r="CG619" i="25"/>
  <c r="CF619" i="25"/>
  <c r="CE619" i="25"/>
  <c r="CD619" i="25"/>
  <c r="CC619" i="25"/>
  <c r="CG618" i="25"/>
  <c r="CF618" i="25"/>
  <c r="CE618" i="25"/>
  <c r="CD618" i="25"/>
  <c r="CC618" i="25"/>
  <c r="CG617" i="25"/>
  <c r="CF617" i="25"/>
  <c r="CE617" i="25"/>
  <c r="CD617" i="25"/>
  <c r="CC617" i="25"/>
  <c r="CG616" i="25"/>
  <c r="CF616" i="25"/>
  <c r="CE616" i="25"/>
  <c r="CD616" i="25"/>
  <c r="CC616" i="25"/>
  <c r="CG615" i="25"/>
  <c r="CF615" i="25"/>
  <c r="CE615" i="25"/>
  <c r="CD615" i="25"/>
  <c r="CC615" i="25"/>
  <c r="CG614" i="25"/>
  <c r="CF614" i="25"/>
  <c r="CE614" i="25"/>
  <c r="CD614" i="25"/>
  <c r="CC614" i="25"/>
  <c r="CG613" i="25"/>
  <c r="CF613" i="25"/>
  <c r="CE613" i="25"/>
  <c r="CD613" i="25"/>
  <c r="CC613" i="25"/>
  <c r="CG612" i="25"/>
  <c r="CF612" i="25"/>
  <c r="CE612" i="25"/>
  <c r="CD612" i="25"/>
  <c r="CC612" i="25"/>
  <c r="CG611" i="25"/>
  <c r="CF611" i="25"/>
  <c r="CE611" i="25"/>
  <c r="CD611" i="25"/>
  <c r="CC611" i="25"/>
  <c r="CG610" i="25"/>
  <c r="CF610" i="25"/>
  <c r="CE610" i="25"/>
  <c r="CD610" i="25"/>
  <c r="CC610" i="25"/>
  <c r="CG609" i="25"/>
  <c r="CF609" i="25"/>
  <c r="CE609" i="25"/>
  <c r="CD609" i="25"/>
  <c r="CC609" i="25"/>
  <c r="CG608" i="25"/>
  <c r="CF608" i="25"/>
  <c r="CE608" i="25"/>
  <c r="CD608" i="25"/>
  <c r="CC608" i="25"/>
  <c r="CG607" i="25"/>
  <c r="CF607" i="25"/>
  <c r="CE607" i="25"/>
  <c r="CD607" i="25"/>
  <c r="CC607" i="25"/>
  <c r="CG606" i="25"/>
  <c r="CF606" i="25"/>
  <c r="CE606" i="25"/>
  <c r="CD606" i="25"/>
  <c r="CC606" i="25"/>
  <c r="CG605" i="25"/>
  <c r="CF605" i="25"/>
  <c r="CE605" i="25"/>
  <c r="CD605" i="25"/>
  <c r="CC605" i="25"/>
  <c r="CG604" i="25"/>
  <c r="CF604" i="25"/>
  <c r="CE604" i="25"/>
  <c r="CD604" i="25"/>
  <c r="CC604" i="25"/>
  <c r="CG603" i="25"/>
  <c r="CF603" i="25"/>
  <c r="CE603" i="25"/>
  <c r="CD603" i="25"/>
  <c r="CC603" i="25"/>
  <c r="CG602" i="25"/>
  <c r="CF602" i="25"/>
  <c r="CE602" i="25"/>
  <c r="CD602" i="25"/>
  <c r="CC602" i="25"/>
  <c r="CG601" i="25"/>
  <c r="CF601" i="25"/>
  <c r="CE601" i="25"/>
  <c r="CD601" i="25"/>
  <c r="CC601" i="25"/>
  <c r="CG600" i="25"/>
  <c r="CF600" i="25"/>
  <c r="CE600" i="25"/>
  <c r="CD600" i="25"/>
  <c r="CC600" i="25"/>
  <c r="CG599" i="25"/>
  <c r="CF599" i="25"/>
  <c r="CE599" i="25"/>
  <c r="CD599" i="25"/>
  <c r="CC599" i="25"/>
  <c r="CG598" i="25"/>
  <c r="CF598" i="25"/>
  <c r="CE598" i="25"/>
  <c r="CD598" i="25"/>
  <c r="CC598" i="25"/>
  <c r="CG597" i="25"/>
  <c r="CF597" i="25"/>
  <c r="CE597" i="25"/>
  <c r="CD597" i="25"/>
  <c r="CC597" i="25"/>
  <c r="CG588" i="25"/>
  <c r="CF588" i="25"/>
  <c r="CE588" i="25"/>
  <c r="CD588" i="25"/>
  <c r="CC588" i="25"/>
  <c r="CG587" i="25"/>
  <c r="CF587" i="25"/>
  <c r="CE587" i="25"/>
  <c r="CD587" i="25"/>
  <c r="CC587" i="25"/>
  <c r="CH586" i="25"/>
  <c r="CG586" i="25"/>
  <c r="CF586" i="25"/>
  <c r="CE586" i="25"/>
  <c r="CD586" i="25"/>
  <c r="CC586" i="25"/>
  <c r="CG585" i="25"/>
  <c r="CF585" i="25"/>
  <c r="CE585" i="25"/>
  <c r="CD585" i="25"/>
  <c r="CC585" i="25"/>
  <c r="CG584" i="25"/>
  <c r="CF584" i="25"/>
  <c r="CE584" i="25"/>
  <c r="CD584" i="25"/>
  <c r="CC584" i="25"/>
  <c r="CG583" i="25"/>
  <c r="CF583" i="25"/>
  <c r="CE583" i="25"/>
  <c r="CD583" i="25"/>
  <c r="CC583" i="25"/>
  <c r="CG582" i="25"/>
  <c r="CF582" i="25"/>
  <c r="CE582" i="25"/>
  <c r="CD582" i="25"/>
  <c r="CC582" i="25"/>
  <c r="CG581" i="25"/>
  <c r="CF581" i="25"/>
  <c r="CE581" i="25"/>
  <c r="CD581" i="25"/>
  <c r="CC581" i="25"/>
  <c r="CG580" i="25"/>
  <c r="CF580" i="25"/>
  <c r="CE580" i="25"/>
  <c r="CD580" i="25"/>
  <c r="CC580" i="25"/>
  <c r="CG579" i="25"/>
  <c r="CF579" i="25"/>
  <c r="CE579" i="25"/>
  <c r="CD579" i="25"/>
  <c r="CC579" i="25"/>
  <c r="CG578" i="25"/>
  <c r="CF578" i="25"/>
  <c r="CE578" i="25"/>
  <c r="CD578" i="25"/>
  <c r="CC578" i="25"/>
  <c r="CG577" i="25"/>
  <c r="CF577" i="25"/>
  <c r="CE577" i="25"/>
  <c r="CD577" i="25"/>
  <c r="CC577" i="25"/>
  <c r="CG576" i="25"/>
  <c r="CF576" i="25"/>
  <c r="CE576" i="25"/>
  <c r="CD576" i="25"/>
  <c r="CC576" i="25"/>
  <c r="CG575" i="25"/>
  <c r="CF575" i="25"/>
  <c r="CE575" i="25"/>
  <c r="CD575" i="25"/>
  <c r="CC575" i="25"/>
  <c r="CG574" i="25"/>
  <c r="CF574" i="25"/>
  <c r="CE574" i="25"/>
  <c r="CD574" i="25"/>
  <c r="CC574" i="25"/>
  <c r="CG573" i="25"/>
  <c r="CF573" i="25"/>
  <c r="CE573" i="25"/>
  <c r="CD573" i="25"/>
  <c r="CC573" i="25"/>
  <c r="CG572" i="25"/>
  <c r="CF572" i="25"/>
  <c r="CE572" i="25"/>
  <c r="CD572" i="25"/>
  <c r="CC572" i="25"/>
  <c r="CG571" i="25"/>
  <c r="CF571" i="25"/>
  <c r="CE571" i="25"/>
  <c r="CD571" i="25"/>
  <c r="CC571" i="25"/>
  <c r="CG570" i="25"/>
  <c r="CF570" i="25"/>
  <c r="CE570" i="25"/>
  <c r="CD570" i="25"/>
  <c r="CC570" i="25"/>
  <c r="CG569" i="25"/>
  <c r="CF569" i="25"/>
  <c r="CE569" i="25"/>
  <c r="CD569" i="25"/>
  <c r="CC569" i="25"/>
  <c r="CG568" i="25"/>
  <c r="CF568" i="25"/>
  <c r="CE568" i="25"/>
  <c r="CD568" i="25"/>
  <c r="CC568" i="25"/>
  <c r="CG567" i="25"/>
  <c r="CF567" i="25"/>
  <c r="CE567" i="25"/>
  <c r="CD567" i="25"/>
  <c r="CC567" i="25"/>
  <c r="CG566" i="25"/>
  <c r="CF566" i="25"/>
  <c r="CE566" i="25"/>
  <c r="CD566" i="25"/>
  <c r="CC566" i="25"/>
  <c r="CG565" i="25"/>
  <c r="CF565" i="25"/>
  <c r="CE565" i="25"/>
  <c r="CD565" i="25"/>
  <c r="CC565" i="25"/>
  <c r="CG564" i="25"/>
  <c r="CF564" i="25"/>
  <c r="CE564" i="25"/>
  <c r="CD564" i="25"/>
  <c r="CC564" i="25"/>
  <c r="CG563" i="25"/>
  <c r="CF563" i="25"/>
  <c r="CE563" i="25"/>
  <c r="CD563" i="25"/>
  <c r="CC563" i="25"/>
  <c r="CG562" i="25"/>
  <c r="CF562" i="25"/>
  <c r="CE562" i="25"/>
  <c r="CD562" i="25"/>
  <c r="CC562" i="25"/>
  <c r="CG561" i="25"/>
  <c r="CF561" i="25"/>
  <c r="CE561" i="25"/>
  <c r="CD561" i="25"/>
  <c r="CC561" i="25"/>
  <c r="CG560" i="25"/>
  <c r="CF560" i="25"/>
  <c r="CE560" i="25"/>
  <c r="CD560" i="25"/>
  <c r="CC560" i="25"/>
  <c r="CG559" i="25"/>
  <c r="CF559" i="25"/>
  <c r="CE559" i="25"/>
  <c r="CD559" i="25"/>
  <c r="CC559" i="25"/>
  <c r="CG558" i="25"/>
  <c r="CF558" i="25"/>
  <c r="CE558" i="25"/>
  <c r="CD558" i="25"/>
  <c r="CC558" i="25"/>
  <c r="CG557" i="25"/>
  <c r="CF557" i="25"/>
  <c r="CE557" i="25"/>
  <c r="CD557" i="25"/>
  <c r="CC557" i="25"/>
  <c r="CG556" i="25"/>
  <c r="CF556" i="25"/>
  <c r="CE556" i="25"/>
  <c r="CD556" i="25"/>
  <c r="CC556" i="25"/>
  <c r="CG555" i="25"/>
  <c r="CF555" i="25"/>
  <c r="CE555" i="25"/>
  <c r="CD555" i="25"/>
  <c r="CC555" i="25"/>
  <c r="CG547" i="25"/>
  <c r="CF547" i="25"/>
  <c r="CE547" i="25"/>
  <c r="CD547" i="25"/>
  <c r="CC547" i="25"/>
  <c r="CG546" i="25"/>
  <c r="CF546" i="25"/>
  <c r="CE546" i="25"/>
  <c r="CD546" i="25"/>
  <c r="CC546" i="25"/>
  <c r="CH545" i="25"/>
  <c r="CG545" i="25"/>
  <c r="CF545" i="25"/>
  <c r="CE545" i="25"/>
  <c r="CD545" i="25"/>
  <c r="CC545" i="25"/>
  <c r="CG544" i="25"/>
  <c r="CF544" i="25"/>
  <c r="CE544" i="25"/>
  <c r="CD544" i="25"/>
  <c r="CC544" i="25"/>
  <c r="CG543" i="25"/>
  <c r="CF543" i="25"/>
  <c r="CE543" i="25"/>
  <c r="CD543" i="25"/>
  <c r="CC543" i="25"/>
  <c r="CG542" i="25"/>
  <c r="CF542" i="25"/>
  <c r="CE542" i="25"/>
  <c r="CD542" i="25"/>
  <c r="CC542" i="25"/>
  <c r="CG541" i="25"/>
  <c r="CF541" i="25"/>
  <c r="CE541" i="25"/>
  <c r="CD541" i="25"/>
  <c r="CC541" i="25"/>
  <c r="CG540" i="25"/>
  <c r="CF540" i="25"/>
  <c r="CE540" i="25"/>
  <c r="CD540" i="25"/>
  <c r="CC540" i="25"/>
  <c r="CG539" i="25"/>
  <c r="CF539" i="25"/>
  <c r="CE539" i="25"/>
  <c r="CD539" i="25"/>
  <c r="CC539" i="25"/>
  <c r="CG538" i="25"/>
  <c r="CF538" i="25"/>
  <c r="CE538" i="25"/>
  <c r="CD538" i="25"/>
  <c r="CC538" i="25"/>
  <c r="CG537" i="25"/>
  <c r="CF537" i="25"/>
  <c r="CE537" i="25"/>
  <c r="CD537" i="25"/>
  <c r="CC537" i="25"/>
  <c r="CG536" i="25"/>
  <c r="CF536" i="25"/>
  <c r="CE536" i="25"/>
  <c r="CD536" i="25"/>
  <c r="CC536" i="25"/>
  <c r="CG535" i="25"/>
  <c r="CF535" i="25"/>
  <c r="CE535" i="25"/>
  <c r="CD535" i="25"/>
  <c r="CC535" i="25"/>
  <c r="CG534" i="25"/>
  <c r="CF534" i="25"/>
  <c r="CE534" i="25"/>
  <c r="CD534" i="25"/>
  <c r="CC534" i="25"/>
  <c r="CG533" i="25"/>
  <c r="CF533" i="25"/>
  <c r="CE533" i="25"/>
  <c r="CD533" i="25"/>
  <c r="CC533" i="25"/>
  <c r="CG532" i="25"/>
  <c r="CF532" i="25"/>
  <c r="CE532" i="25"/>
  <c r="CD532" i="25"/>
  <c r="CC532" i="25"/>
  <c r="CG531" i="25"/>
  <c r="CF531" i="25"/>
  <c r="CE531" i="25"/>
  <c r="CD531" i="25"/>
  <c r="CC531" i="25"/>
  <c r="CG530" i="25"/>
  <c r="CF530" i="25"/>
  <c r="CE530" i="25"/>
  <c r="CD530" i="25"/>
  <c r="CC530" i="25"/>
  <c r="CG529" i="25"/>
  <c r="CF529" i="25"/>
  <c r="CE529" i="25"/>
  <c r="CD529" i="25"/>
  <c r="CC529" i="25"/>
  <c r="CG528" i="25"/>
  <c r="CF528" i="25"/>
  <c r="CE528" i="25"/>
  <c r="CD528" i="25"/>
  <c r="CC528" i="25"/>
  <c r="CG527" i="25"/>
  <c r="CF527" i="25"/>
  <c r="CE527" i="25"/>
  <c r="CD527" i="25"/>
  <c r="CC527" i="25"/>
  <c r="CG526" i="25"/>
  <c r="CF526" i="25"/>
  <c r="CE526" i="25"/>
  <c r="CD526" i="25"/>
  <c r="CC526" i="25"/>
  <c r="CG525" i="25"/>
  <c r="CF525" i="25"/>
  <c r="CE525" i="25"/>
  <c r="CD525" i="25"/>
  <c r="CC525" i="25"/>
  <c r="CG524" i="25"/>
  <c r="CF524" i="25"/>
  <c r="CE524" i="25"/>
  <c r="CD524" i="25"/>
  <c r="CC524" i="25"/>
  <c r="CG523" i="25"/>
  <c r="CF523" i="25"/>
  <c r="CE523" i="25"/>
  <c r="CD523" i="25"/>
  <c r="CC523" i="25"/>
  <c r="CG522" i="25"/>
  <c r="CF522" i="25"/>
  <c r="CE522" i="25"/>
  <c r="CD522" i="25"/>
  <c r="CC522" i="25"/>
  <c r="CG521" i="25"/>
  <c r="CF521" i="25"/>
  <c r="CE521" i="25"/>
  <c r="CD521" i="25"/>
  <c r="CC521" i="25"/>
  <c r="CG520" i="25"/>
  <c r="CF520" i="25"/>
  <c r="CE520" i="25"/>
  <c r="CD520" i="25"/>
  <c r="CC520" i="25"/>
  <c r="CG519" i="25"/>
  <c r="CF519" i="25"/>
  <c r="CE519" i="25"/>
  <c r="CD519" i="25"/>
  <c r="CC519" i="25"/>
  <c r="CG518" i="25"/>
  <c r="CF518" i="25"/>
  <c r="CE518" i="25"/>
  <c r="CD518" i="25"/>
  <c r="CC518" i="25"/>
  <c r="CG517" i="25"/>
  <c r="CF517" i="25"/>
  <c r="CE517" i="25"/>
  <c r="CD517" i="25"/>
  <c r="CC517" i="25"/>
  <c r="CG516" i="25"/>
  <c r="CF516" i="25"/>
  <c r="CE516" i="25"/>
  <c r="CD516" i="25"/>
  <c r="CC516" i="25"/>
  <c r="CG515" i="25"/>
  <c r="CF515" i="25"/>
  <c r="CE515" i="25"/>
  <c r="CD515" i="25"/>
  <c r="CC515" i="25"/>
  <c r="CG514" i="25"/>
  <c r="CF514" i="25"/>
  <c r="CE514" i="25"/>
  <c r="CD514" i="25"/>
  <c r="CC514" i="25"/>
  <c r="CG506" i="25"/>
  <c r="CF506" i="25"/>
  <c r="CE506" i="25"/>
  <c r="CD506" i="25"/>
  <c r="CC506" i="25"/>
  <c r="CG505" i="25"/>
  <c r="CF505" i="25"/>
  <c r="CE505" i="25"/>
  <c r="CD505" i="25"/>
  <c r="CC505" i="25"/>
  <c r="CH504" i="25"/>
  <c r="CG504" i="25"/>
  <c r="CF504" i="25"/>
  <c r="CE504" i="25"/>
  <c r="CD504" i="25"/>
  <c r="CC504" i="25"/>
  <c r="CG503" i="25"/>
  <c r="CF503" i="25"/>
  <c r="CE503" i="25"/>
  <c r="CD503" i="25"/>
  <c r="CC503" i="25"/>
  <c r="CG502" i="25"/>
  <c r="CF502" i="25"/>
  <c r="CE502" i="25"/>
  <c r="CD502" i="25"/>
  <c r="CC502" i="25"/>
  <c r="CG501" i="25"/>
  <c r="CF501" i="25"/>
  <c r="CE501" i="25"/>
  <c r="CD501" i="25"/>
  <c r="CC501" i="25"/>
  <c r="CG500" i="25"/>
  <c r="CF500" i="25"/>
  <c r="CE500" i="25"/>
  <c r="CD500" i="25"/>
  <c r="CC500" i="25"/>
  <c r="CG499" i="25"/>
  <c r="CF499" i="25"/>
  <c r="CE499" i="25"/>
  <c r="CD499" i="25"/>
  <c r="CC499" i="25"/>
  <c r="CG498" i="25"/>
  <c r="CF498" i="25"/>
  <c r="CE498" i="25"/>
  <c r="CD498" i="25"/>
  <c r="CC498" i="25"/>
  <c r="CG497" i="25"/>
  <c r="CF497" i="25"/>
  <c r="CE497" i="25"/>
  <c r="CD497" i="25"/>
  <c r="CC497" i="25"/>
  <c r="CG496" i="25"/>
  <c r="CF496" i="25"/>
  <c r="CE496" i="25"/>
  <c r="CD496" i="25"/>
  <c r="CC496" i="25"/>
  <c r="CG495" i="25"/>
  <c r="CF495" i="25"/>
  <c r="CE495" i="25"/>
  <c r="CD495" i="25"/>
  <c r="CC495" i="25"/>
  <c r="CG494" i="25"/>
  <c r="CF494" i="25"/>
  <c r="CE494" i="25"/>
  <c r="CD494" i="25"/>
  <c r="CC494" i="25"/>
  <c r="CG493" i="25"/>
  <c r="CF493" i="25"/>
  <c r="CE493" i="25"/>
  <c r="CD493" i="25"/>
  <c r="CC493" i="25"/>
  <c r="CG492" i="25"/>
  <c r="CF492" i="25"/>
  <c r="CE492" i="25"/>
  <c r="CD492" i="25"/>
  <c r="CC492" i="25"/>
  <c r="CG491" i="25"/>
  <c r="CF491" i="25"/>
  <c r="CE491" i="25"/>
  <c r="CD491" i="25"/>
  <c r="CC491" i="25"/>
  <c r="CG490" i="25"/>
  <c r="CF490" i="25"/>
  <c r="CE490" i="25"/>
  <c r="CD490" i="25"/>
  <c r="CC490" i="25"/>
  <c r="CG489" i="25"/>
  <c r="CF489" i="25"/>
  <c r="CE489" i="25"/>
  <c r="CD489" i="25"/>
  <c r="CC489" i="25"/>
  <c r="CG488" i="25"/>
  <c r="CF488" i="25"/>
  <c r="CE488" i="25"/>
  <c r="CD488" i="25"/>
  <c r="CC488" i="25"/>
  <c r="CG487" i="25"/>
  <c r="CF487" i="25"/>
  <c r="CE487" i="25"/>
  <c r="CD487" i="25"/>
  <c r="CC487" i="25"/>
  <c r="CG486" i="25"/>
  <c r="CF486" i="25"/>
  <c r="CE486" i="25"/>
  <c r="CD486" i="25"/>
  <c r="CC486" i="25"/>
  <c r="CG485" i="25"/>
  <c r="CF485" i="25"/>
  <c r="CE485" i="25"/>
  <c r="CD485" i="25"/>
  <c r="CC485" i="25"/>
  <c r="CG484" i="25"/>
  <c r="CF484" i="25"/>
  <c r="CE484" i="25"/>
  <c r="CD484" i="25"/>
  <c r="CC484" i="25"/>
  <c r="CG483" i="25"/>
  <c r="CF483" i="25"/>
  <c r="CE483" i="25"/>
  <c r="CD483" i="25"/>
  <c r="CC483" i="25"/>
  <c r="CG482" i="25"/>
  <c r="CF482" i="25"/>
  <c r="CE482" i="25"/>
  <c r="CD482" i="25"/>
  <c r="CC482" i="25"/>
  <c r="CG481" i="25"/>
  <c r="CF481" i="25"/>
  <c r="CE481" i="25"/>
  <c r="CD481" i="25"/>
  <c r="CC481" i="25"/>
  <c r="CG480" i="25"/>
  <c r="CF480" i="25"/>
  <c r="CE480" i="25"/>
  <c r="CD480" i="25"/>
  <c r="CC480" i="25"/>
  <c r="CG479" i="25"/>
  <c r="CF479" i="25"/>
  <c r="CE479" i="25"/>
  <c r="CD479" i="25"/>
  <c r="CC479" i="25"/>
  <c r="CG478" i="25"/>
  <c r="CF478" i="25"/>
  <c r="CE478" i="25"/>
  <c r="CD478" i="25"/>
  <c r="CC478" i="25"/>
  <c r="CG477" i="25"/>
  <c r="CF477" i="25"/>
  <c r="CE477" i="25"/>
  <c r="CD477" i="25"/>
  <c r="CC477" i="25"/>
  <c r="CH476" i="25"/>
  <c r="CG476" i="25"/>
  <c r="CF476" i="25"/>
  <c r="CE476" i="25"/>
  <c r="CD476" i="25"/>
  <c r="CC476" i="25"/>
  <c r="CG475" i="25"/>
  <c r="CF475" i="25"/>
  <c r="CE475" i="25"/>
  <c r="CD475" i="25"/>
  <c r="CC475" i="25"/>
  <c r="CG474" i="25"/>
  <c r="CF474" i="25"/>
  <c r="CE474" i="25"/>
  <c r="CD474" i="25"/>
  <c r="CC474" i="25"/>
  <c r="CG473" i="25"/>
  <c r="CF473" i="25"/>
  <c r="CE473" i="25"/>
  <c r="CD473" i="25"/>
  <c r="CC473" i="25"/>
  <c r="CG464" i="25"/>
  <c r="CF464" i="25"/>
  <c r="CE464" i="25"/>
  <c r="CD464" i="25"/>
  <c r="CC464" i="25"/>
  <c r="CG463" i="25"/>
  <c r="CF463" i="25"/>
  <c r="CE463" i="25"/>
  <c r="CD463" i="25"/>
  <c r="CC463" i="25"/>
  <c r="CH462" i="25"/>
  <c r="CG462" i="25"/>
  <c r="CF462" i="25"/>
  <c r="CE462" i="25"/>
  <c r="CD462" i="25"/>
  <c r="CC462" i="25"/>
  <c r="CG461" i="25"/>
  <c r="CF461" i="25"/>
  <c r="CE461" i="25"/>
  <c r="CD461" i="25"/>
  <c r="CC461" i="25"/>
  <c r="CG460" i="25"/>
  <c r="CF460" i="25"/>
  <c r="CE460" i="25"/>
  <c r="CD460" i="25"/>
  <c r="CC460" i="25"/>
  <c r="CG459" i="25"/>
  <c r="CF459" i="25"/>
  <c r="CE459" i="25"/>
  <c r="CD459" i="25"/>
  <c r="CC459" i="25"/>
  <c r="CG458" i="25"/>
  <c r="CF458" i="25"/>
  <c r="CE458" i="25"/>
  <c r="CD458" i="25"/>
  <c r="CC458" i="25"/>
  <c r="CG457" i="25"/>
  <c r="CF457" i="25"/>
  <c r="CE457" i="25"/>
  <c r="CD457" i="25"/>
  <c r="CC457" i="25"/>
  <c r="CG456" i="25"/>
  <c r="CF456" i="25"/>
  <c r="CE456" i="25"/>
  <c r="CD456" i="25"/>
  <c r="CC456" i="25"/>
  <c r="CG455" i="25"/>
  <c r="CF455" i="25"/>
  <c r="CE455" i="25"/>
  <c r="CD455" i="25"/>
  <c r="CC455" i="25"/>
  <c r="CG454" i="25"/>
  <c r="CF454" i="25"/>
  <c r="CE454" i="25"/>
  <c r="CD454" i="25"/>
  <c r="CC454" i="25"/>
  <c r="CG453" i="25"/>
  <c r="CF453" i="25"/>
  <c r="CE453" i="25"/>
  <c r="CD453" i="25"/>
  <c r="CC453" i="25"/>
  <c r="CG452" i="25"/>
  <c r="CF452" i="25"/>
  <c r="CE452" i="25"/>
  <c r="CD452" i="25"/>
  <c r="CC452" i="25"/>
  <c r="CG451" i="25"/>
  <c r="CF451" i="25"/>
  <c r="CE451" i="25"/>
  <c r="CD451" i="25"/>
  <c r="CC451" i="25"/>
  <c r="CG450" i="25"/>
  <c r="CF450" i="25"/>
  <c r="CE450" i="25"/>
  <c r="CD450" i="25"/>
  <c r="CC450" i="25"/>
  <c r="CG449" i="25"/>
  <c r="CF449" i="25"/>
  <c r="CE449" i="25"/>
  <c r="CD449" i="25"/>
  <c r="CC449" i="25"/>
  <c r="CG448" i="25"/>
  <c r="CF448" i="25"/>
  <c r="CE448" i="25"/>
  <c r="CD448" i="25"/>
  <c r="CC448" i="25"/>
  <c r="CG447" i="25"/>
  <c r="CF447" i="25"/>
  <c r="CE447" i="25"/>
  <c r="CD447" i="25"/>
  <c r="CC447" i="25"/>
  <c r="CG446" i="25"/>
  <c r="CF446" i="25"/>
  <c r="CE446" i="25"/>
  <c r="CD446" i="25"/>
  <c r="CC446" i="25"/>
  <c r="CG445" i="25"/>
  <c r="CF445" i="25"/>
  <c r="CE445" i="25"/>
  <c r="CD445" i="25"/>
  <c r="CC445" i="25"/>
  <c r="CG444" i="25"/>
  <c r="CF444" i="25"/>
  <c r="CE444" i="25"/>
  <c r="CD444" i="25"/>
  <c r="CC444" i="25"/>
  <c r="CG443" i="25"/>
  <c r="CF443" i="25"/>
  <c r="CE443" i="25"/>
  <c r="CD443" i="25"/>
  <c r="CC443" i="25"/>
  <c r="CG442" i="25"/>
  <c r="CF442" i="25"/>
  <c r="CE442" i="25"/>
  <c r="CD442" i="25"/>
  <c r="CC442" i="25"/>
  <c r="CG441" i="25"/>
  <c r="CF441" i="25"/>
  <c r="CE441" i="25"/>
  <c r="CD441" i="25"/>
  <c r="CC441" i="25"/>
  <c r="CG440" i="25"/>
  <c r="CF440" i="25"/>
  <c r="CE440" i="25"/>
  <c r="CD440" i="25"/>
  <c r="CC440" i="25"/>
  <c r="CG439" i="25"/>
  <c r="CF439" i="25"/>
  <c r="CE439" i="25"/>
  <c r="CD439" i="25"/>
  <c r="CC439" i="25"/>
  <c r="CG438" i="25"/>
  <c r="CF438" i="25"/>
  <c r="CE438" i="25"/>
  <c r="CD438" i="25"/>
  <c r="CC438" i="25"/>
  <c r="CG437" i="25"/>
  <c r="CF437" i="25"/>
  <c r="CE437" i="25"/>
  <c r="CD437" i="25"/>
  <c r="CC437" i="25"/>
  <c r="CG436" i="25"/>
  <c r="CF436" i="25"/>
  <c r="CE436" i="25"/>
  <c r="CD436" i="25"/>
  <c r="CC436" i="25"/>
  <c r="CG435" i="25"/>
  <c r="CF435" i="25"/>
  <c r="CE435" i="25"/>
  <c r="CD435" i="25"/>
  <c r="CC435" i="25"/>
  <c r="CH434" i="25"/>
  <c r="CG434" i="25"/>
  <c r="CF434" i="25"/>
  <c r="CE434" i="25"/>
  <c r="CD434" i="25"/>
  <c r="CC434" i="25"/>
  <c r="CG433" i="25"/>
  <c r="CF433" i="25"/>
  <c r="CE433" i="25"/>
  <c r="CD433" i="25"/>
  <c r="CC433" i="25"/>
  <c r="CG432" i="25"/>
  <c r="CF432" i="25"/>
  <c r="CE432" i="25"/>
  <c r="CD432" i="25"/>
  <c r="CC432" i="25"/>
  <c r="CG431" i="25"/>
  <c r="CF431" i="25"/>
  <c r="CE431" i="25"/>
  <c r="CD431" i="25"/>
  <c r="CC431" i="25"/>
  <c r="CG422" i="25"/>
  <c r="CF422" i="25"/>
  <c r="CE422" i="25"/>
  <c r="CD422" i="25"/>
  <c r="CC422" i="25"/>
  <c r="CG421" i="25"/>
  <c r="CF421" i="25"/>
  <c r="CE421" i="25"/>
  <c r="CD421" i="25"/>
  <c r="CC421" i="25"/>
  <c r="CH420" i="25"/>
  <c r="CG420" i="25"/>
  <c r="CF420" i="25"/>
  <c r="CE420" i="25"/>
  <c r="CD420" i="25"/>
  <c r="CC420" i="25"/>
  <c r="CG419" i="25"/>
  <c r="CF419" i="25"/>
  <c r="CE419" i="25"/>
  <c r="CD419" i="25"/>
  <c r="CC419" i="25"/>
  <c r="CG418" i="25"/>
  <c r="CF418" i="25"/>
  <c r="CE418" i="25"/>
  <c r="CD418" i="25"/>
  <c r="CC418" i="25"/>
  <c r="CG417" i="25"/>
  <c r="CF417" i="25"/>
  <c r="CE417" i="25"/>
  <c r="CD417" i="25"/>
  <c r="CC417" i="25"/>
  <c r="CG416" i="25"/>
  <c r="CF416" i="25"/>
  <c r="CE416" i="25"/>
  <c r="CD416" i="25"/>
  <c r="CC416" i="25"/>
  <c r="CG415" i="25"/>
  <c r="CF415" i="25"/>
  <c r="CE415" i="25"/>
  <c r="CD415" i="25"/>
  <c r="CC415" i="25"/>
  <c r="CG414" i="25"/>
  <c r="CF414" i="25"/>
  <c r="CE414" i="25"/>
  <c r="CD414" i="25"/>
  <c r="CC414" i="25"/>
  <c r="CG413" i="25"/>
  <c r="CF413" i="25"/>
  <c r="CE413" i="25"/>
  <c r="CD413" i="25"/>
  <c r="CC413" i="25"/>
  <c r="CG412" i="25"/>
  <c r="CF412" i="25"/>
  <c r="CE412" i="25"/>
  <c r="CD412" i="25"/>
  <c r="CC412" i="25"/>
  <c r="CG411" i="25"/>
  <c r="CF411" i="25"/>
  <c r="CE411" i="25"/>
  <c r="CD411" i="25"/>
  <c r="CC411" i="25"/>
  <c r="CG410" i="25"/>
  <c r="CF410" i="25"/>
  <c r="CE410" i="25"/>
  <c r="CD410" i="25"/>
  <c r="CC410" i="25"/>
  <c r="CG409" i="25"/>
  <c r="CF409" i="25"/>
  <c r="CE409" i="25"/>
  <c r="CD409" i="25"/>
  <c r="CC409" i="25"/>
  <c r="CG408" i="25"/>
  <c r="CF408" i="25"/>
  <c r="CE408" i="25"/>
  <c r="CD408" i="25"/>
  <c r="CC408" i="25"/>
  <c r="CG407" i="25"/>
  <c r="CF407" i="25"/>
  <c r="CE407" i="25"/>
  <c r="CD407" i="25"/>
  <c r="CC407" i="25"/>
  <c r="CG406" i="25"/>
  <c r="CF406" i="25"/>
  <c r="CE406" i="25"/>
  <c r="CD406" i="25"/>
  <c r="CC406" i="25"/>
  <c r="CG405" i="25"/>
  <c r="CF405" i="25"/>
  <c r="CE405" i="25"/>
  <c r="CD405" i="25"/>
  <c r="CC405" i="25"/>
  <c r="CG404" i="25"/>
  <c r="CF404" i="25"/>
  <c r="CE404" i="25"/>
  <c r="CD404" i="25"/>
  <c r="CC404" i="25"/>
  <c r="CG403" i="25"/>
  <c r="CF403" i="25"/>
  <c r="CE403" i="25"/>
  <c r="CD403" i="25"/>
  <c r="CC403" i="25"/>
  <c r="CG402" i="25"/>
  <c r="CF402" i="25"/>
  <c r="CE402" i="25"/>
  <c r="CD402" i="25"/>
  <c r="CC402" i="25"/>
  <c r="CG401" i="25"/>
  <c r="CF401" i="25"/>
  <c r="CE401" i="25"/>
  <c r="CD401" i="25"/>
  <c r="CC401" i="25"/>
  <c r="CG400" i="25"/>
  <c r="CF400" i="25"/>
  <c r="CE400" i="25"/>
  <c r="CD400" i="25"/>
  <c r="CC400" i="25"/>
  <c r="CG399" i="25"/>
  <c r="CF399" i="25"/>
  <c r="CE399" i="25"/>
  <c r="CD399" i="25"/>
  <c r="CC399" i="25"/>
  <c r="CG398" i="25"/>
  <c r="CF398" i="25"/>
  <c r="CE398" i="25"/>
  <c r="CD398" i="25"/>
  <c r="CC398" i="25"/>
  <c r="CG397" i="25"/>
  <c r="CF397" i="25"/>
  <c r="CE397" i="25"/>
  <c r="CD397" i="25"/>
  <c r="CC397" i="25"/>
  <c r="CG396" i="25"/>
  <c r="CF396" i="25"/>
  <c r="CE396" i="25"/>
  <c r="CD396" i="25"/>
  <c r="CC396" i="25"/>
  <c r="CG395" i="25"/>
  <c r="CF395" i="25"/>
  <c r="CE395" i="25"/>
  <c r="CD395" i="25"/>
  <c r="CC395" i="25"/>
  <c r="CG394" i="25"/>
  <c r="CF394" i="25"/>
  <c r="CE394" i="25"/>
  <c r="CD394" i="25"/>
  <c r="CC394" i="25"/>
  <c r="CG393" i="25"/>
  <c r="CF393" i="25"/>
  <c r="CE393" i="25"/>
  <c r="CD393" i="25"/>
  <c r="CC393" i="25"/>
  <c r="CH392" i="25"/>
  <c r="CG392" i="25"/>
  <c r="CF392" i="25"/>
  <c r="CE392" i="25"/>
  <c r="CD392" i="25"/>
  <c r="CC392" i="25"/>
  <c r="CG391" i="25"/>
  <c r="CF391" i="25"/>
  <c r="CE391" i="25"/>
  <c r="CD391" i="25"/>
  <c r="CC391" i="25"/>
  <c r="CG390" i="25"/>
  <c r="CF390" i="25"/>
  <c r="CE390" i="25"/>
  <c r="CD390" i="25"/>
  <c r="CC390" i="25"/>
  <c r="CG389" i="25"/>
  <c r="CF389" i="25"/>
  <c r="CE389" i="25"/>
  <c r="CD389" i="25"/>
  <c r="CC389" i="25"/>
  <c r="CG380" i="25"/>
  <c r="CF380" i="25"/>
  <c r="CE380" i="25"/>
  <c r="CD380" i="25"/>
  <c r="CC380" i="25"/>
  <c r="CG379" i="25"/>
  <c r="CF379" i="25"/>
  <c r="CE379" i="25"/>
  <c r="CD379" i="25"/>
  <c r="CC379" i="25"/>
  <c r="CH378" i="25"/>
  <c r="CG378" i="25"/>
  <c r="CF378" i="25"/>
  <c r="CE378" i="25"/>
  <c r="CD378" i="25"/>
  <c r="CC378" i="25"/>
  <c r="CG377" i="25"/>
  <c r="CF377" i="25"/>
  <c r="CE377" i="25"/>
  <c r="CD377" i="25"/>
  <c r="CC377" i="25"/>
  <c r="CG376" i="25"/>
  <c r="CF376" i="25"/>
  <c r="CE376" i="25"/>
  <c r="CD376" i="25"/>
  <c r="CC376" i="25"/>
  <c r="CG375" i="25"/>
  <c r="CF375" i="25"/>
  <c r="CE375" i="25"/>
  <c r="CD375" i="25"/>
  <c r="CC375" i="25"/>
  <c r="CG374" i="25"/>
  <c r="CF374" i="25"/>
  <c r="CE374" i="25"/>
  <c r="CD374" i="25"/>
  <c r="CC374" i="25"/>
  <c r="CG373" i="25"/>
  <c r="CF373" i="25"/>
  <c r="CE373" i="25"/>
  <c r="CD373" i="25"/>
  <c r="CC373" i="25"/>
  <c r="CG372" i="25"/>
  <c r="CF372" i="25"/>
  <c r="CE372" i="25"/>
  <c r="CD372" i="25"/>
  <c r="CC372" i="25"/>
  <c r="CG371" i="25"/>
  <c r="CF371" i="25"/>
  <c r="CE371" i="25"/>
  <c r="CD371" i="25"/>
  <c r="CC371" i="25"/>
  <c r="CG370" i="25"/>
  <c r="CF370" i="25"/>
  <c r="CE370" i="25"/>
  <c r="CD370" i="25"/>
  <c r="CC370" i="25"/>
  <c r="CG369" i="25"/>
  <c r="CF369" i="25"/>
  <c r="CE369" i="25"/>
  <c r="CD369" i="25"/>
  <c r="CC369" i="25"/>
  <c r="CG368" i="25"/>
  <c r="CF368" i="25"/>
  <c r="CE368" i="25"/>
  <c r="CD368" i="25"/>
  <c r="CC368" i="25"/>
  <c r="CG367" i="25"/>
  <c r="CF367" i="25"/>
  <c r="CE367" i="25"/>
  <c r="CD367" i="25"/>
  <c r="CC367" i="25"/>
  <c r="CG366" i="25"/>
  <c r="CF366" i="25"/>
  <c r="CE366" i="25"/>
  <c r="CD366" i="25"/>
  <c r="CC366" i="25"/>
  <c r="CG365" i="25"/>
  <c r="CF365" i="25"/>
  <c r="CE365" i="25"/>
  <c r="CD365" i="25"/>
  <c r="CC365" i="25"/>
  <c r="CG364" i="25"/>
  <c r="CF364" i="25"/>
  <c r="CE364" i="25"/>
  <c r="CD364" i="25"/>
  <c r="CC364" i="25"/>
  <c r="CG363" i="25"/>
  <c r="CF363" i="25"/>
  <c r="CE363" i="25"/>
  <c r="CD363" i="25"/>
  <c r="CC363" i="25"/>
  <c r="CG362" i="25"/>
  <c r="CF362" i="25"/>
  <c r="CE362" i="25"/>
  <c r="CD362" i="25"/>
  <c r="CC362" i="25"/>
  <c r="CG361" i="25"/>
  <c r="CF361" i="25"/>
  <c r="CE361" i="25"/>
  <c r="CD361" i="25"/>
  <c r="CC361" i="25"/>
  <c r="CG360" i="25"/>
  <c r="CF360" i="25"/>
  <c r="CE360" i="25"/>
  <c r="CD360" i="25"/>
  <c r="CC360" i="25"/>
  <c r="CG359" i="25"/>
  <c r="CF359" i="25"/>
  <c r="CE359" i="25"/>
  <c r="CD359" i="25"/>
  <c r="CC359" i="25"/>
  <c r="CG358" i="25"/>
  <c r="CF358" i="25"/>
  <c r="CE358" i="25"/>
  <c r="CD358" i="25"/>
  <c r="CC358" i="25"/>
  <c r="CG357" i="25"/>
  <c r="CF357" i="25"/>
  <c r="CE357" i="25"/>
  <c r="CD357" i="25"/>
  <c r="CC357" i="25"/>
  <c r="CG356" i="25"/>
  <c r="CF356" i="25"/>
  <c r="CE356" i="25"/>
  <c r="CD356" i="25"/>
  <c r="CC356" i="25"/>
  <c r="CG355" i="25"/>
  <c r="CF355" i="25"/>
  <c r="CE355" i="25"/>
  <c r="CD355" i="25"/>
  <c r="CC355" i="25"/>
  <c r="CG354" i="25"/>
  <c r="CF354" i="25"/>
  <c r="CE354" i="25"/>
  <c r="CD354" i="25"/>
  <c r="CC354" i="25"/>
  <c r="CG353" i="25"/>
  <c r="CF353" i="25"/>
  <c r="CE353" i="25"/>
  <c r="CD353" i="25"/>
  <c r="CC353" i="25"/>
  <c r="CG352" i="25"/>
  <c r="CF352" i="25"/>
  <c r="CE352" i="25"/>
  <c r="CD352" i="25"/>
  <c r="CC352" i="25"/>
  <c r="CG351" i="25"/>
  <c r="CF351" i="25"/>
  <c r="CE351" i="25"/>
  <c r="CD351" i="25"/>
  <c r="CC351" i="25"/>
  <c r="CH350" i="25"/>
  <c r="CG350" i="25"/>
  <c r="CF350" i="25"/>
  <c r="CE350" i="25"/>
  <c r="CD350" i="25"/>
  <c r="CC350" i="25"/>
  <c r="CG349" i="25"/>
  <c r="CF349" i="25"/>
  <c r="CE349" i="25"/>
  <c r="CD349" i="25"/>
  <c r="CC349" i="25"/>
  <c r="CG348" i="25"/>
  <c r="CF348" i="25"/>
  <c r="CE348" i="25"/>
  <c r="CD348" i="25"/>
  <c r="CC348" i="25"/>
  <c r="CG347" i="25"/>
  <c r="CF347" i="25"/>
  <c r="CE347" i="25"/>
  <c r="CD347" i="25"/>
  <c r="CC347" i="25"/>
  <c r="CG339" i="25"/>
  <c r="CF339" i="25"/>
  <c r="CE339" i="25"/>
  <c r="CD339" i="25"/>
  <c r="CC339" i="25"/>
  <c r="CG338" i="25"/>
  <c r="CF338" i="25"/>
  <c r="CE338" i="25"/>
  <c r="CD338" i="25"/>
  <c r="CC338" i="25"/>
  <c r="CH337" i="25"/>
  <c r="CG337" i="25"/>
  <c r="CF337" i="25"/>
  <c r="CE337" i="25"/>
  <c r="CD337" i="25"/>
  <c r="CC337" i="25"/>
  <c r="CG336" i="25"/>
  <c r="CF336" i="25"/>
  <c r="CE336" i="25"/>
  <c r="CD336" i="25"/>
  <c r="CC336" i="25"/>
  <c r="CG335" i="25"/>
  <c r="CF335" i="25"/>
  <c r="CE335" i="25"/>
  <c r="CD335" i="25"/>
  <c r="CC335" i="25"/>
  <c r="CG334" i="25"/>
  <c r="CF334" i="25"/>
  <c r="CE334" i="25"/>
  <c r="CD334" i="25"/>
  <c r="CC334" i="25"/>
  <c r="CG333" i="25"/>
  <c r="CF333" i="25"/>
  <c r="CE333" i="25"/>
  <c r="CD333" i="25"/>
  <c r="CC333" i="25"/>
  <c r="CG332" i="25"/>
  <c r="CF332" i="25"/>
  <c r="CE332" i="25"/>
  <c r="CD332" i="25"/>
  <c r="CC332" i="25"/>
  <c r="CG331" i="25"/>
  <c r="CF331" i="25"/>
  <c r="CE331" i="25"/>
  <c r="CD331" i="25"/>
  <c r="CC331" i="25"/>
  <c r="CG330" i="25"/>
  <c r="CF330" i="25"/>
  <c r="CE330" i="25"/>
  <c r="CD330" i="25"/>
  <c r="CC330" i="25"/>
  <c r="CG329" i="25"/>
  <c r="CF329" i="25"/>
  <c r="CE329" i="25"/>
  <c r="CD329" i="25"/>
  <c r="CC329" i="25"/>
  <c r="CG328" i="25"/>
  <c r="CF328" i="25"/>
  <c r="CE328" i="25"/>
  <c r="CD328" i="25"/>
  <c r="CC328" i="25"/>
  <c r="CG327" i="25"/>
  <c r="CF327" i="25"/>
  <c r="CE327" i="25"/>
  <c r="CD327" i="25"/>
  <c r="CC327" i="25"/>
  <c r="CG326" i="25"/>
  <c r="CF326" i="25"/>
  <c r="CE326" i="25"/>
  <c r="CD326" i="25"/>
  <c r="CC326" i="25"/>
  <c r="CG325" i="25"/>
  <c r="CF325" i="25"/>
  <c r="CE325" i="25"/>
  <c r="CD325" i="25"/>
  <c r="CC325" i="25"/>
  <c r="CG324" i="25"/>
  <c r="CF324" i="25"/>
  <c r="CE324" i="25"/>
  <c r="CD324" i="25"/>
  <c r="CC324" i="25"/>
  <c r="CG323" i="25"/>
  <c r="CF323" i="25"/>
  <c r="CE323" i="25"/>
  <c r="CD323" i="25"/>
  <c r="CC323" i="25"/>
  <c r="CG322" i="25"/>
  <c r="CF322" i="25"/>
  <c r="CE322" i="25"/>
  <c r="CD322" i="25"/>
  <c r="CC322" i="25"/>
  <c r="CG321" i="25"/>
  <c r="CF321" i="25"/>
  <c r="CE321" i="25"/>
  <c r="CD321" i="25"/>
  <c r="CC321" i="25"/>
  <c r="CG320" i="25"/>
  <c r="CF320" i="25"/>
  <c r="CE320" i="25"/>
  <c r="CD320" i="25"/>
  <c r="CC320" i="25"/>
  <c r="CG319" i="25"/>
  <c r="CF319" i="25"/>
  <c r="CE319" i="25"/>
  <c r="CD319" i="25"/>
  <c r="CC319" i="25"/>
  <c r="CG318" i="25"/>
  <c r="CF318" i="25"/>
  <c r="CE318" i="25"/>
  <c r="CD318" i="25"/>
  <c r="CC318" i="25"/>
  <c r="CG317" i="25"/>
  <c r="CF317" i="25"/>
  <c r="CE317" i="25"/>
  <c r="CD317" i="25"/>
  <c r="CC317" i="25"/>
  <c r="CG316" i="25"/>
  <c r="CF316" i="25"/>
  <c r="CE316" i="25"/>
  <c r="CD316" i="25"/>
  <c r="CC316" i="25"/>
  <c r="CG315" i="25"/>
  <c r="CF315" i="25"/>
  <c r="CE315" i="25"/>
  <c r="CD315" i="25"/>
  <c r="CC315" i="25"/>
  <c r="CG314" i="25"/>
  <c r="CF314" i="25"/>
  <c r="CE314" i="25"/>
  <c r="CD314" i="25"/>
  <c r="CC314" i="25"/>
  <c r="CG313" i="25"/>
  <c r="CF313" i="25"/>
  <c r="CE313" i="25"/>
  <c r="CD313" i="25"/>
  <c r="CC313" i="25"/>
  <c r="CG312" i="25"/>
  <c r="CF312" i="25"/>
  <c r="CE312" i="25"/>
  <c r="CD312" i="25"/>
  <c r="CC312" i="25"/>
  <c r="CG311" i="25"/>
  <c r="CF311" i="25"/>
  <c r="CE311" i="25"/>
  <c r="CD311" i="25"/>
  <c r="CC311" i="25"/>
  <c r="CG310" i="25"/>
  <c r="CF310" i="25"/>
  <c r="CE310" i="25"/>
  <c r="CD310" i="25"/>
  <c r="CC310" i="25"/>
  <c r="CH309" i="25"/>
  <c r="CG309" i="25"/>
  <c r="CF309" i="25"/>
  <c r="CE309" i="25"/>
  <c r="CD309" i="25"/>
  <c r="CC309" i="25"/>
  <c r="CG308" i="25"/>
  <c r="CF308" i="25"/>
  <c r="CE308" i="25"/>
  <c r="CD308" i="25"/>
  <c r="CC308" i="25"/>
  <c r="CG307" i="25"/>
  <c r="CF307" i="25"/>
  <c r="CE307" i="25"/>
  <c r="CD307" i="25"/>
  <c r="CC307" i="25"/>
  <c r="CG306" i="25"/>
  <c r="CF306" i="25"/>
  <c r="CE306" i="25"/>
  <c r="CD306" i="25"/>
  <c r="CC306" i="25"/>
  <c r="CG297" i="25"/>
  <c r="CF297" i="25"/>
  <c r="CE297" i="25"/>
  <c r="CD297" i="25"/>
  <c r="CC297" i="25"/>
  <c r="CG296" i="25"/>
  <c r="CF296" i="25"/>
  <c r="CE296" i="25"/>
  <c r="CD296" i="25"/>
  <c r="CC296" i="25"/>
  <c r="CH295" i="25"/>
  <c r="CG295" i="25"/>
  <c r="CF295" i="25"/>
  <c r="CE295" i="25"/>
  <c r="CD295" i="25"/>
  <c r="CC295" i="25"/>
  <c r="CG294" i="25"/>
  <c r="CF294" i="25"/>
  <c r="CE294" i="25"/>
  <c r="CD294" i="25"/>
  <c r="CC294" i="25"/>
  <c r="CG293" i="25"/>
  <c r="CF293" i="25"/>
  <c r="CE293" i="25"/>
  <c r="CD293" i="25"/>
  <c r="CC293" i="25"/>
  <c r="CG292" i="25"/>
  <c r="CF292" i="25"/>
  <c r="CE292" i="25"/>
  <c r="CD292" i="25"/>
  <c r="CC292" i="25"/>
  <c r="CG291" i="25"/>
  <c r="CF291" i="25"/>
  <c r="CE291" i="25"/>
  <c r="CD291" i="25"/>
  <c r="CC291" i="25"/>
  <c r="CG290" i="25"/>
  <c r="CF290" i="25"/>
  <c r="CE290" i="25"/>
  <c r="CD290" i="25"/>
  <c r="CC290" i="25"/>
  <c r="CG289" i="25"/>
  <c r="CF289" i="25"/>
  <c r="CE289" i="25"/>
  <c r="CD289" i="25"/>
  <c r="CC289" i="25"/>
  <c r="CG288" i="25"/>
  <c r="CF288" i="25"/>
  <c r="CE288" i="25"/>
  <c r="CD288" i="25"/>
  <c r="CC288" i="25"/>
  <c r="CG287" i="25"/>
  <c r="CF287" i="25"/>
  <c r="CE287" i="25"/>
  <c r="CD287" i="25"/>
  <c r="CC287" i="25"/>
  <c r="CG286" i="25"/>
  <c r="CF286" i="25"/>
  <c r="CE286" i="25"/>
  <c r="CD286" i="25"/>
  <c r="CC286" i="25"/>
  <c r="CG285" i="25"/>
  <c r="CF285" i="25"/>
  <c r="CE285" i="25"/>
  <c r="CD285" i="25"/>
  <c r="CC285" i="25"/>
  <c r="CG284" i="25"/>
  <c r="CF284" i="25"/>
  <c r="CE284" i="25"/>
  <c r="CD284" i="25"/>
  <c r="CC284" i="25"/>
  <c r="CG283" i="25"/>
  <c r="CF283" i="25"/>
  <c r="CE283" i="25"/>
  <c r="CD283" i="25"/>
  <c r="CC283" i="25"/>
  <c r="CG282" i="25"/>
  <c r="CF282" i="25"/>
  <c r="CE282" i="25"/>
  <c r="CD282" i="25"/>
  <c r="CC282" i="25"/>
  <c r="CG281" i="25"/>
  <c r="CF281" i="25"/>
  <c r="CE281" i="25"/>
  <c r="CD281" i="25"/>
  <c r="CC281" i="25"/>
  <c r="CG280" i="25"/>
  <c r="CF280" i="25"/>
  <c r="CE280" i="25"/>
  <c r="CD280" i="25"/>
  <c r="CC280" i="25"/>
  <c r="CG279" i="25"/>
  <c r="CF279" i="25"/>
  <c r="CE279" i="25"/>
  <c r="CD279" i="25"/>
  <c r="CC279" i="25"/>
  <c r="CG278" i="25"/>
  <c r="CF278" i="25"/>
  <c r="CE278" i="25"/>
  <c r="CD278" i="25"/>
  <c r="CC278" i="25"/>
  <c r="CG277" i="25"/>
  <c r="CF277" i="25"/>
  <c r="CE277" i="25"/>
  <c r="CD277" i="25"/>
  <c r="CC277" i="25"/>
  <c r="CG276" i="25"/>
  <c r="CF276" i="25"/>
  <c r="CE276" i="25"/>
  <c r="CD276" i="25"/>
  <c r="CC276" i="25"/>
  <c r="CG275" i="25"/>
  <c r="CF275" i="25"/>
  <c r="CE275" i="25"/>
  <c r="CD275" i="25"/>
  <c r="CC275" i="25"/>
  <c r="CG274" i="25"/>
  <c r="CF274" i="25"/>
  <c r="CE274" i="25"/>
  <c r="CD274" i="25"/>
  <c r="CC274" i="25"/>
  <c r="CG273" i="25"/>
  <c r="CF273" i="25"/>
  <c r="CE273" i="25"/>
  <c r="CD273" i="25"/>
  <c r="CC273" i="25"/>
  <c r="CG272" i="25"/>
  <c r="CF272" i="25"/>
  <c r="CE272" i="25"/>
  <c r="CD272" i="25"/>
  <c r="CC272" i="25"/>
  <c r="CG271" i="25"/>
  <c r="CF271" i="25"/>
  <c r="CE271" i="25"/>
  <c r="CD271" i="25"/>
  <c r="CC271" i="25"/>
  <c r="CG270" i="25"/>
  <c r="CF270" i="25"/>
  <c r="CE270" i="25"/>
  <c r="CD270" i="25"/>
  <c r="CC270" i="25"/>
  <c r="CG269" i="25"/>
  <c r="CF269" i="25"/>
  <c r="CE269" i="25"/>
  <c r="CD269" i="25"/>
  <c r="CC269" i="25"/>
  <c r="CG268" i="25"/>
  <c r="CF268" i="25"/>
  <c r="CE268" i="25"/>
  <c r="CD268" i="25"/>
  <c r="CC268" i="25"/>
  <c r="CH267" i="25"/>
  <c r="CG267" i="25"/>
  <c r="CF267" i="25"/>
  <c r="CE267" i="25"/>
  <c r="CD267" i="25"/>
  <c r="CC267" i="25"/>
  <c r="CG266" i="25"/>
  <c r="CF266" i="25"/>
  <c r="CE266" i="25"/>
  <c r="CD266" i="25"/>
  <c r="CC266" i="25"/>
  <c r="CG265" i="25"/>
  <c r="CF265" i="25"/>
  <c r="CE265" i="25"/>
  <c r="CD265" i="25"/>
  <c r="CC265" i="25"/>
  <c r="CG264" i="25"/>
  <c r="CF264" i="25"/>
  <c r="CE264" i="25"/>
  <c r="CD264" i="25"/>
  <c r="CC264" i="25"/>
  <c r="CG256" i="25"/>
  <c r="CF256" i="25"/>
  <c r="CE256" i="25"/>
  <c r="CD256" i="25"/>
  <c r="CC256" i="25"/>
  <c r="CG255" i="25"/>
  <c r="CF255" i="25"/>
  <c r="CE255" i="25"/>
  <c r="CD255" i="25"/>
  <c r="CC255" i="25"/>
  <c r="CG254" i="25"/>
  <c r="CF254" i="25"/>
  <c r="CE254" i="25"/>
  <c r="CD254" i="25"/>
  <c r="CC254" i="25"/>
  <c r="CG253" i="25"/>
  <c r="CF253" i="25"/>
  <c r="CE253" i="25"/>
  <c r="CD253" i="25"/>
  <c r="CC253" i="25"/>
  <c r="CG252" i="25"/>
  <c r="CF252" i="25"/>
  <c r="CE252" i="25"/>
  <c r="CD252" i="25"/>
  <c r="CC252" i="25"/>
  <c r="CG251" i="25"/>
  <c r="CF251" i="25"/>
  <c r="CE251" i="25"/>
  <c r="CD251" i="25"/>
  <c r="CC251" i="25"/>
  <c r="CG250" i="25"/>
  <c r="CF250" i="25"/>
  <c r="CE250" i="25"/>
  <c r="CD250" i="25"/>
  <c r="CC250" i="25"/>
  <c r="CG249" i="25"/>
  <c r="CF249" i="25"/>
  <c r="CE249" i="25"/>
  <c r="CD249" i="25"/>
  <c r="CC249" i="25"/>
  <c r="CG248" i="25"/>
  <c r="CF248" i="25"/>
  <c r="CE248" i="25"/>
  <c r="CD248" i="25"/>
  <c r="CC248" i="25"/>
  <c r="CG247" i="25"/>
  <c r="CF247" i="25"/>
  <c r="CE247" i="25"/>
  <c r="CD247" i="25"/>
  <c r="CC247" i="25"/>
  <c r="CG246" i="25"/>
  <c r="CF246" i="25"/>
  <c r="CE246" i="25"/>
  <c r="CD246" i="25"/>
  <c r="CC246" i="25"/>
  <c r="CG245" i="25"/>
  <c r="CF245" i="25"/>
  <c r="CE245" i="25"/>
  <c r="CD245" i="25"/>
  <c r="CC245" i="25"/>
  <c r="CG244" i="25"/>
  <c r="CF244" i="25"/>
  <c r="CE244" i="25"/>
  <c r="CD244" i="25"/>
  <c r="CC244" i="25"/>
  <c r="CG243" i="25"/>
  <c r="CF243" i="25"/>
  <c r="CE243" i="25"/>
  <c r="CD243" i="25"/>
  <c r="CC243" i="25"/>
  <c r="CG242" i="25"/>
  <c r="CF242" i="25"/>
  <c r="CE242" i="25"/>
  <c r="CD242" i="25"/>
  <c r="CC242" i="25"/>
  <c r="CG241" i="25"/>
  <c r="CF241" i="25"/>
  <c r="CE241" i="25"/>
  <c r="CD241" i="25"/>
  <c r="CC241" i="25"/>
  <c r="CG240" i="25"/>
  <c r="CF240" i="25"/>
  <c r="CE240" i="25"/>
  <c r="CD240" i="25"/>
  <c r="CC240" i="25"/>
  <c r="CG239" i="25"/>
  <c r="CF239" i="25"/>
  <c r="CE239" i="25"/>
  <c r="CD239" i="25"/>
  <c r="CC239" i="25"/>
  <c r="CG238" i="25"/>
  <c r="CF238" i="25"/>
  <c r="CE238" i="25"/>
  <c r="CD238" i="25"/>
  <c r="CC238" i="25"/>
  <c r="CG237" i="25"/>
  <c r="CF237" i="25"/>
  <c r="CE237" i="25"/>
  <c r="CD237" i="25"/>
  <c r="CC237" i="25"/>
  <c r="CG236" i="25"/>
  <c r="CF236" i="25"/>
  <c r="CE236" i="25"/>
  <c r="CD236" i="25"/>
  <c r="CC236" i="25"/>
  <c r="CG235" i="25"/>
  <c r="CF235" i="25"/>
  <c r="CE235" i="25"/>
  <c r="CD235" i="25"/>
  <c r="CC235" i="25"/>
  <c r="CG234" i="25"/>
  <c r="CF234" i="25"/>
  <c r="CE234" i="25"/>
  <c r="CD234" i="25"/>
  <c r="CC234" i="25"/>
  <c r="CG233" i="25"/>
  <c r="CF233" i="25"/>
  <c r="CE233" i="25"/>
  <c r="CD233" i="25"/>
  <c r="CC233" i="25"/>
  <c r="CG232" i="25"/>
  <c r="CF232" i="25"/>
  <c r="CE232" i="25"/>
  <c r="CD232" i="25"/>
  <c r="CC232" i="25"/>
  <c r="CG231" i="25"/>
  <c r="CF231" i="25"/>
  <c r="CE231" i="25"/>
  <c r="CD231" i="25"/>
  <c r="CC231" i="25"/>
  <c r="CG230" i="25"/>
  <c r="CF230" i="25"/>
  <c r="CE230" i="25"/>
  <c r="CD230" i="25"/>
  <c r="CC230" i="25"/>
  <c r="CG229" i="25"/>
  <c r="CF229" i="25"/>
  <c r="CE229" i="25"/>
  <c r="CD229" i="25"/>
  <c r="CC229" i="25"/>
  <c r="CG228" i="25"/>
  <c r="CF228" i="25"/>
  <c r="CE228" i="25"/>
  <c r="CD228" i="25"/>
  <c r="CC228" i="25"/>
  <c r="CG227" i="25"/>
  <c r="CF227" i="25"/>
  <c r="CE227" i="25"/>
  <c r="CD227" i="25"/>
  <c r="CC227" i="25"/>
  <c r="CG226" i="25"/>
  <c r="CF226" i="25"/>
  <c r="CE226" i="25"/>
  <c r="CD226" i="25"/>
  <c r="CC226" i="25"/>
  <c r="CG225" i="25"/>
  <c r="CF225" i="25"/>
  <c r="CE225" i="25"/>
  <c r="CD225" i="25"/>
  <c r="CC225" i="25"/>
  <c r="CG224" i="25"/>
  <c r="CF224" i="25"/>
  <c r="CE224" i="25"/>
  <c r="CD224" i="25"/>
  <c r="CC224" i="25"/>
  <c r="CG223" i="25"/>
  <c r="CF223" i="25"/>
  <c r="CE223" i="25"/>
  <c r="CD223" i="25"/>
  <c r="CC223" i="25"/>
  <c r="CG215" i="25"/>
  <c r="CF215" i="25"/>
  <c r="CE215" i="25"/>
  <c r="CD215" i="25"/>
  <c r="CC215" i="25"/>
  <c r="CG214" i="25"/>
  <c r="CF214" i="25"/>
  <c r="CE214" i="25"/>
  <c r="CD214" i="25"/>
  <c r="CC214" i="25"/>
  <c r="CH213" i="25"/>
  <c r="CG213" i="25"/>
  <c r="CF213" i="25"/>
  <c r="CE213" i="25"/>
  <c r="CD213" i="25"/>
  <c r="CC213" i="25"/>
  <c r="CG212" i="25"/>
  <c r="CF212" i="25"/>
  <c r="CE212" i="25"/>
  <c r="CD212" i="25"/>
  <c r="CC212" i="25"/>
  <c r="CG211" i="25"/>
  <c r="CF211" i="25"/>
  <c r="CE211" i="25"/>
  <c r="CD211" i="25"/>
  <c r="CC211" i="25"/>
  <c r="CG210" i="25"/>
  <c r="CF210" i="25"/>
  <c r="CE210" i="25"/>
  <c r="CD210" i="25"/>
  <c r="CC210" i="25"/>
  <c r="CG209" i="25"/>
  <c r="CF209" i="25"/>
  <c r="CE209" i="25"/>
  <c r="CD209" i="25"/>
  <c r="CC209" i="25"/>
  <c r="CG208" i="25"/>
  <c r="CF208" i="25"/>
  <c r="CE208" i="25"/>
  <c r="CD208" i="25"/>
  <c r="CC208" i="25"/>
  <c r="CG207" i="25"/>
  <c r="CF207" i="25"/>
  <c r="CE207" i="25"/>
  <c r="CD207" i="25"/>
  <c r="CC207" i="25"/>
  <c r="CG206" i="25"/>
  <c r="CF206" i="25"/>
  <c r="CE206" i="25"/>
  <c r="CD206" i="25"/>
  <c r="CC206" i="25"/>
  <c r="CG205" i="25"/>
  <c r="CF205" i="25"/>
  <c r="CE205" i="25"/>
  <c r="CD205" i="25"/>
  <c r="CC205" i="25"/>
  <c r="CG204" i="25"/>
  <c r="CF204" i="25"/>
  <c r="CE204" i="25"/>
  <c r="CD204" i="25"/>
  <c r="CC204" i="25"/>
  <c r="CG203" i="25"/>
  <c r="CF203" i="25"/>
  <c r="CE203" i="25"/>
  <c r="CD203" i="25"/>
  <c r="CC203" i="25"/>
  <c r="CG202" i="25"/>
  <c r="CF202" i="25"/>
  <c r="CE202" i="25"/>
  <c r="CD202" i="25"/>
  <c r="CC202" i="25"/>
  <c r="CG201" i="25"/>
  <c r="CF201" i="25"/>
  <c r="CE201" i="25"/>
  <c r="CD201" i="25"/>
  <c r="CC201" i="25"/>
  <c r="CG200" i="25"/>
  <c r="CF200" i="25"/>
  <c r="CE200" i="25"/>
  <c r="CD200" i="25"/>
  <c r="CC200" i="25"/>
  <c r="CG199" i="25"/>
  <c r="CF199" i="25"/>
  <c r="CE199" i="25"/>
  <c r="CD199" i="25"/>
  <c r="CC199" i="25"/>
  <c r="CG198" i="25"/>
  <c r="CF198" i="25"/>
  <c r="CE198" i="25"/>
  <c r="CD198" i="25"/>
  <c r="CC198" i="25"/>
  <c r="CG197" i="25"/>
  <c r="CF197" i="25"/>
  <c r="CE197" i="25"/>
  <c r="CD197" i="25"/>
  <c r="CC197" i="25"/>
  <c r="CG196" i="25"/>
  <c r="CF196" i="25"/>
  <c r="CE196" i="25"/>
  <c r="CD196" i="25"/>
  <c r="CC196" i="25"/>
  <c r="CG195" i="25"/>
  <c r="CF195" i="25"/>
  <c r="CE195" i="25"/>
  <c r="CD195" i="25"/>
  <c r="CC195" i="25"/>
  <c r="CG194" i="25"/>
  <c r="CF194" i="25"/>
  <c r="CE194" i="25"/>
  <c r="CD194" i="25"/>
  <c r="CC194" i="25"/>
  <c r="CG193" i="25"/>
  <c r="CF193" i="25"/>
  <c r="CE193" i="25"/>
  <c r="CD193" i="25"/>
  <c r="CC193" i="25"/>
  <c r="CG192" i="25"/>
  <c r="CF192" i="25"/>
  <c r="CE192" i="25"/>
  <c r="CD192" i="25"/>
  <c r="CC192" i="25"/>
  <c r="CG191" i="25"/>
  <c r="CF191" i="25"/>
  <c r="CE191" i="25"/>
  <c r="CD191" i="25"/>
  <c r="CC191" i="25"/>
  <c r="CG190" i="25"/>
  <c r="CF190" i="25"/>
  <c r="CE190" i="25"/>
  <c r="CD190" i="25"/>
  <c r="CC190" i="25"/>
  <c r="CG189" i="25"/>
  <c r="CF189" i="25"/>
  <c r="CE189" i="25"/>
  <c r="CD189" i="25"/>
  <c r="CC189" i="25"/>
  <c r="CG188" i="25"/>
  <c r="CF188" i="25"/>
  <c r="CE188" i="25"/>
  <c r="CD188" i="25"/>
  <c r="CC188" i="25"/>
  <c r="CG187" i="25"/>
  <c r="CF187" i="25"/>
  <c r="CE187" i="25"/>
  <c r="CD187" i="25"/>
  <c r="CC187" i="25"/>
  <c r="CG186" i="25"/>
  <c r="CF186" i="25"/>
  <c r="CE186" i="25"/>
  <c r="CD186" i="25"/>
  <c r="CC186" i="25"/>
  <c r="CG185" i="25"/>
  <c r="CF185" i="25"/>
  <c r="CE185" i="25"/>
  <c r="CD185" i="25"/>
  <c r="CC185" i="25"/>
  <c r="CG184" i="25"/>
  <c r="CF184" i="25"/>
  <c r="CE184" i="25"/>
  <c r="CD184" i="25"/>
  <c r="CC184" i="25"/>
  <c r="CG183" i="25"/>
  <c r="CF183" i="25"/>
  <c r="CE183" i="25"/>
  <c r="CD183" i="25"/>
  <c r="CC183" i="25"/>
  <c r="CG182" i="25"/>
  <c r="CF182" i="25"/>
  <c r="CE182" i="25"/>
  <c r="CD182" i="25"/>
  <c r="CC182" i="25"/>
  <c r="CG173" i="25"/>
  <c r="CF173" i="25"/>
  <c r="CE173" i="25"/>
  <c r="CD173" i="25"/>
  <c r="CC173" i="25"/>
  <c r="CG172" i="25"/>
  <c r="CF172" i="25"/>
  <c r="CE172" i="25"/>
  <c r="CD172" i="25"/>
  <c r="CC172" i="25"/>
  <c r="CH171" i="25"/>
  <c r="CG171" i="25"/>
  <c r="CF171" i="25"/>
  <c r="CE171" i="25"/>
  <c r="CD171" i="25"/>
  <c r="CC171" i="25"/>
  <c r="CG170" i="25"/>
  <c r="CF170" i="25"/>
  <c r="CE170" i="25"/>
  <c r="CD170" i="25"/>
  <c r="CC170" i="25"/>
  <c r="CG169" i="25"/>
  <c r="CF169" i="25"/>
  <c r="CE169" i="25"/>
  <c r="CD169" i="25"/>
  <c r="CC169" i="25"/>
  <c r="CG168" i="25"/>
  <c r="CF168" i="25"/>
  <c r="CE168" i="25"/>
  <c r="CD168" i="25"/>
  <c r="CC168" i="25"/>
  <c r="CG167" i="25"/>
  <c r="CF167" i="25"/>
  <c r="CE167" i="25"/>
  <c r="CD167" i="25"/>
  <c r="CC167" i="25"/>
  <c r="CG166" i="25"/>
  <c r="CF166" i="25"/>
  <c r="CE166" i="25"/>
  <c r="CD166" i="25"/>
  <c r="CC166" i="25"/>
  <c r="CG165" i="25"/>
  <c r="CF165" i="25"/>
  <c r="CE165" i="25"/>
  <c r="CD165" i="25"/>
  <c r="CC165" i="25"/>
  <c r="CG164" i="25"/>
  <c r="CF164" i="25"/>
  <c r="CE164" i="25"/>
  <c r="CD164" i="25"/>
  <c r="CC164" i="25"/>
  <c r="CG163" i="25"/>
  <c r="CF163" i="25"/>
  <c r="CE163" i="25"/>
  <c r="CD163" i="25"/>
  <c r="CC163" i="25"/>
  <c r="CG162" i="25"/>
  <c r="CF162" i="25"/>
  <c r="CE162" i="25"/>
  <c r="CD162" i="25"/>
  <c r="CC162" i="25"/>
  <c r="CG161" i="25"/>
  <c r="CF161" i="25"/>
  <c r="CE161" i="25"/>
  <c r="CD161" i="25"/>
  <c r="CC161" i="25"/>
  <c r="CG160" i="25"/>
  <c r="CF160" i="25"/>
  <c r="CE160" i="25"/>
  <c r="CD160" i="25"/>
  <c r="CC160" i="25"/>
  <c r="CG159" i="25"/>
  <c r="CF159" i="25"/>
  <c r="CE159" i="25"/>
  <c r="CD159" i="25"/>
  <c r="CC159" i="25"/>
  <c r="CG158" i="25"/>
  <c r="CF158" i="25"/>
  <c r="CE158" i="25"/>
  <c r="CD158" i="25"/>
  <c r="CC158" i="25"/>
  <c r="CG157" i="25"/>
  <c r="CF157" i="25"/>
  <c r="CE157" i="25"/>
  <c r="CD157" i="25"/>
  <c r="CC157" i="25"/>
  <c r="CG156" i="25"/>
  <c r="CF156" i="25"/>
  <c r="CE156" i="25"/>
  <c r="CD156" i="25"/>
  <c r="CC156" i="25"/>
  <c r="CG155" i="25"/>
  <c r="CF155" i="25"/>
  <c r="CE155" i="25"/>
  <c r="CD155" i="25"/>
  <c r="CC155" i="25"/>
  <c r="CG154" i="25"/>
  <c r="CF154" i="25"/>
  <c r="CE154" i="25"/>
  <c r="CD154" i="25"/>
  <c r="CC154" i="25"/>
  <c r="CG153" i="25"/>
  <c r="CF153" i="25"/>
  <c r="CE153" i="25"/>
  <c r="CD153" i="25"/>
  <c r="CC153" i="25"/>
  <c r="CG152" i="25"/>
  <c r="CF152" i="25"/>
  <c r="CE152" i="25"/>
  <c r="CD152" i="25"/>
  <c r="CC152" i="25"/>
  <c r="CG151" i="25"/>
  <c r="CF151" i="25"/>
  <c r="CE151" i="25"/>
  <c r="CD151" i="25"/>
  <c r="CC151" i="25"/>
  <c r="CG150" i="25"/>
  <c r="CF150" i="25"/>
  <c r="CE150" i="25"/>
  <c r="CD150" i="25"/>
  <c r="CC150" i="25"/>
  <c r="CG149" i="25"/>
  <c r="CF149" i="25"/>
  <c r="CE149" i="25"/>
  <c r="CD149" i="25"/>
  <c r="CC149" i="25"/>
  <c r="CG148" i="25"/>
  <c r="CF148" i="25"/>
  <c r="CE148" i="25"/>
  <c r="CD148" i="25"/>
  <c r="CC148" i="25"/>
  <c r="CG147" i="25"/>
  <c r="CF147" i="25"/>
  <c r="CE147" i="25"/>
  <c r="CD147" i="25"/>
  <c r="CC147" i="25"/>
  <c r="CG146" i="25"/>
  <c r="CF146" i="25"/>
  <c r="CE146" i="25"/>
  <c r="CD146" i="25"/>
  <c r="CC146" i="25"/>
  <c r="CG145" i="25"/>
  <c r="CF145" i="25"/>
  <c r="CE145" i="25"/>
  <c r="CD145" i="25"/>
  <c r="CC145" i="25"/>
  <c r="CG144" i="25"/>
  <c r="CF144" i="25"/>
  <c r="CE144" i="25"/>
  <c r="CD144" i="25"/>
  <c r="CC144" i="25"/>
  <c r="CG143" i="25"/>
  <c r="CF143" i="25"/>
  <c r="CE143" i="25"/>
  <c r="CD143" i="25"/>
  <c r="CC143" i="25"/>
  <c r="CG142" i="25"/>
  <c r="CF142" i="25"/>
  <c r="CE142" i="25"/>
  <c r="CD142" i="25"/>
  <c r="CC142" i="25"/>
  <c r="CG141" i="25"/>
  <c r="CF141" i="25"/>
  <c r="CE141" i="25"/>
  <c r="CD141" i="25"/>
  <c r="CC141" i="25"/>
  <c r="CG140" i="25"/>
  <c r="CF140" i="25"/>
  <c r="CE140" i="25"/>
  <c r="CD140" i="25"/>
  <c r="CC140" i="25"/>
  <c r="CG132" i="25"/>
  <c r="CF132" i="25"/>
  <c r="CE132" i="25"/>
  <c r="CD132" i="25"/>
  <c r="CC132" i="25"/>
  <c r="CG131" i="25"/>
  <c r="CF131" i="25"/>
  <c r="CE131" i="25"/>
  <c r="CD131" i="25"/>
  <c r="CC131" i="25"/>
  <c r="CH130" i="25"/>
  <c r="CG130" i="25"/>
  <c r="CF130" i="25"/>
  <c r="CE130" i="25"/>
  <c r="CD130" i="25"/>
  <c r="CC130" i="25"/>
  <c r="CG129" i="25"/>
  <c r="CF129" i="25"/>
  <c r="CE129" i="25"/>
  <c r="CD129" i="25"/>
  <c r="CC129" i="25"/>
  <c r="CG128" i="25"/>
  <c r="CF128" i="25"/>
  <c r="CE128" i="25"/>
  <c r="CD128" i="25"/>
  <c r="CC128" i="25"/>
  <c r="CG127" i="25"/>
  <c r="CF127" i="25"/>
  <c r="CE127" i="25"/>
  <c r="CD127" i="25"/>
  <c r="CC127" i="25"/>
  <c r="CG126" i="25"/>
  <c r="CF126" i="25"/>
  <c r="CE126" i="25"/>
  <c r="CD126" i="25"/>
  <c r="CC126" i="25"/>
  <c r="CG125" i="25"/>
  <c r="CF125" i="25"/>
  <c r="CE125" i="25"/>
  <c r="CD125" i="25"/>
  <c r="CC125" i="25"/>
  <c r="CG124" i="25"/>
  <c r="CF124" i="25"/>
  <c r="CE124" i="25"/>
  <c r="CD124" i="25"/>
  <c r="CC124" i="25"/>
  <c r="CG123" i="25"/>
  <c r="CF123" i="25"/>
  <c r="CE123" i="25"/>
  <c r="CD123" i="25"/>
  <c r="CC123" i="25"/>
  <c r="CG122" i="25"/>
  <c r="CF122" i="25"/>
  <c r="CE122" i="25"/>
  <c r="CD122" i="25"/>
  <c r="CC122" i="25"/>
  <c r="CG121" i="25"/>
  <c r="CF121" i="25"/>
  <c r="CE121" i="25"/>
  <c r="CD121" i="25"/>
  <c r="CC121" i="25"/>
  <c r="CG120" i="25"/>
  <c r="CF120" i="25"/>
  <c r="CE120" i="25"/>
  <c r="CD120" i="25"/>
  <c r="CC120" i="25"/>
  <c r="CG119" i="25"/>
  <c r="CF119" i="25"/>
  <c r="CE119" i="25"/>
  <c r="CD119" i="25"/>
  <c r="CC119" i="25"/>
  <c r="CG118" i="25"/>
  <c r="CF118" i="25"/>
  <c r="CE118" i="25"/>
  <c r="CD118" i="25"/>
  <c r="CC118" i="25"/>
  <c r="CG117" i="25"/>
  <c r="CF117" i="25"/>
  <c r="CE117" i="25"/>
  <c r="CD117" i="25"/>
  <c r="CC117" i="25"/>
  <c r="CG116" i="25"/>
  <c r="CF116" i="25"/>
  <c r="CE116" i="25"/>
  <c r="CD116" i="25"/>
  <c r="CC116" i="25"/>
  <c r="CG115" i="25"/>
  <c r="CF115" i="25"/>
  <c r="CE115" i="25"/>
  <c r="CD115" i="25"/>
  <c r="CC115" i="25"/>
  <c r="CG114" i="25"/>
  <c r="CF114" i="25"/>
  <c r="CE114" i="25"/>
  <c r="CD114" i="25"/>
  <c r="CC114" i="25"/>
  <c r="CG113" i="25"/>
  <c r="CF113" i="25"/>
  <c r="CE113" i="25"/>
  <c r="CD113" i="25"/>
  <c r="CC113" i="25"/>
  <c r="CG112" i="25"/>
  <c r="CF112" i="25"/>
  <c r="CE112" i="25"/>
  <c r="CD112" i="25"/>
  <c r="CC112" i="25"/>
  <c r="CG111" i="25"/>
  <c r="CF111" i="25"/>
  <c r="CE111" i="25"/>
  <c r="CD111" i="25"/>
  <c r="CC111" i="25"/>
  <c r="CG110" i="25"/>
  <c r="CF110" i="25"/>
  <c r="CE110" i="25"/>
  <c r="CD110" i="25"/>
  <c r="CC110" i="25"/>
  <c r="CG109" i="25"/>
  <c r="CF109" i="25"/>
  <c r="CE109" i="25"/>
  <c r="CD109" i="25"/>
  <c r="CC109" i="25"/>
  <c r="CG108" i="25"/>
  <c r="CF108" i="25"/>
  <c r="CE108" i="25"/>
  <c r="CD108" i="25"/>
  <c r="CC108" i="25"/>
  <c r="CG107" i="25"/>
  <c r="CF107" i="25"/>
  <c r="CE107" i="25"/>
  <c r="CD107" i="25"/>
  <c r="CC107" i="25"/>
  <c r="CG106" i="25"/>
  <c r="CF106" i="25"/>
  <c r="CE106" i="25"/>
  <c r="CD106" i="25"/>
  <c r="CC106" i="25"/>
  <c r="CG105" i="25"/>
  <c r="CF105" i="25"/>
  <c r="CE105" i="25"/>
  <c r="CD105" i="25"/>
  <c r="CC105" i="25"/>
  <c r="CG104" i="25"/>
  <c r="CF104" i="25"/>
  <c r="CE104" i="25"/>
  <c r="CD104" i="25"/>
  <c r="CC104" i="25"/>
  <c r="CG103" i="25"/>
  <c r="CF103" i="25"/>
  <c r="CE103" i="25"/>
  <c r="CD103" i="25"/>
  <c r="CC103" i="25"/>
  <c r="CH102" i="25"/>
  <c r="CG102" i="25"/>
  <c r="CF102" i="25"/>
  <c r="CE102" i="25"/>
  <c r="CD102" i="25"/>
  <c r="CC102" i="25"/>
  <c r="CG101" i="25"/>
  <c r="CF101" i="25"/>
  <c r="CE101" i="25"/>
  <c r="CD101" i="25"/>
  <c r="CC101" i="25"/>
  <c r="CG100" i="25"/>
  <c r="CF100" i="25"/>
  <c r="CE100" i="25"/>
  <c r="CD100" i="25"/>
  <c r="CC100" i="25"/>
  <c r="CH99" i="25"/>
  <c r="CG99" i="25"/>
  <c r="CF99" i="25"/>
  <c r="CE99" i="25"/>
  <c r="CD99" i="25"/>
  <c r="CC99" i="25"/>
  <c r="CG90" i="25"/>
  <c r="CF90" i="25"/>
  <c r="CE90" i="25"/>
  <c r="CD90" i="25"/>
  <c r="CC90" i="25"/>
  <c r="CG89" i="25"/>
  <c r="CF89" i="25"/>
  <c r="CE89" i="25"/>
  <c r="CD89" i="25"/>
  <c r="CC89" i="25"/>
  <c r="CH88" i="25"/>
  <c r="CG88" i="25"/>
  <c r="CF88" i="25"/>
  <c r="CE88" i="25"/>
  <c r="CD88" i="25"/>
  <c r="CC88" i="25"/>
  <c r="CG87" i="25"/>
  <c r="CF87" i="25"/>
  <c r="CE87" i="25"/>
  <c r="CD87" i="25"/>
  <c r="CC87" i="25"/>
  <c r="CG86" i="25"/>
  <c r="CF86" i="25"/>
  <c r="CE86" i="25"/>
  <c r="CD86" i="25"/>
  <c r="CC86" i="25"/>
  <c r="CG85" i="25"/>
  <c r="CF85" i="25"/>
  <c r="CE85" i="25"/>
  <c r="CD85" i="25"/>
  <c r="CC85" i="25"/>
  <c r="CG84" i="25"/>
  <c r="CF84" i="25"/>
  <c r="CE84" i="25"/>
  <c r="CD84" i="25"/>
  <c r="CC84" i="25"/>
  <c r="CG83" i="25"/>
  <c r="CF83" i="25"/>
  <c r="CE83" i="25"/>
  <c r="CD83" i="25"/>
  <c r="CC83" i="25"/>
  <c r="CG82" i="25"/>
  <c r="CF82" i="25"/>
  <c r="CE82" i="25"/>
  <c r="CD82" i="25"/>
  <c r="CC82" i="25"/>
  <c r="CG81" i="25"/>
  <c r="CF81" i="25"/>
  <c r="CE81" i="25"/>
  <c r="CD81" i="25"/>
  <c r="CC81" i="25"/>
  <c r="CG80" i="25"/>
  <c r="CF80" i="25"/>
  <c r="CE80" i="25"/>
  <c r="CD80" i="25"/>
  <c r="CC80" i="25"/>
  <c r="CG79" i="25"/>
  <c r="CF79" i="25"/>
  <c r="CE79" i="25"/>
  <c r="CD79" i="25"/>
  <c r="CC79" i="25"/>
  <c r="CG78" i="25"/>
  <c r="CF78" i="25"/>
  <c r="CE78" i="25"/>
  <c r="CD78" i="25"/>
  <c r="CC78" i="25"/>
  <c r="CG77" i="25"/>
  <c r="CF77" i="25"/>
  <c r="CE77" i="25"/>
  <c r="CD77" i="25"/>
  <c r="CC77" i="25"/>
  <c r="CG76" i="25"/>
  <c r="CF76" i="25"/>
  <c r="CE76" i="25"/>
  <c r="CD76" i="25"/>
  <c r="CC76" i="25"/>
  <c r="CG75" i="25"/>
  <c r="CF75" i="25"/>
  <c r="CE75" i="25"/>
  <c r="CD75" i="25"/>
  <c r="CC75" i="25"/>
  <c r="CG74" i="25"/>
  <c r="CF74" i="25"/>
  <c r="CE74" i="25"/>
  <c r="CD74" i="25"/>
  <c r="CC74" i="25"/>
  <c r="CG73" i="25"/>
  <c r="CF73" i="25"/>
  <c r="CE73" i="25"/>
  <c r="CD73" i="25"/>
  <c r="CC73" i="25"/>
  <c r="CG72" i="25"/>
  <c r="CF72" i="25"/>
  <c r="CE72" i="25"/>
  <c r="CD72" i="25"/>
  <c r="CC72" i="25"/>
  <c r="CG71" i="25"/>
  <c r="CF71" i="25"/>
  <c r="CE71" i="25"/>
  <c r="CD71" i="25"/>
  <c r="CC71" i="25"/>
  <c r="CG70" i="25"/>
  <c r="CF70" i="25"/>
  <c r="CE70" i="25"/>
  <c r="CD70" i="25"/>
  <c r="CC70" i="25"/>
  <c r="CG69" i="25"/>
  <c r="CF69" i="25"/>
  <c r="CE69" i="25"/>
  <c r="CD69" i="25"/>
  <c r="CC69" i="25"/>
  <c r="CG68" i="25"/>
  <c r="CF68" i="25"/>
  <c r="CE68" i="25"/>
  <c r="CD68" i="25"/>
  <c r="CC68" i="25"/>
  <c r="CG67" i="25"/>
  <c r="CF67" i="25"/>
  <c r="CE67" i="25"/>
  <c r="CD67" i="25"/>
  <c r="CC67" i="25"/>
  <c r="CG66" i="25"/>
  <c r="CF66" i="25"/>
  <c r="CE66" i="25"/>
  <c r="CD66" i="25"/>
  <c r="CC66" i="25"/>
  <c r="CG65" i="25"/>
  <c r="CF65" i="25"/>
  <c r="CE65" i="25"/>
  <c r="CD65" i="25"/>
  <c r="CC65" i="25"/>
  <c r="CG64" i="25"/>
  <c r="CF64" i="25"/>
  <c r="CE64" i="25"/>
  <c r="CD64" i="25"/>
  <c r="CC64" i="25"/>
  <c r="CG63" i="25"/>
  <c r="CF63" i="25"/>
  <c r="CE63" i="25"/>
  <c r="CD63" i="25"/>
  <c r="CC63" i="25"/>
  <c r="CG62" i="25"/>
  <c r="CF62" i="25"/>
  <c r="CE62" i="25"/>
  <c r="CD62" i="25"/>
  <c r="CC62" i="25"/>
  <c r="CG61" i="25"/>
  <c r="CF61" i="25"/>
  <c r="CE61" i="25"/>
  <c r="CD61" i="25"/>
  <c r="CC61" i="25"/>
  <c r="CH60" i="25"/>
  <c r="CG60" i="25"/>
  <c r="CF60" i="25"/>
  <c r="CE60" i="25"/>
  <c r="CD60" i="25"/>
  <c r="CC60" i="25"/>
  <c r="CG59" i="25"/>
  <c r="CF59" i="25"/>
  <c r="CE59" i="25"/>
  <c r="CD59" i="25"/>
  <c r="CC59" i="25"/>
  <c r="CG58" i="25"/>
  <c r="CF58" i="25"/>
  <c r="CE58" i="25"/>
  <c r="CD58" i="25"/>
  <c r="CC58" i="25"/>
  <c r="CH57" i="25"/>
  <c r="CG57" i="25"/>
  <c r="CF57" i="25"/>
  <c r="CE57" i="25"/>
  <c r="CD57" i="25"/>
  <c r="CC57" i="25"/>
  <c r="CG46" i="25"/>
  <c r="CF46" i="25"/>
  <c r="CE46" i="25"/>
  <c r="CD46" i="25"/>
  <c r="CC46" i="25"/>
  <c r="CG45" i="25"/>
  <c r="CF45" i="25"/>
  <c r="CE45" i="25"/>
  <c r="CD45" i="25"/>
  <c r="CC45" i="25"/>
  <c r="CH44" i="25"/>
  <c r="CG44" i="25"/>
  <c r="CF44" i="25"/>
  <c r="CE44" i="25"/>
  <c r="CD44" i="25"/>
  <c r="CC44" i="25"/>
  <c r="CG43" i="25"/>
  <c r="CF43" i="25"/>
  <c r="CE43" i="25"/>
  <c r="CD43" i="25"/>
  <c r="CC43" i="25"/>
  <c r="CG42" i="25"/>
  <c r="CF42" i="25"/>
  <c r="CE42" i="25"/>
  <c r="CD42" i="25"/>
  <c r="CC42" i="25"/>
  <c r="CG41" i="25"/>
  <c r="CF41" i="25"/>
  <c r="CE41" i="25"/>
  <c r="CD41" i="25"/>
  <c r="CC41" i="25"/>
  <c r="CG40" i="25"/>
  <c r="CF40" i="25"/>
  <c r="CE40" i="25"/>
  <c r="CD40" i="25"/>
  <c r="CC40" i="25"/>
  <c r="CG39" i="25"/>
  <c r="CF39" i="25"/>
  <c r="CE39" i="25"/>
  <c r="CD39" i="25"/>
  <c r="CC39" i="25"/>
  <c r="CG38" i="25"/>
  <c r="CF38" i="25"/>
  <c r="CE38" i="25"/>
  <c r="CD38" i="25"/>
  <c r="CC38" i="25"/>
  <c r="CG37" i="25"/>
  <c r="CF37" i="25"/>
  <c r="CE37" i="25"/>
  <c r="CD37" i="25"/>
  <c r="CC37" i="25"/>
  <c r="CG36" i="25"/>
  <c r="CF36" i="25"/>
  <c r="CE36" i="25"/>
  <c r="CD36" i="25"/>
  <c r="CC36" i="25"/>
  <c r="CG35" i="25"/>
  <c r="CF35" i="25"/>
  <c r="CE35" i="25"/>
  <c r="CD35" i="25"/>
  <c r="CC35" i="25"/>
  <c r="CG34" i="25"/>
  <c r="CF34" i="25"/>
  <c r="CE34" i="25"/>
  <c r="CD34" i="25"/>
  <c r="CC34" i="25"/>
  <c r="CG33" i="25"/>
  <c r="CF33" i="25"/>
  <c r="CE33" i="25"/>
  <c r="CD33" i="25"/>
  <c r="CC33" i="25"/>
  <c r="CG32" i="25"/>
  <c r="CF32" i="25"/>
  <c r="CE32" i="25"/>
  <c r="CD32" i="25"/>
  <c r="CC32" i="25"/>
  <c r="CG31" i="25"/>
  <c r="CF31" i="25"/>
  <c r="CE31" i="25"/>
  <c r="CD31" i="25"/>
  <c r="CC31" i="25"/>
  <c r="CG30" i="25"/>
  <c r="CF30" i="25"/>
  <c r="CE30" i="25"/>
  <c r="CD30" i="25"/>
  <c r="CC30" i="25"/>
  <c r="CG29" i="25"/>
  <c r="CF29" i="25"/>
  <c r="CE29" i="25"/>
  <c r="CD29" i="25"/>
  <c r="CC29" i="25"/>
  <c r="CG28" i="25"/>
  <c r="CF28" i="25"/>
  <c r="CE28" i="25"/>
  <c r="CD28" i="25"/>
  <c r="CC28" i="25"/>
  <c r="CG27" i="25"/>
  <c r="CF27" i="25"/>
  <c r="CE27" i="25"/>
  <c r="CD27" i="25"/>
  <c r="CC27" i="25"/>
  <c r="CG26" i="25"/>
  <c r="CF26" i="25"/>
  <c r="CE26" i="25"/>
  <c r="CD26" i="25"/>
  <c r="CC26" i="25"/>
  <c r="CG25" i="25"/>
  <c r="CF25" i="25"/>
  <c r="CE25" i="25"/>
  <c r="CD25" i="25"/>
  <c r="CC25" i="25"/>
  <c r="CG24" i="25"/>
  <c r="CF24" i="25"/>
  <c r="CE24" i="25"/>
  <c r="CD24" i="25"/>
  <c r="CC24" i="25"/>
  <c r="CG23" i="25"/>
  <c r="CF23" i="25"/>
  <c r="CE23" i="25"/>
  <c r="CD23" i="25"/>
  <c r="CC23" i="25"/>
  <c r="CG22" i="25"/>
  <c r="CF22" i="25"/>
  <c r="CE22" i="25"/>
  <c r="CD22" i="25"/>
  <c r="CC22" i="25"/>
  <c r="CG21" i="25"/>
  <c r="CF21" i="25"/>
  <c r="CE21" i="25"/>
  <c r="CD21" i="25"/>
  <c r="CC21" i="25"/>
  <c r="CG20" i="25"/>
  <c r="CF20" i="25"/>
  <c r="CE20" i="25"/>
  <c r="CD20" i="25"/>
  <c r="CC20" i="25"/>
  <c r="CG19" i="25"/>
  <c r="CF19" i="25"/>
  <c r="CE19" i="25"/>
  <c r="CD19" i="25"/>
  <c r="CC19" i="25"/>
  <c r="CG18" i="25"/>
  <c r="CF18" i="25"/>
  <c r="CE18" i="25"/>
  <c r="CD18" i="25"/>
  <c r="CC18" i="25"/>
  <c r="CG17" i="25"/>
  <c r="CF17" i="25"/>
  <c r="CE17" i="25"/>
  <c r="CD17" i="25"/>
  <c r="CC17" i="25"/>
  <c r="CH16" i="25"/>
  <c r="CG16" i="25"/>
  <c r="CF16" i="25"/>
  <c r="CE16" i="25"/>
  <c r="CD16" i="25"/>
  <c r="CC16" i="25"/>
  <c r="CG15" i="25"/>
  <c r="CF15" i="25"/>
  <c r="CE15" i="25"/>
  <c r="CD15" i="25"/>
  <c r="CC15" i="25"/>
  <c r="CD14" i="25"/>
  <c r="CE14" i="25"/>
  <c r="CF14" i="25"/>
  <c r="CG14" i="25"/>
  <c r="CG1044" i="23"/>
  <c r="CF1044" i="23"/>
  <c r="CE1044" i="23"/>
  <c r="CG1043" i="23"/>
  <c r="CF1043" i="23"/>
  <c r="CE1043" i="23"/>
  <c r="CG1042" i="23"/>
  <c r="CF1042" i="23"/>
  <c r="CE1042" i="23"/>
  <c r="CG1041" i="23"/>
  <c r="CF1041" i="23"/>
  <c r="CE1041" i="23"/>
  <c r="CG1040" i="23"/>
  <c r="CF1040" i="23"/>
  <c r="CE1040" i="23"/>
  <c r="CG1039" i="23"/>
  <c r="CF1039" i="23"/>
  <c r="CE1039" i="23"/>
  <c r="CG1038" i="23"/>
  <c r="CF1038" i="23"/>
  <c r="CE1038" i="23"/>
  <c r="CG1037" i="23"/>
  <c r="CF1037" i="23"/>
  <c r="CE1037" i="23"/>
  <c r="CG1036" i="23"/>
  <c r="CF1036" i="23"/>
  <c r="CE1036" i="23"/>
  <c r="CG1035" i="23"/>
  <c r="CF1035" i="23"/>
  <c r="CE1035" i="23"/>
  <c r="CG1034" i="23"/>
  <c r="CF1034" i="23"/>
  <c r="CE1034" i="23"/>
  <c r="CG1033" i="23"/>
  <c r="CF1033" i="23"/>
  <c r="CE1033" i="23"/>
  <c r="CG1032" i="23"/>
  <c r="CF1032" i="23"/>
  <c r="CE1032" i="23"/>
  <c r="CG1031" i="23"/>
  <c r="CF1031" i="23"/>
  <c r="CE1031" i="23"/>
  <c r="CG1030" i="23"/>
  <c r="CF1030" i="23"/>
  <c r="CE1030" i="23"/>
  <c r="CG1029" i="23"/>
  <c r="CF1029" i="23"/>
  <c r="CE1029" i="23"/>
  <c r="CG1028" i="23"/>
  <c r="CF1028" i="23"/>
  <c r="CE1028" i="23"/>
  <c r="CG1027" i="23"/>
  <c r="CF1027" i="23"/>
  <c r="CE1027" i="23"/>
  <c r="CG1026" i="23"/>
  <c r="CF1026" i="23"/>
  <c r="CE1026" i="23"/>
  <c r="CG1025" i="23"/>
  <c r="CF1025" i="23"/>
  <c r="CE1025" i="23"/>
  <c r="CG1024" i="23"/>
  <c r="CF1024" i="23"/>
  <c r="CE1024" i="23"/>
  <c r="CG1023" i="23"/>
  <c r="CF1023" i="23"/>
  <c r="CE1023" i="23"/>
  <c r="CG1022" i="23"/>
  <c r="CF1022" i="23"/>
  <c r="CE1022" i="23"/>
  <c r="CG1021" i="23"/>
  <c r="CF1021" i="23"/>
  <c r="CE1021" i="23"/>
  <c r="CG1020" i="23"/>
  <c r="CF1020" i="23"/>
  <c r="CE1020" i="23"/>
  <c r="CG1019" i="23"/>
  <c r="CF1019" i="23"/>
  <c r="CE1019" i="23"/>
  <c r="CG1018" i="23"/>
  <c r="CF1018" i="23"/>
  <c r="CE1018" i="23"/>
  <c r="CG1017" i="23"/>
  <c r="CF1017" i="23"/>
  <c r="CE1017" i="23"/>
  <c r="CG1016" i="23"/>
  <c r="CF1016" i="23"/>
  <c r="CE1016" i="23"/>
  <c r="CG1015" i="23"/>
  <c r="CF1015" i="23"/>
  <c r="CE1015" i="23"/>
  <c r="CG1014" i="23"/>
  <c r="CF1014" i="23"/>
  <c r="CE1014" i="23"/>
  <c r="CG1013" i="23"/>
  <c r="CF1013" i="23"/>
  <c r="CE1013" i="23"/>
  <c r="CG1012" i="23"/>
  <c r="CF1012" i="23"/>
  <c r="CE1012" i="23"/>
  <c r="CG1011" i="23"/>
  <c r="CF1011" i="23"/>
  <c r="CE1011" i="23"/>
  <c r="CG1003" i="23"/>
  <c r="CF1003" i="23"/>
  <c r="CE1003" i="23"/>
  <c r="CG1002" i="23"/>
  <c r="CF1002" i="23"/>
  <c r="CE1002" i="23"/>
  <c r="CG1001" i="23"/>
  <c r="CF1001" i="23"/>
  <c r="CE1001" i="23"/>
  <c r="CG1000" i="23"/>
  <c r="CF1000" i="23"/>
  <c r="CE1000" i="23"/>
  <c r="CG999" i="23"/>
  <c r="CF999" i="23"/>
  <c r="CE999" i="23"/>
  <c r="CG998" i="23"/>
  <c r="CF998" i="23"/>
  <c r="CE998" i="23"/>
  <c r="CG997" i="23"/>
  <c r="CF997" i="23"/>
  <c r="CE997" i="23"/>
  <c r="CG996" i="23"/>
  <c r="CF996" i="23"/>
  <c r="CE996" i="23"/>
  <c r="CG995" i="23"/>
  <c r="CF995" i="23"/>
  <c r="CE995" i="23"/>
  <c r="CG994" i="23"/>
  <c r="CF994" i="23"/>
  <c r="CE994" i="23"/>
  <c r="CG993" i="23"/>
  <c r="CF993" i="23"/>
  <c r="CE993" i="23"/>
  <c r="CG992" i="23"/>
  <c r="CF992" i="23"/>
  <c r="CE992" i="23"/>
  <c r="CG991" i="23"/>
  <c r="CF991" i="23"/>
  <c r="CE991" i="23"/>
  <c r="CG990" i="23"/>
  <c r="CF990" i="23"/>
  <c r="CE990" i="23"/>
  <c r="CG989" i="23"/>
  <c r="CF989" i="23"/>
  <c r="CE989" i="23"/>
  <c r="CG988" i="23"/>
  <c r="CF988" i="23"/>
  <c r="CE988" i="23"/>
  <c r="CG987" i="23"/>
  <c r="CF987" i="23"/>
  <c r="CE987" i="23"/>
  <c r="CG986" i="23"/>
  <c r="CF986" i="23"/>
  <c r="CE986" i="23"/>
  <c r="CG985" i="23"/>
  <c r="CF985" i="23"/>
  <c r="CE985" i="23"/>
  <c r="CG984" i="23"/>
  <c r="CF984" i="23"/>
  <c r="CE984" i="23"/>
  <c r="CG983" i="23"/>
  <c r="CF983" i="23"/>
  <c r="CE983" i="23"/>
  <c r="CG982" i="23"/>
  <c r="CF982" i="23"/>
  <c r="CE982" i="23"/>
  <c r="CG981" i="23"/>
  <c r="CF981" i="23"/>
  <c r="CE981" i="23"/>
  <c r="CG980" i="23"/>
  <c r="CF980" i="23"/>
  <c r="CE980" i="23"/>
  <c r="CG979" i="23"/>
  <c r="CF979" i="23"/>
  <c r="CE979" i="23"/>
  <c r="CG978" i="23"/>
  <c r="CF978" i="23"/>
  <c r="CE978" i="23"/>
  <c r="CG977" i="23"/>
  <c r="CF977" i="23"/>
  <c r="CE977" i="23"/>
  <c r="CG976" i="23"/>
  <c r="CF976" i="23"/>
  <c r="CE976" i="23"/>
  <c r="CG975" i="23"/>
  <c r="CF975" i="23"/>
  <c r="CE975" i="23"/>
  <c r="CG974" i="23"/>
  <c r="CF974" i="23"/>
  <c r="CE974" i="23"/>
  <c r="CG973" i="23"/>
  <c r="CF973" i="23"/>
  <c r="CE973" i="23"/>
  <c r="CG972" i="23"/>
  <c r="CF972" i="23"/>
  <c r="CE972" i="23"/>
  <c r="CG971" i="23"/>
  <c r="CF971" i="23"/>
  <c r="CE971" i="23"/>
  <c r="CG970" i="23"/>
  <c r="CF970" i="23"/>
  <c r="CE970" i="23"/>
  <c r="CG961" i="23"/>
  <c r="CF961" i="23"/>
  <c r="CE961" i="23"/>
  <c r="CG960" i="23"/>
  <c r="CF960" i="23"/>
  <c r="CE960" i="23"/>
  <c r="CG959" i="23"/>
  <c r="CF959" i="23"/>
  <c r="CE959" i="23"/>
  <c r="CG958" i="23"/>
  <c r="CF958" i="23"/>
  <c r="CE958" i="23"/>
  <c r="CG957" i="23"/>
  <c r="CF957" i="23"/>
  <c r="CE957" i="23"/>
  <c r="CG956" i="23"/>
  <c r="CF956" i="23"/>
  <c r="CE956" i="23"/>
  <c r="CG955" i="23"/>
  <c r="CF955" i="23"/>
  <c r="CE955" i="23"/>
  <c r="CG954" i="23"/>
  <c r="CF954" i="23"/>
  <c r="CE954" i="23"/>
  <c r="CG953" i="23"/>
  <c r="CF953" i="23"/>
  <c r="CE953" i="23"/>
  <c r="CG952" i="23"/>
  <c r="CF952" i="23"/>
  <c r="CE952" i="23"/>
  <c r="CG951" i="23"/>
  <c r="CF951" i="23"/>
  <c r="CE951" i="23"/>
  <c r="CG950" i="23"/>
  <c r="CF950" i="23"/>
  <c r="CE950" i="23"/>
  <c r="CG949" i="23"/>
  <c r="CF949" i="23"/>
  <c r="CE949" i="23"/>
  <c r="CG948" i="23"/>
  <c r="CF948" i="23"/>
  <c r="CE948" i="23"/>
  <c r="CG947" i="23"/>
  <c r="CF947" i="23"/>
  <c r="CE947" i="23"/>
  <c r="CG946" i="23"/>
  <c r="CF946" i="23"/>
  <c r="CE946" i="23"/>
  <c r="CG945" i="23"/>
  <c r="CF945" i="23"/>
  <c r="CE945" i="23"/>
  <c r="CG944" i="23"/>
  <c r="CF944" i="23"/>
  <c r="CE944" i="23"/>
  <c r="CG943" i="23"/>
  <c r="CF943" i="23"/>
  <c r="CE943" i="23"/>
  <c r="CG942" i="23"/>
  <c r="CF942" i="23"/>
  <c r="CE942" i="23"/>
  <c r="CG941" i="23"/>
  <c r="CF941" i="23"/>
  <c r="CE941" i="23"/>
  <c r="CG940" i="23"/>
  <c r="CF940" i="23"/>
  <c r="CE940" i="23"/>
  <c r="CG939" i="23"/>
  <c r="CF939" i="23"/>
  <c r="CE939" i="23"/>
  <c r="CG938" i="23"/>
  <c r="CF938" i="23"/>
  <c r="CE938" i="23"/>
  <c r="CG937" i="23"/>
  <c r="CF937" i="23"/>
  <c r="CE937" i="23"/>
  <c r="CG936" i="23"/>
  <c r="CF936" i="23"/>
  <c r="CE936" i="23"/>
  <c r="CG935" i="23"/>
  <c r="CF935" i="23"/>
  <c r="CE935" i="23"/>
  <c r="CG934" i="23"/>
  <c r="CF934" i="23"/>
  <c r="CE934" i="23"/>
  <c r="CG933" i="23"/>
  <c r="CF933" i="23"/>
  <c r="CE933" i="23"/>
  <c r="CG932" i="23"/>
  <c r="CF932" i="23"/>
  <c r="CE932" i="23"/>
  <c r="CG931" i="23"/>
  <c r="CF931" i="23"/>
  <c r="CE931" i="23"/>
  <c r="CG930" i="23"/>
  <c r="CF930" i="23"/>
  <c r="CE930" i="23"/>
  <c r="CG929" i="23"/>
  <c r="CF929" i="23"/>
  <c r="CE929" i="23"/>
  <c r="CG928" i="23"/>
  <c r="CF928" i="23"/>
  <c r="CE928" i="23"/>
  <c r="CG920" i="23"/>
  <c r="CF920" i="23"/>
  <c r="CE920" i="23"/>
  <c r="CG919" i="23"/>
  <c r="CF919" i="23"/>
  <c r="CE919" i="23"/>
  <c r="CH918" i="23"/>
  <c r="CG918" i="23"/>
  <c r="CF918" i="23"/>
  <c r="CE918" i="23"/>
  <c r="CG917" i="23"/>
  <c r="CF917" i="23"/>
  <c r="CE917" i="23"/>
  <c r="CG916" i="23"/>
  <c r="CF916" i="23"/>
  <c r="CE916" i="23"/>
  <c r="CG915" i="23"/>
  <c r="CF915" i="23"/>
  <c r="CE915" i="23"/>
  <c r="CG914" i="23"/>
  <c r="CF914" i="23"/>
  <c r="CE914" i="23"/>
  <c r="CG913" i="23"/>
  <c r="CF913" i="23"/>
  <c r="CE913" i="23"/>
  <c r="CG912" i="23"/>
  <c r="CF912" i="23"/>
  <c r="CE912" i="23"/>
  <c r="CG911" i="23"/>
  <c r="CF911" i="23"/>
  <c r="CE911" i="23"/>
  <c r="CG910" i="23"/>
  <c r="CF910" i="23"/>
  <c r="CE910" i="23"/>
  <c r="CG909" i="23"/>
  <c r="CF909" i="23"/>
  <c r="CE909" i="23"/>
  <c r="CG908" i="23"/>
  <c r="CF908" i="23"/>
  <c r="CE908" i="23"/>
  <c r="CG907" i="23"/>
  <c r="CF907" i="23"/>
  <c r="CE907" i="23"/>
  <c r="CG906" i="23"/>
  <c r="CF906" i="23"/>
  <c r="CE906" i="23"/>
  <c r="CG905" i="23"/>
  <c r="CF905" i="23"/>
  <c r="CE905" i="23"/>
  <c r="CG904" i="23"/>
  <c r="CF904" i="23"/>
  <c r="CE904" i="23"/>
  <c r="CG903" i="23"/>
  <c r="CF903" i="23"/>
  <c r="CE903" i="23"/>
  <c r="CG902" i="23"/>
  <c r="CF902" i="23"/>
  <c r="CE902" i="23"/>
  <c r="CG901" i="23"/>
  <c r="CF901" i="23"/>
  <c r="CE901" i="23"/>
  <c r="CG900" i="23"/>
  <c r="CF900" i="23"/>
  <c r="CE900" i="23"/>
  <c r="CG899" i="23"/>
  <c r="CF899" i="23"/>
  <c r="CE899" i="23"/>
  <c r="CG898" i="23"/>
  <c r="CF898" i="23"/>
  <c r="CE898" i="23"/>
  <c r="CG897" i="23"/>
  <c r="CF897" i="23"/>
  <c r="CE897" i="23"/>
  <c r="CG896" i="23"/>
  <c r="CF896" i="23"/>
  <c r="CE896" i="23"/>
  <c r="CG895" i="23"/>
  <c r="CF895" i="23"/>
  <c r="CE895" i="23"/>
  <c r="CG894" i="23"/>
  <c r="CF894" i="23"/>
  <c r="CE894" i="23"/>
  <c r="CG893" i="23"/>
  <c r="CF893" i="23"/>
  <c r="CE893" i="23"/>
  <c r="CG892" i="23"/>
  <c r="CF892" i="23"/>
  <c r="CE892" i="23"/>
  <c r="CG891" i="23"/>
  <c r="CF891" i="23"/>
  <c r="CE891" i="23"/>
  <c r="CG890" i="23"/>
  <c r="CF890" i="23"/>
  <c r="CE890" i="23"/>
  <c r="CG889" i="23"/>
  <c r="CF889" i="23"/>
  <c r="CE889" i="23"/>
  <c r="CG888" i="23"/>
  <c r="CF888" i="23"/>
  <c r="CE888" i="23"/>
  <c r="CH887" i="23"/>
  <c r="CG887" i="23"/>
  <c r="CF887" i="23"/>
  <c r="CE887" i="23"/>
  <c r="CG878" i="23"/>
  <c r="CF878" i="23"/>
  <c r="CE878" i="23"/>
  <c r="CG877" i="23"/>
  <c r="CF877" i="23"/>
  <c r="CE877" i="23"/>
  <c r="CH876" i="23"/>
  <c r="CG876" i="23"/>
  <c r="CF876" i="23"/>
  <c r="CE876" i="23"/>
  <c r="CG875" i="23"/>
  <c r="CF875" i="23"/>
  <c r="CE875" i="23"/>
  <c r="CG874" i="23"/>
  <c r="CF874" i="23"/>
  <c r="CE874" i="23"/>
  <c r="CG873" i="23"/>
  <c r="CF873" i="23"/>
  <c r="CE873" i="23"/>
  <c r="CG872" i="23"/>
  <c r="CF872" i="23"/>
  <c r="CE872" i="23"/>
  <c r="CG871" i="23"/>
  <c r="CF871" i="23"/>
  <c r="CE871" i="23"/>
  <c r="CG870" i="23"/>
  <c r="CF870" i="23"/>
  <c r="CE870" i="23"/>
  <c r="CG869" i="23"/>
  <c r="CF869" i="23"/>
  <c r="CE869" i="23"/>
  <c r="CG868" i="23"/>
  <c r="CF868" i="23"/>
  <c r="CE868" i="23"/>
  <c r="CG867" i="23"/>
  <c r="CF867" i="23"/>
  <c r="CE867" i="23"/>
  <c r="CG866" i="23"/>
  <c r="CF866" i="23"/>
  <c r="CE866" i="23"/>
  <c r="CG865" i="23"/>
  <c r="CF865" i="23"/>
  <c r="CE865" i="23"/>
  <c r="CG864" i="23"/>
  <c r="CF864" i="23"/>
  <c r="CE864" i="23"/>
  <c r="CG863" i="23"/>
  <c r="CF863" i="23"/>
  <c r="CE863" i="23"/>
  <c r="CG862" i="23"/>
  <c r="CF862" i="23"/>
  <c r="CE862" i="23"/>
  <c r="CG861" i="23"/>
  <c r="CF861" i="23"/>
  <c r="CE861" i="23"/>
  <c r="CG860" i="23"/>
  <c r="CF860" i="23"/>
  <c r="CE860" i="23"/>
  <c r="CG859" i="23"/>
  <c r="CF859" i="23"/>
  <c r="CE859" i="23"/>
  <c r="CG858" i="23"/>
  <c r="CF858" i="23"/>
  <c r="CE858" i="23"/>
  <c r="CG857" i="23"/>
  <c r="CF857" i="23"/>
  <c r="CE857" i="23"/>
  <c r="CG856" i="23"/>
  <c r="CF856" i="23"/>
  <c r="CE856" i="23"/>
  <c r="CG855" i="23"/>
  <c r="CF855" i="23"/>
  <c r="CE855" i="23"/>
  <c r="CG854" i="23"/>
  <c r="CF854" i="23"/>
  <c r="CE854" i="23"/>
  <c r="CG853" i="23"/>
  <c r="CF853" i="23"/>
  <c r="CE853" i="23"/>
  <c r="CG852" i="23"/>
  <c r="CF852" i="23"/>
  <c r="CE852" i="23"/>
  <c r="CG851" i="23"/>
  <c r="CF851" i="23"/>
  <c r="CE851" i="23"/>
  <c r="CG850" i="23"/>
  <c r="CF850" i="23"/>
  <c r="CE850" i="23"/>
  <c r="CG849" i="23"/>
  <c r="CF849" i="23"/>
  <c r="CE849" i="23"/>
  <c r="CG848" i="23"/>
  <c r="CF848" i="23"/>
  <c r="CE848" i="23"/>
  <c r="CG847" i="23"/>
  <c r="CF847" i="23"/>
  <c r="CE847" i="23"/>
  <c r="CG846" i="23"/>
  <c r="CF846" i="23"/>
  <c r="CE846" i="23"/>
  <c r="CG845" i="23"/>
  <c r="CF845" i="23"/>
  <c r="CE845" i="23"/>
  <c r="CG836" i="23"/>
  <c r="CF836" i="23"/>
  <c r="CE836" i="23"/>
  <c r="CG835" i="23"/>
  <c r="CF835" i="23"/>
  <c r="CE835" i="23"/>
  <c r="CH834" i="23"/>
  <c r="CG834" i="23"/>
  <c r="CF834" i="23"/>
  <c r="CE834" i="23"/>
  <c r="CG833" i="23"/>
  <c r="CF833" i="23"/>
  <c r="CE833" i="23"/>
  <c r="CG832" i="23"/>
  <c r="CF832" i="23"/>
  <c r="CE832" i="23"/>
  <c r="CG831" i="23"/>
  <c r="CF831" i="23"/>
  <c r="CE831" i="23"/>
  <c r="CG830" i="23"/>
  <c r="CF830" i="23"/>
  <c r="CE830" i="23"/>
  <c r="CG829" i="23"/>
  <c r="CF829" i="23"/>
  <c r="CE829" i="23"/>
  <c r="CG828" i="23"/>
  <c r="CF828" i="23"/>
  <c r="CE828" i="23"/>
  <c r="CG827" i="23"/>
  <c r="CF827" i="23"/>
  <c r="CE827" i="23"/>
  <c r="CG826" i="23"/>
  <c r="CF826" i="23"/>
  <c r="CE826" i="23"/>
  <c r="CG825" i="23"/>
  <c r="CF825" i="23"/>
  <c r="CE825" i="23"/>
  <c r="CG824" i="23"/>
  <c r="CF824" i="23"/>
  <c r="CE824" i="23"/>
  <c r="CG823" i="23"/>
  <c r="CF823" i="23"/>
  <c r="CE823" i="23"/>
  <c r="CG822" i="23"/>
  <c r="CF822" i="23"/>
  <c r="CE822" i="23"/>
  <c r="CG821" i="23"/>
  <c r="CF821" i="23"/>
  <c r="CE821" i="23"/>
  <c r="CG820" i="23"/>
  <c r="CF820" i="23"/>
  <c r="CE820" i="23"/>
  <c r="CG819" i="23"/>
  <c r="CF819" i="23"/>
  <c r="CE819" i="23"/>
  <c r="CG818" i="23"/>
  <c r="CF818" i="23"/>
  <c r="CE818" i="23"/>
  <c r="CG817" i="23"/>
  <c r="CF817" i="23"/>
  <c r="CE817" i="23"/>
  <c r="CG816" i="23"/>
  <c r="CF816" i="23"/>
  <c r="CE816" i="23"/>
  <c r="CG815" i="23"/>
  <c r="CF815" i="23"/>
  <c r="CE815" i="23"/>
  <c r="CG814" i="23"/>
  <c r="CF814" i="23"/>
  <c r="CE814" i="23"/>
  <c r="CG813" i="23"/>
  <c r="CF813" i="23"/>
  <c r="CE813" i="23"/>
  <c r="CG812" i="23"/>
  <c r="CF812" i="23"/>
  <c r="CE812" i="23"/>
  <c r="CG811" i="23"/>
  <c r="CF811" i="23"/>
  <c r="CE811" i="23"/>
  <c r="CG810" i="23"/>
  <c r="CF810" i="23"/>
  <c r="CE810" i="23"/>
  <c r="CG809" i="23"/>
  <c r="CF809" i="23"/>
  <c r="CE809" i="23"/>
  <c r="CG808" i="23"/>
  <c r="CF808" i="23"/>
  <c r="CE808" i="23"/>
  <c r="CG807" i="23"/>
  <c r="CF807" i="23"/>
  <c r="CE807" i="23"/>
  <c r="CG806" i="23"/>
  <c r="CF806" i="23"/>
  <c r="CE806" i="23"/>
  <c r="CG805" i="23"/>
  <c r="CF805" i="23"/>
  <c r="CE805" i="23"/>
  <c r="CG804" i="23"/>
  <c r="CF804" i="23"/>
  <c r="CE804" i="23"/>
  <c r="CG803" i="23"/>
  <c r="CF803" i="23"/>
  <c r="CE803" i="23"/>
  <c r="CG795" i="23"/>
  <c r="CF795" i="23"/>
  <c r="CE795" i="23"/>
  <c r="CG794" i="23"/>
  <c r="CF794" i="23"/>
  <c r="CE794" i="23"/>
  <c r="CH793" i="23"/>
  <c r="CG793" i="23"/>
  <c r="CF793" i="23"/>
  <c r="CE793" i="23"/>
  <c r="CG792" i="23"/>
  <c r="CF792" i="23"/>
  <c r="CE792" i="23"/>
  <c r="CG791" i="23"/>
  <c r="CF791" i="23"/>
  <c r="CE791" i="23"/>
  <c r="CG790" i="23"/>
  <c r="CF790" i="23"/>
  <c r="CE790" i="23"/>
  <c r="CG789" i="23"/>
  <c r="CF789" i="23"/>
  <c r="CE789" i="23"/>
  <c r="CG788" i="23"/>
  <c r="CF788" i="23"/>
  <c r="CE788" i="23"/>
  <c r="CG787" i="23"/>
  <c r="CF787" i="23"/>
  <c r="CE787" i="23"/>
  <c r="CG786" i="23"/>
  <c r="CF786" i="23"/>
  <c r="CE786" i="23"/>
  <c r="CG785" i="23"/>
  <c r="CF785" i="23"/>
  <c r="CE785" i="23"/>
  <c r="CG784" i="23"/>
  <c r="CF784" i="23"/>
  <c r="CE784" i="23"/>
  <c r="CG783" i="23"/>
  <c r="CF783" i="23"/>
  <c r="CE783" i="23"/>
  <c r="CG782" i="23"/>
  <c r="CF782" i="23"/>
  <c r="CE782" i="23"/>
  <c r="CG781" i="23"/>
  <c r="CF781" i="23"/>
  <c r="CE781" i="23"/>
  <c r="CG780" i="23"/>
  <c r="CF780" i="23"/>
  <c r="CE780" i="23"/>
  <c r="CG779" i="23"/>
  <c r="CF779" i="23"/>
  <c r="CE779" i="23"/>
  <c r="CG778" i="23"/>
  <c r="CF778" i="23"/>
  <c r="CE778" i="23"/>
  <c r="CG777" i="23"/>
  <c r="CF777" i="23"/>
  <c r="CE777" i="23"/>
  <c r="CG776" i="23"/>
  <c r="CF776" i="23"/>
  <c r="CE776" i="23"/>
  <c r="CG775" i="23"/>
  <c r="CF775" i="23"/>
  <c r="CE775" i="23"/>
  <c r="CG774" i="23"/>
  <c r="CF774" i="23"/>
  <c r="CE774" i="23"/>
  <c r="CG773" i="23"/>
  <c r="CF773" i="23"/>
  <c r="CE773" i="23"/>
  <c r="CG772" i="23"/>
  <c r="CF772" i="23"/>
  <c r="CE772" i="23"/>
  <c r="CG771" i="23"/>
  <c r="CF771" i="23"/>
  <c r="CE771" i="23"/>
  <c r="CG770" i="23"/>
  <c r="CF770" i="23"/>
  <c r="CE770" i="23"/>
  <c r="CG769" i="23"/>
  <c r="CF769" i="23"/>
  <c r="CE769" i="23"/>
  <c r="CG768" i="23"/>
  <c r="CF768" i="23"/>
  <c r="CE768" i="23"/>
  <c r="CG767" i="23"/>
  <c r="CF767" i="23"/>
  <c r="CE767" i="23"/>
  <c r="CG766" i="23"/>
  <c r="CF766" i="23"/>
  <c r="CE766" i="23"/>
  <c r="CG765" i="23"/>
  <c r="CF765" i="23"/>
  <c r="CE765" i="23"/>
  <c r="CG764" i="23"/>
  <c r="CF764" i="23"/>
  <c r="CE764" i="23"/>
  <c r="CG763" i="23"/>
  <c r="CF763" i="23"/>
  <c r="CE763" i="23"/>
  <c r="CG762" i="23"/>
  <c r="CF762" i="23"/>
  <c r="CE762" i="23"/>
  <c r="CG754" i="23"/>
  <c r="CF754" i="23"/>
  <c r="CE754" i="23"/>
  <c r="CG753" i="23"/>
  <c r="CF753" i="23"/>
  <c r="CE753" i="23"/>
  <c r="CH752" i="23"/>
  <c r="CG752" i="23"/>
  <c r="CF752" i="23"/>
  <c r="CE752" i="23"/>
  <c r="CG751" i="23"/>
  <c r="CF751" i="23"/>
  <c r="CE751" i="23"/>
  <c r="CG750" i="23"/>
  <c r="CF750" i="23"/>
  <c r="CE750" i="23"/>
  <c r="CG749" i="23"/>
  <c r="CF749" i="23"/>
  <c r="CE749" i="23"/>
  <c r="CG748" i="23"/>
  <c r="CF748" i="23"/>
  <c r="CE748" i="23"/>
  <c r="CG747" i="23"/>
  <c r="CF747" i="23"/>
  <c r="CE747" i="23"/>
  <c r="CG746" i="23"/>
  <c r="CF746" i="23"/>
  <c r="CE746" i="23"/>
  <c r="CG745" i="23"/>
  <c r="CF745" i="23"/>
  <c r="CE745" i="23"/>
  <c r="CG744" i="23"/>
  <c r="CF744" i="23"/>
  <c r="CE744" i="23"/>
  <c r="CG743" i="23"/>
  <c r="CF743" i="23"/>
  <c r="CE743" i="23"/>
  <c r="CG742" i="23"/>
  <c r="CF742" i="23"/>
  <c r="CE742" i="23"/>
  <c r="CG741" i="23"/>
  <c r="CF741" i="23"/>
  <c r="CE741" i="23"/>
  <c r="CG740" i="23"/>
  <c r="CF740" i="23"/>
  <c r="CE740" i="23"/>
  <c r="CG739" i="23"/>
  <c r="CF739" i="23"/>
  <c r="CE739" i="23"/>
  <c r="CG738" i="23"/>
  <c r="CF738" i="23"/>
  <c r="CE738" i="23"/>
  <c r="CG737" i="23"/>
  <c r="CF737" i="23"/>
  <c r="CE737" i="23"/>
  <c r="CG736" i="23"/>
  <c r="CF736" i="23"/>
  <c r="CE736" i="23"/>
  <c r="CG735" i="23"/>
  <c r="CF735" i="23"/>
  <c r="CE735" i="23"/>
  <c r="CG734" i="23"/>
  <c r="CF734" i="23"/>
  <c r="CE734" i="23"/>
  <c r="CG733" i="23"/>
  <c r="CF733" i="23"/>
  <c r="CE733" i="23"/>
  <c r="CG732" i="23"/>
  <c r="CF732" i="23"/>
  <c r="CE732" i="23"/>
  <c r="CG731" i="23"/>
  <c r="CF731" i="23"/>
  <c r="CE731" i="23"/>
  <c r="CG730" i="23"/>
  <c r="CF730" i="23"/>
  <c r="CE730" i="23"/>
  <c r="CG729" i="23"/>
  <c r="CF729" i="23"/>
  <c r="CE729" i="23"/>
  <c r="CG728" i="23"/>
  <c r="CF728" i="23"/>
  <c r="CE728" i="23"/>
  <c r="CG727" i="23"/>
  <c r="CF727" i="23"/>
  <c r="CE727" i="23"/>
  <c r="CG726" i="23"/>
  <c r="CF726" i="23"/>
  <c r="CE726" i="23"/>
  <c r="CG725" i="23"/>
  <c r="CF725" i="23"/>
  <c r="CE725" i="23"/>
  <c r="CG724" i="23"/>
  <c r="CF724" i="23"/>
  <c r="CE724" i="23"/>
  <c r="CG723" i="23"/>
  <c r="CF723" i="23"/>
  <c r="CE723" i="23"/>
  <c r="CG722" i="23"/>
  <c r="CF722" i="23"/>
  <c r="CE722" i="23"/>
  <c r="CG721" i="23"/>
  <c r="CF721" i="23"/>
  <c r="CE721" i="23"/>
  <c r="CG713" i="23"/>
  <c r="CF713" i="23"/>
  <c r="CE713" i="23"/>
  <c r="CG712" i="23"/>
  <c r="CF712" i="23"/>
  <c r="CE712" i="23"/>
  <c r="CH711" i="23"/>
  <c r="CG711" i="23"/>
  <c r="CF711" i="23"/>
  <c r="CE711" i="23"/>
  <c r="CG710" i="23"/>
  <c r="CF710" i="23"/>
  <c r="CE710" i="23"/>
  <c r="CG709" i="23"/>
  <c r="CF709" i="23"/>
  <c r="CE709" i="23"/>
  <c r="CG708" i="23"/>
  <c r="CF708" i="23"/>
  <c r="CE708" i="23"/>
  <c r="CG707" i="23"/>
  <c r="CF707" i="23"/>
  <c r="CE707" i="23"/>
  <c r="CG706" i="23"/>
  <c r="CF706" i="23"/>
  <c r="CE706" i="23"/>
  <c r="CG705" i="23"/>
  <c r="CF705" i="23"/>
  <c r="CE705" i="23"/>
  <c r="CG704" i="23"/>
  <c r="CF704" i="23"/>
  <c r="CE704" i="23"/>
  <c r="CG703" i="23"/>
  <c r="CF703" i="23"/>
  <c r="CE703" i="23"/>
  <c r="CG702" i="23"/>
  <c r="CF702" i="23"/>
  <c r="CE702" i="23"/>
  <c r="CG701" i="23"/>
  <c r="CF701" i="23"/>
  <c r="CE701" i="23"/>
  <c r="CG700" i="23"/>
  <c r="CF700" i="23"/>
  <c r="CE700" i="23"/>
  <c r="CG699" i="23"/>
  <c r="CF699" i="23"/>
  <c r="CE699" i="23"/>
  <c r="CG698" i="23"/>
  <c r="CF698" i="23"/>
  <c r="CE698" i="23"/>
  <c r="CG697" i="23"/>
  <c r="CF697" i="23"/>
  <c r="CE697" i="23"/>
  <c r="CG696" i="23"/>
  <c r="CF696" i="23"/>
  <c r="CE696" i="23"/>
  <c r="CG695" i="23"/>
  <c r="CF695" i="23"/>
  <c r="CE695" i="23"/>
  <c r="CG694" i="23"/>
  <c r="CF694" i="23"/>
  <c r="CE694" i="23"/>
  <c r="CG693" i="23"/>
  <c r="CF693" i="23"/>
  <c r="CE693" i="23"/>
  <c r="CG692" i="23"/>
  <c r="CF692" i="23"/>
  <c r="CE692" i="23"/>
  <c r="CG691" i="23"/>
  <c r="CF691" i="23"/>
  <c r="CE691" i="23"/>
  <c r="CG690" i="23"/>
  <c r="CF690" i="23"/>
  <c r="CE690" i="23"/>
  <c r="CG689" i="23"/>
  <c r="CF689" i="23"/>
  <c r="CE689" i="23"/>
  <c r="CG688" i="23"/>
  <c r="CF688" i="23"/>
  <c r="CE688" i="23"/>
  <c r="CG687" i="23"/>
  <c r="CF687" i="23"/>
  <c r="CE687" i="23"/>
  <c r="CG686" i="23"/>
  <c r="CF686" i="23"/>
  <c r="CE686" i="23"/>
  <c r="CG685" i="23"/>
  <c r="CF685" i="23"/>
  <c r="CE685" i="23"/>
  <c r="CG684" i="23"/>
  <c r="CF684" i="23"/>
  <c r="CE684" i="23"/>
  <c r="CG683" i="23"/>
  <c r="CF683" i="23"/>
  <c r="CE683" i="23"/>
  <c r="CG682" i="23"/>
  <c r="CF682" i="23"/>
  <c r="CE682" i="23"/>
  <c r="CG681" i="23"/>
  <c r="CF681" i="23"/>
  <c r="CE681" i="23"/>
  <c r="CG680" i="23"/>
  <c r="CF680" i="23"/>
  <c r="CE680" i="23"/>
  <c r="CG671" i="23"/>
  <c r="CF671" i="23"/>
  <c r="CE671" i="23"/>
  <c r="CG670" i="23"/>
  <c r="CF670" i="23"/>
  <c r="CE670" i="23"/>
  <c r="CH669" i="23"/>
  <c r="CG669" i="23"/>
  <c r="CF669" i="23"/>
  <c r="CE669" i="23"/>
  <c r="CG668" i="23"/>
  <c r="CF668" i="23"/>
  <c r="CE668" i="23"/>
  <c r="CG667" i="23"/>
  <c r="CF667" i="23"/>
  <c r="CE667" i="23"/>
  <c r="CG666" i="23"/>
  <c r="CF666" i="23"/>
  <c r="CE666" i="23"/>
  <c r="CG665" i="23"/>
  <c r="CF665" i="23"/>
  <c r="CE665" i="23"/>
  <c r="CG664" i="23"/>
  <c r="CF664" i="23"/>
  <c r="CE664" i="23"/>
  <c r="CG663" i="23"/>
  <c r="CF663" i="23"/>
  <c r="CE663" i="23"/>
  <c r="CG662" i="23"/>
  <c r="CF662" i="23"/>
  <c r="CE662" i="23"/>
  <c r="CG661" i="23"/>
  <c r="CF661" i="23"/>
  <c r="CE661" i="23"/>
  <c r="CG660" i="23"/>
  <c r="CF660" i="23"/>
  <c r="CE660" i="23"/>
  <c r="CG659" i="23"/>
  <c r="CF659" i="23"/>
  <c r="CE659" i="23"/>
  <c r="CG658" i="23"/>
  <c r="CF658" i="23"/>
  <c r="CE658" i="23"/>
  <c r="CG657" i="23"/>
  <c r="CF657" i="23"/>
  <c r="CE657" i="23"/>
  <c r="CG656" i="23"/>
  <c r="CF656" i="23"/>
  <c r="CE656" i="23"/>
  <c r="CG655" i="23"/>
  <c r="CF655" i="23"/>
  <c r="CE655" i="23"/>
  <c r="CG654" i="23"/>
  <c r="CF654" i="23"/>
  <c r="CE654" i="23"/>
  <c r="CG653" i="23"/>
  <c r="CF653" i="23"/>
  <c r="CE653" i="23"/>
  <c r="CG652" i="23"/>
  <c r="CF652" i="23"/>
  <c r="CE652" i="23"/>
  <c r="CG651" i="23"/>
  <c r="CF651" i="23"/>
  <c r="CE651" i="23"/>
  <c r="CG650" i="23"/>
  <c r="CF650" i="23"/>
  <c r="CE650" i="23"/>
  <c r="CG649" i="23"/>
  <c r="CF649" i="23"/>
  <c r="CE649" i="23"/>
  <c r="CG648" i="23"/>
  <c r="CF648" i="23"/>
  <c r="CE648" i="23"/>
  <c r="CG647" i="23"/>
  <c r="CF647" i="23"/>
  <c r="CE647" i="23"/>
  <c r="CG646" i="23"/>
  <c r="CF646" i="23"/>
  <c r="CE646" i="23"/>
  <c r="CG645" i="23"/>
  <c r="CF645" i="23"/>
  <c r="CE645" i="23"/>
  <c r="CG644" i="23"/>
  <c r="CF644" i="23"/>
  <c r="CE644" i="23"/>
  <c r="CG643" i="23"/>
  <c r="CF643" i="23"/>
  <c r="CE643" i="23"/>
  <c r="CG642" i="23"/>
  <c r="CF642" i="23"/>
  <c r="CE642" i="23"/>
  <c r="CG641" i="23"/>
  <c r="CF641" i="23"/>
  <c r="CE641" i="23"/>
  <c r="CG640" i="23"/>
  <c r="CF640" i="23"/>
  <c r="CE640" i="23"/>
  <c r="CG639" i="23"/>
  <c r="CF639" i="23"/>
  <c r="CE639" i="23"/>
  <c r="CG638" i="23"/>
  <c r="CF638" i="23"/>
  <c r="CE638" i="23"/>
  <c r="CG630" i="23"/>
  <c r="CF630" i="23"/>
  <c r="CE630" i="23"/>
  <c r="CG629" i="23"/>
  <c r="CF629" i="23"/>
  <c r="CE629" i="23"/>
  <c r="CH628" i="23"/>
  <c r="CG628" i="23"/>
  <c r="CF628" i="23"/>
  <c r="CE628" i="23"/>
  <c r="CG627" i="23"/>
  <c r="CF627" i="23"/>
  <c r="CE627" i="23"/>
  <c r="CG626" i="23"/>
  <c r="CF626" i="23"/>
  <c r="CE626" i="23"/>
  <c r="CG625" i="23"/>
  <c r="CF625" i="23"/>
  <c r="CE625" i="23"/>
  <c r="CG624" i="23"/>
  <c r="CF624" i="23"/>
  <c r="CE624" i="23"/>
  <c r="CG623" i="23"/>
  <c r="CF623" i="23"/>
  <c r="CE623" i="23"/>
  <c r="CG622" i="23"/>
  <c r="CF622" i="23"/>
  <c r="CE622" i="23"/>
  <c r="CG621" i="23"/>
  <c r="CF621" i="23"/>
  <c r="CE621" i="23"/>
  <c r="CG620" i="23"/>
  <c r="CF620" i="23"/>
  <c r="CE620" i="23"/>
  <c r="CG619" i="23"/>
  <c r="CF619" i="23"/>
  <c r="CE619" i="23"/>
  <c r="CG618" i="23"/>
  <c r="CF618" i="23"/>
  <c r="CE618" i="23"/>
  <c r="CG617" i="23"/>
  <c r="CF617" i="23"/>
  <c r="CE617" i="23"/>
  <c r="CG616" i="23"/>
  <c r="CF616" i="23"/>
  <c r="CE616" i="23"/>
  <c r="CG615" i="23"/>
  <c r="CF615" i="23"/>
  <c r="CE615" i="23"/>
  <c r="CG614" i="23"/>
  <c r="CF614" i="23"/>
  <c r="CE614" i="23"/>
  <c r="CG613" i="23"/>
  <c r="CF613" i="23"/>
  <c r="CE613" i="23"/>
  <c r="CG612" i="23"/>
  <c r="CF612" i="23"/>
  <c r="CE612" i="23"/>
  <c r="CG611" i="23"/>
  <c r="CF611" i="23"/>
  <c r="CE611" i="23"/>
  <c r="CG610" i="23"/>
  <c r="CF610" i="23"/>
  <c r="CE610" i="23"/>
  <c r="CG609" i="23"/>
  <c r="CF609" i="23"/>
  <c r="CE609" i="23"/>
  <c r="CG608" i="23"/>
  <c r="CF608" i="23"/>
  <c r="CE608" i="23"/>
  <c r="CG607" i="23"/>
  <c r="CF607" i="23"/>
  <c r="CE607" i="23"/>
  <c r="CG606" i="23"/>
  <c r="CF606" i="23"/>
  <c r="CE606" i="23"/>
  <c r="CG605" i="23"/>
  <c r="CF605" i="23"/>
  <c r="CE605" i="23"/>
  <c r="CG604" i="23"/>
  <c r="CF604" i="23"/>
  <c r="CE604" i="23"/>
  <c r="CG603" i="23"/>
  <c r="CF603" i="23"/>
  <c r="CE603" i="23"/>
  <c r="CG602" i="23"/>
  <c r="CF602" i="23"/>
  <c r="CE602" i="23"/>
  <c r="CG601" i="23"/>
  <c r="CF601" i="23"/>
  <c r="CE601" i="23"/>
  <c r="CG600" i="23"/>
  <c r="CF600" i="23"/>
  <c r="CE600" i="23"/>
  <c r="CG599" i="23"/>
  <c r="CF599" i="23"/>
  <c r="CE599" i="23"/>
  <c r="CG598" i="23"/>
  <c r="CF598" i="23"/>
  <c r="CE598" i="23"/>
  <c r="CG597" i="23"/>
  <c r="CF597" i="23"/>
  <c r="CE597" i="23"/>
  <c r="CG588" i="23"/>
  <c r="CF588" i="23"/>
  <c r="CE588" i="23"/>
  <c r="CG587" i="23"/>
  <c r="CF587" i="23"/>
  <c r="CE587" i="23"/>
  <c r="CH586" i="23"/>
  <c r="CG586" i="23"/>
  <c r="CF586" i="23"/>
  <c r="CE586" i="23"/>
  <c r="CG585" i="23"/>
  <c r="CF585" i="23"/>
  <c r="CE585" i="23"/>
  <c r="CG584" i="23"/>
  <c r="CF584" i="23"/>
  <c r="CE584" i="23"/>
  <c r="CG583" i="23"/>
  <c r="CF583" i="23"/>
  <c r="CE583" i="23"/>
  <c r="CG582" i="23"/>
  <c r="CF582" i="23"/>
  <c r="CE582" i="23"/>
  <c r="CG581" i="23"/>
  <c r="CF581" i="23"/>
  <c r="CE581" i="23"/>
  <c r="CG580" i="23"/>
  <c r="CF580" i="23"/>
  <c r="CE580" i="23"/>
  <c r="CG579" i="23"/>
  <c r="CF579" i="23"/>
  <c r="CE579" i="23"/>
  <c r="CG578" i="23"/>
  <c r="CF578" i="23"/>
  <c r="CE578" i="23"/>
  <c r="CG577" i="23"/>
  <c r="CF577" i="23"/>
  <c r="CE577" i="23"/>
  <c r="CG576" i="23"/>
  <c r="CF576" i="23"/>
  <c r="CE576" i="23"/>
  <c r="CG575" i="23"/>
  <c r="CF575" i="23"/>
  <c r="CE575" i="23"/>
  <c r="CG574" i="23"/>
  <c r="CF574" i="23"/>
  <c r="CE574" i="23"/>
  <c r="CG573" i="23"/>
  <c r="CF573" i="23"/>
  <c r="CE573" i="23"/>
  <c r="CG572" i="23"/>
  <c r="CF572" i="23"/>
  <c r="CE572" i="23"/>
  <c r="CG571" i="23"/>
  <c r="CF571" i="23"/>
  <c r="CE571" i="23"/>
  <c r="CG570" i="23"/>
  <c r="CF570" i="23"/>
  <c r="CE570" i="23"/>
  <c r="CG569" i="23"/>
  <c r="CF569" i="23"/>
  <c r="CE569" i="23"/>
  <c r="CG568" i="23"/>
  <c r="CF568" i="23"/>
  <c r="CE568" i="23"/>
  <c r="CG567" i="23"/>
  <c r="CF567" i="23"/>
  <c r="CE567" i="23"/>
  <c r="CG566" i="23"/>
  <c r="CF566" i="23"/>
  <c r="CE566" i="23"/>
  <c r="CG565" i="23"/>
  <c r="CF565" i="23"/>
  <c r="CE565" i="23"/>
  <c r="CG564" i="23"/>
  <c r="CF564" i="23"/>
  <c r="CE564" i="23"/>
  <c r="CG563" i="23"/>
  <c r="CF563" i="23"/>
  <c r="CE563" i="23"/>
  <c r="CG562" i="23"/>
  <c r="CF562" i="23"/>
  <c r="CE562" i="23"/>
  <c r="CG561" i="23"/>
  <c r="CF561" i="23"/>
  <c r="CE561" i="23"/>
  <c r="CG560" i="23"/>
  <c r="CF560" i="23"/>
  <c r="CE560" i="23"/>
  <c r="CG559" i="23"/>
  <c r="CF559" i="23"/>
  <c r="CE559" i="23"/>
  <c r="CG558" i="23"/>
  <c r="CF558" i="23"/>
  <c r="CE558" i="23"/>
  <c r="CG557" i="23"/>
  <c r="CF557" i="23"/>
  <c r="CE557" i="23"/>
  <c r="CG556" i="23"/>
  <c r="CF556" i="23"/>
  <c r="CE556" i="23"/>
  <c r="CG555" i="23"/>
  <c r="CF555" i="23"/>
  <c r="CE555" i="23"/>
  <c r="CG547" i="23"/>
  <c r="CF547" i="23"/>
  <c r="CE547" i="23"/>
  <c r="CG546" i="23"/>
  <c r="CF546" i="23"/>
  <c r="CE546" i="23"/>
  <c r="CH545" i="23"/>
  <c r="CG545" i="23"/>
  <c r="CF545" i="23"/>
  <c r="CE545" i="23"/>
  <c r="CG544" i="23"/>
  <c r="CF544" i="23"/>
  <c r="CE544" i="23"/>
  <c r="CG543" i="23"/>
  <c r="CF543" i="23"/>
  <c r="CE543" i="23"/>
  <c r="CG542" i="23"/>
  <c r="CF542" i="23"/>
  <c r="CE542" i="23"/>
  <c r="CG541" i="23"/>
  <c r="CF541" i="23"/>
  <c r="CE541" i="23"/>
  <c r="CG540" i="23"/>
  <c r="CF540" i="23"/>
  <c r="CE540" i="23"/>
  <c r="CG539" i="23"/>
  <c r="CF539" i="23"/>
  <c r="CE539" i="23"/>
  <c r="CG538" i="23"/>
  <c r="CF538" i="23"/>
  <c r="CE538" i="23"/>
  <c r="CG537" i="23"/>
  <c r="CF537" i="23"/>
  <c r="CE537" i="23"/>
  <c r="CG536" i="23"/>
  <c r="CF536" i="23"/>
  <c r="CE536" i="23"/>
  <c r="CG535" i="23"/>
  <c r="CF535" i="23"/>
  <c r="CE535" i="23"/>
  <c r="CG534" i="23"/>
  <c r="CF534" i="23"/>
  <c r="CE534" i="23"/>
  <c r="CG533" i="23"/>
  <c r="CF533" i="23"/>
  <c r="CE533" i="23"/>
  <c r="CG532" i="23"/>
  <c r="CF532" i="23"/>
  <c r="CE532" i="23"/>
  <c r="CG531" i="23"/>
  <c r="CF531" i="23"/>
  <c r="CE531" i="23"/>
  <c r="CG530" i="23"/>
  <c r="CF530" i="23"/>
  <c r="CE530" i="23"/>
  <c r="CG529" i="23"/>
  <c r="CF529" i="23"/>
  <c r="CE529" i="23"/>
  <c r="CG528" i="23"/>
  <c r="CF528" i="23"/>
  <c r="CE528" i="23"/>
  <c r="CG527" i="23"/>
  <c r="CF527" i="23"/>
  <c r="CE527" i="23"/>
  <c r="CG526" i="23"/>
  <c r="CF526" i="23"/>
  <c r="CE526" i="23"/>
  <c r="CG525" i="23"/>
  <c r="CF525" i="23"/>
  <c r="CE525" i="23"/>
  <c r="CG524" i="23"/>
  <c r="CF524" i="23"/>
  <c r="CE524" i="23"/>
  <c r="CG523" i="23"/>
  <c r="CF523" i="23"/>
  <c r="CE523" i="23"/>
  <c r="CG522" i="23"/>
  <c r="CF522" i="23"/>
  <c r="CE522" i="23"/>
  <c r="CG521" i="23"/>
  <c r="CF521" i="23"/>
  <c r="CE521" i="23"/>
  <c r="CG520" i="23"/>
  <c r="CF520" i="23"/>
  <c r="CE520" i="23"/>
  <c r="CG519" i="23"/>
  <c r="CF519" i="23"/>
  <c r="CE519" i="23"/>
  <c r="CG518" i="23"/>
  <c r="CF518" i="23"/>
  <c r="CE518" i="23"/>
  <c r="CG517" i="23"/>
  <c r="CF517" i="23"/>
  <c r="CE517" i="23"/>
  <c r="CG516" i="23"/>
  <c r="CF516" i="23"/>
  <c r="CE516" i="23"/>
  <c r="CG515" i="23"/>
  <c r="CF515" i="23"/>
  <c r="CE515" i="23"/>
  <c r="CG514" i="23"/>
  <c r="CF514" i="23"/>
  <c r="CE514" i="23"/>
  <c r="CG506" i="23"/>
  <c r="CF506" i="23"/>
  <c r="CE506" i="23"/>
  <c r="CG505" i="23"/>
  <c r="CF505" i="23"/>
  <c r="CE505" i="23"/>
  <c r="CH504" i="23"/>
  <c r="CG504" i="23"/>
  <c r="CF504" i="23"/>
  <c r="CE504" i="23"/>
  <c r="CG503" i="23"/>
  <c r="CF503" i="23"/>
  <c r="CE503" i="23"/>
  <c r="CG502" i="23"/>
  <c r="CF502" i="23"/>
  <c r="CE502" i="23"/>
  <c r="CG501" i="23"/>
  <c r="CF501" i="23"/>
  <c r="CE501" i="23"/>
  <c r="CG500" i="23"/>
  <c r="CF500" i="23"/>
  <c r="CE500" i="23"/>
  <c r="CG499" i="23"/>
  <c r="CF499" i="23"/>
  <c r="CE499" i="23"/>
  <c r="CG498" i="23"/>
  <c r="CF498" i="23"/>
  <c r="CE498" i="23"/>
  <c r="CG497" i="23"/>
  <c r="CF497" i="23"/>
  <c r="CE497" i="23"/>
  <c r="CG496" i="23"/>
  <c r="CF496" i="23"/>
  <c r="CE496" i="23"/>
  <c r="CG495" i="23"/>
  <c r="CF495" i="23"/>
  <c r="CE495" i="23"/>
  <c r="CG494" i="23"/>
  <c r="CF494" i="23"/>
  <c r="CE494" i="23"/>
  <c r="CG493" i="23"/>
  <c r="CF493" i="23"/>
  <c r="CE493" i="23"/>
  <c r="CG492" i="23"/>
  <c r="CF492" i="23"/>
  <c r="CE492" i="23"/>
  <c r="CG491" i="23"/>
  <c r="CF491" i="23"/>
  <c r="CE491" i="23"/>
  <c r="CG490" i="23"/>
  <c r="CF490" i="23"/>
  <c r="CE490" i="23"/>
  <c r="CG489" i="23"/>
  <c r="CF489" i="23"/>
  <c r="CE489" i="23"/>
  <c r="CG488" i="23"/>
  <c r="CF488" i="23"/>
  <c r="CE488" i="23"/>
  <c r="CG487" i="23"/>
  <c r="CF487" i="23"/>
  <c r="CE487" i="23"/>
  <c r="CG486" i="23"/>
  <c r="CF486" i="23"/>
  <c r="CE486" i="23"/>
  <c r="CG485" i="23"/>
  <c r="CF485" i="23"/>
  <c r="CE485" i="23"/>
  <c r="CG484" i="23"/>
  <c r="CF484" i="23"/>
  <c r="CE484" i="23"/>
  <c r="CG483" i="23"/>
  <c r="CF483" i="23"/>
  <c r="CE483" i="23"/>
  <c r="CG482" i="23"/>
  <c r="CF482" i="23"/>
  <c r="CE482" i="23"/>
  <c r="CG481" i="23"/>
  <c r="CF481" i="23"/>
  <c r="CE481" i="23"/>
  <c r="CG480" i="23"/>
  <c r="CF480" i="23"/>
  <c r="CE480" i="23"/>
  <c r="CG479" i="23"/>
  <c r="CF479" i="23"/>
  <c r="CE479" i="23"/>
  <c r="CG478" i="23"/>
  <c r="CF478" i="23"/>
  <c r="CE478" i="23"/>
  <c r="CG477" i="23"/>
  <c r="CF477" i="23"/>
  <c r="CE477" i="23"/>
  <c r="CH476" i="23"/>
  <c r="CG476" i="23"/>
  <c r="CF476" i="23"/>
  <c r="CE476" i="23"/>
  <c r="CG475" i="23"/>
  <c r="CF475" i="23"/>
  <c r="CE475" i="23"/>
  <c r="CG474" i="23"/>
  <c r="CF474" i="23"/>
  <c r="CE474" i="23"/>
  <c r="CG473" i="23"/>
  <c r="CF473" i="23"/>
  <c r="CE473" i="23"/>
  <c r="CG464" i="23"/>
  <c r="CF464" i="23"/>
  <c r="CE464" i="23"/>
  <c r="CG463" i="23"/>
  <c r="CF463" i="23"/>
  <c r="CE463" i="23"/>
  <c r="CH462" i="23"/>
  <c r="CG462" i="23"/>
  <c r="CF462" i="23"/>
  <c r="CE462" i="23"/>
  <c r="CG461" i="23"/>
  <c r="CF461" i="23"/>
  <c r="CE461" i="23"/>
  <c r="CG460" i="23"/>
  <c r="CF460" i="23"/>
  <c r="CE460" i="23"/>
  <c r="CG459" i="23"/>
  <c r="CF459" i="23"/>
  <c r="CE459" i="23"/>
  <c r="CG458" i="23"/>
  <c r="CF458" i="23"/>
  <c r="CE458" i="23"/>
  <c r="CG457" i="23"/>
  <c r="CF457" i="23"/>
  <c r="CE457" i="23"/>
  <c r="CG456" i="23"/>
  <c r="CF456" i="23"/>
  <c r="CE456" i="23"/>
  <c r="CG455" i="23"/>
  <c r="CF455" i="23"/>
  <c r="CE455" i="23"/>
  <c r="CG454" i="23"/>
  <c r="CF454" i="23"/>
  <c r="CE454" i="23"/>
  <c r="CG453" i="23"/>
  <c r="CF453" i="23"/>
  <c r="CE453" i="23"/>
  <c r="CG452" i="23"/>
  <c r="CF452" i="23"/>
  <c r="CE452" i="23"/>
  <c r="CG451" i="23"/>
  <c r="CF451" i="23"/>
  <c r="CE451" i="23"/>
  <c r="CG450" i="23"/>
  <c r="CF450" i="23"/>
  <c r="CE450" i="23"/>
  <c r="CG449" i="23"/>
  <c r="CF449" i="23"/>
  <c r="CE449" i="23"/>
  <c r="CG448" i="23"/>
  <c r="CF448" i="23"/>
  <c r="CE448" i="23"/>
  <c r="CG447" i="23"/>
  <c r="CF447" i="23"/>
  <c r="CE447" i="23"/>
  <c r="CG446" i="23"/>
  <c r="CF446" i="23"/>
  <c r="CE446" i="23"/>
  <c r="CG445" i="23"/>
  <c r="CF445" i="23"/>
  <c r="CE445" i="23"/>
  <c r="CG444" i="23"/>
  <c r="CF444" i="23"/>
  <c r="CE444" i="23"/>
  <c r="CG443" i="23"/>
  <c r="CF443" i="23"/>
  <c r="CE443" i="23"/>
  <c r="CG442" i="23"/>
  <c r="CF442" i="23"/>
  <c r="CE442" i="23"/>
  <c r="CG441" i="23"/>
  <c r="CF441" i="23"/>
  <c r="CE441" i="23"/>
  <c r="CG440" i="23"/>
  <c r="CF440" i="23"/>
  <c r="CE440" i="23"/>
  <c r="CG439" i="23"/>
  <c r="CF439" i="23"/>
  <c r="CE439" i="23"/>
  <c r="CG438" i="23"/>
  <c r="CF438" i="23"/>
  <c r="CE438" i="23"/>
  <c r="CG437" i="23"/>
  <c r="CF437" i="23"/>
  <c r="CE437" i="23"/>
  <c r="CG436" i="23"/>
  <c r="CF436" i="23"/>
  <c r="CE436" i="23"/>
  <c r="CG435" i="23"/>
  <c r="CF435" i="23"/>
  <c r="CE435" i="23"/>
  <c r="CH434" i="23"/>
  <c r="CG434" i="23"/>
  <c r="CF434" i="23"/>
  <c r="CE434" i="23"/>
  <c r="CG433" i="23"/>
  <c r="CF433" i="23"/>
  <c r="CE433" i="23"/>
  <c r="CG432" i="23"/>
  <c r="CF432" i="23"/>
  <c r="CE432" i="23"/>
  <c r="CG431" i="23"/>
  <c r="CF431" i="23"/>
  <c r="CE431" i="23"/>
  <c r="CG422" i="23"/>
  <c r="CF422" i="23"/>
  <c r="CE422" i="23"/>
  <c r="CG421" i="23"/>
  <c r="CF421" i="23"/>
  <c r="CE421" i="23"/>
  <c r="CH420" i="23"/>
  <c r="CG420" i="23"/>
  <c r="CF420" i="23"/>
  <c r="CE420" i="23"/>
  <c r="CG419" i="23"/>
  <c r="CF419" i="23"/>
  <c r="CE419" i="23"/>
  <c r="CG418" i="23"/>
  <c r="CF418" i="23"/>
  <c r="CE418" i="23"/>
  <c r="CG417" i="23"/>
  <c r="CF417" i="23"/>
  <c r="CE417" i="23"/>
  <c r="CG416" i="23"/>
  <c r="CF416" i="23"/>
  <c r="CE416" i="23"/>
  <c r="CG415" i="23"/>
  <c r="CF415" i="23"/>
  <c r="CE415" i="23"/>
  <c r="CG414" i="23"/>
  <c r="CF414" i="23"/>
  <c r="CE414" i="23"/>
  <c r="CG413" i="23"/>
  <c r="CF413" i="23"/>
  <c r="CE413" i="23"/>
  <c r="CG412" i="23"/>
  <c r="CF412" i="23"/>
  <c r="CE412" i="23"/>
  <c r="CG411" i="23"/>
  <c r="CF411" i="23"/>
  <c r="CE411" i="23"/>
  <c r="CG410" i="23"/>
  <c r="CF410" i="23"/>
  <c r="CE410" i="23"/>
  <c r="CG409" i="23"/>
  <c r="CF409" i="23"/>
  <c r="CE409" i="23"/>
  <c r="CG408" i="23"/>
  <c r="CF408" i="23"/>
  <c r="CE408" i="23"/>
  <c r="CG407" i="23"/>
  <c r="CF407" i="23"/>
  <c r="CE407" i="23"/>
  <c r="CG406" i="23"/>
  <c r="CF406" i="23"/>
  <c r="CE406" i="23"/>
  <c r="CG405" i="23"/>
  <c r="CF405" i="23"/>
  <c r="CE405" i="23"/>
  <c r="CG404" i="23"/>
  <c r="CF404" i="23"/>
  <c r="CE404" i="23"/>
  <c r="CG403" i="23"/>
  <c r="CF403" i="23"/>
  <c r="CE403" i="23"/>
  <c r="CG402" i="23"/>
  <c r="CF402" i="23"/>
  <c r="CE402" i="23"/>
  <c r="CG401" i="23"/>
  <c r="CF401" i="23"/>
  <c r="CE401" i="23"/>
  <c r="CG400" i="23"/>
  <c r="CF400" i="23"/>
  <c r="CE400" i="23"/>
  <c r="CG399" i="23"/>
  <c r="CF399" i="23"/>
  <c r="CE399" i="23"/>
  <c r="CG398" i="23"/>
  <c r="CF398" i="23"/>
  <c r="CE398" i="23"/>
  <c r="CG397" i="23"/>
  <c r="CF397" i="23"/>
  <c r="CE397" i="23"/>
  <c r="CG396" i="23"/>
  <c r="CF396" i="23"/>
  <c r="CE396" i="23"/>
  <c r="CG395" i="23"/>
  <c r="CF395" i="23"/>
  <c r="CE395" i="23"/>
  <c r="CG394" i="23"/>
  <c r="CF394" i="23"/>
  <c r="CE394" i="23"/>
  <c r="CG393" i="23"/>
  <c r="CF393" i="23"/>
  <c r="CE393" i="23"/>
  <c r="CH392" i="23"/>
  <c r="CG392" i="23"/>
  <c r="CF392" i="23"/>
  <c r="CE392" i="23"/>
  <c r="CG391" i="23"/>
  <c r="CF391" i="23"/>
  <c r="CE391" i="23"/>
  <c r="CG390" i="23"/>
  <c r="CF390" i="23"/>
  <c r="CE390" i="23"/>
  <c r="CG389" i="23"/>
  <c r="CF389" i="23"/>
  <c r="CE389" i="23"/>
  <c r="CG380" i="23"/>
  <c r="CF380" i="23"/>
  <c r="CE380" i="23"/>
  <c r="CG379" i="23"/>
  <c r="CF379" i="23"/>
  <c r="CE379" i="23"/>
  <c r="CH378" i="23"/>
  <c r="CG378" i="23"/>
  <c r="CF378" i="23"/>
  <c r="CE378" i="23"/>
  <c r="CG377" i="23"/>
  <c r="CF377" i="23"/>
  <c r="CE377" i="23"/>
  <c r="CG376" i="23"/>
  <c r="CF376" i="23"/>
  <c r="CE376" i="23"/>
  <c r="CG375" i="23"/>
  <c r="CF375" i="23"/>
  <c r="CE375" i="23"/>
  <c r="CG374" i="23"/>
  <c r="CF374" i="23"/>
  <c r="CE374" i="23"/>
  <c r="CG373" i="23"/>
  <c r="CF373" i="23"/>
  <c r="CE373" i="23"/>
  <c r="CG372" i="23"/>
  <c r="CF372" i="23"/>
  <c r="CE372" i="23"/>
  <c r="CG371" i="23"/>
  <c r="CF371" i="23"/>
  <c r="CE371" i="23"/>
  <c r="CG370" i="23"/>
  <c r="CF370" i="23"/>
  <c r="CE370" i="23"/>
  <c r="CG369" i="23"/>
  <c r="CF369" i="23"/>
  <c r="CE369" i="23"/>
  <c r="CG368" i="23"/>
  <c r="CF368" i="23"/>
  <c r="CE368" i="23"/>
  <c r="CG367" i="23"/>
  <c r="CF367" i="23"/>
  <c r="CE367" i="23"/>
  <c r="CG366" i="23"/>
  <c r="CF366" i="23"/>
  <c r="CE366" i="23"/>
  <c r="CG365" i="23"/>
  <c r="CF365" i="23"/>
  <c r="CE365" i="23"/>
  <c r="CG364" i="23"/>
  <c r="CF364" i="23"/>
  <c r="CE364" i="23"/>
  <c r="CG363" i="23"/>
  <c r="CF363" i="23"/>
  <c r="CE363" i="23"/>
  <c r="CG362" i="23"/>
  <c r="CF362" i="23"/>
  <c r="CE362" i="23"/>
  <c r="CG361" i="23"/>
  <c r="CF361" i="23"/>
  <c r="CE361" i="23"/>
  <c r="CG360" i="23"/>
  <c r="CF360" i="23"/>
  <c r="CE360" i="23"/>
  <c r="CG359" i="23"/>
  <c r="CF359" i="23"/>
  <c r="CE359" i="23"/>
  <c r="CG358" i="23"/>
  <c r="CF358" i="23"/>
  <c r="CE358" i="23"/>
  <c r="CG357" i="23"/>
  <c r="CF357" i="23"/>
  <c r="CE357" i="23"/>
  <c r="CG356" i="23"/>
  <c r="CF356" i="23"/>
  <c r="CE356" i="23"/>
  <c r="CG355" i="23"/>
  <c r="CF355" i="23"/>
  <c r="CE355" i="23"/>
  <c r="CG354" i="23"/>
  <c r="CF354" i="23"/>
  <c r="CE354" i="23"/>
  <c r="CG353" i="23"/>
  <c r="CF353" i="23"/>
  <c r="CE353" i="23"/>
  <c r="CG352" i="23"/>
  <c r="CF352" i="23"/>
  <c r="CE352" i="23"/>
  <c r="CG351" i="23"/>
  <c r="CF351" i="23"/>
  <c r="CE351" i="23"/>
  <c r="CH350" i="23"/>
  <c r="CG350" i="23"/>
  <c r="CF350" i="23"/>
  <c r="CE350" i="23"/>
  <c r="CG349" i="23"/>
  <c r="CF349" i="23"/>
  <c r="CE349" i="23"/>
  <c r="CG348" i="23"/>
  <c r="CF348" i="23"/>
  <c r="CE348" i="23"/>
  <c r="CG347" i="23"/>
  <c r="CF347" i="23"/>
  <c r="CE347" i="23"/>
  <c r="CG339" i="23"/>
  <c r="CF339" i="23"/>
  <c r="CE339" i="23"/>
  <c r="CG338" i="23"/>
  <c r="CF338" i="23"/>
  <c r="CE338" i="23"/>
  <c r="CH337" i="23"/>
  <c r="CG337" i="23"/>
  <c r="CF337" i="23"/>
  <c r="CE337" i="23"/>
  <c r="CG336" i="23"/>
  <c r="CF336" i="23"/>
  <c r="CE336" i="23"/>
  <c r="CG335" i="23"/>
  <c r="CF335" i="23"/>
  <c r="CE335" i="23"/>
  <c r="CG334" i="23"/>
  <c r="CF334" i="23"/>
  <c r="CE334" i="23"/>
  <c r="CG333" i="23"/>
  <c r="CF333" i="23"/>
  <c r="CE333" i="23"/>
  <c r="CG332" i="23"/>
  <c r="CF332" i="23"/>
  <c r="CE332" i="23"/>
  <c r="CG331" i="23"/>
  <c r="CF331" i="23"/>
  <c r="CE331" i="23"/>
  <c r="CG330" i="23"/>
  <c r="CF330" i="23"/>
  <c r="CE330" i="23"/>
  <c r="CG329" i="23"/>
  <c r="CF329" i="23"/>
  <c r="CE329" i="23"/>
  <c r="CG328" i="23"/>
  <c r="CF328" i="23"/>
  <c r="CE328" i="23"/>
  <c r="CG327" i="23"/>
  <c r="CF327" i="23"/>
  <c r="CE327" i="23"/>
  <c r="CG326" i="23"/>
  <c r="CF326" i="23"/>
  <c r="CE326" i="23"/>
  <c r="CG325" i="23"/>
  <c r="CF325" i="23"/>
  <c r="CE325" i="23"/>
  <c r="CG324" i="23"/>
  <c r="CF324" i="23"/>
  <c r="CE324" i="23"/>
  <c r="CG323" i="23"/>
  <c r="CF323" i="23"/>
  <c r="CE323" i="23"/>
  <c r="CG322" i="23"/>
  <c r="CF322" i="23"/>
  <c r="CE322" i="23"/>
  <c r="CG321" i="23"/>
  <c r="CF321" i="23"/>
  <c r="CE321" i="23"/>
  <c r="CG320" i="23"/>
  <c r="CF320" i="23"/>
  <c r="CE320" i="23"/>
  <c r="CG319" i="23"/>
  <c r="CF319" i="23"/>
  <c r="CE319" i="23"/>
  <c r="CG318" i="23"/>
  <c r="CF318" i="23"/>
  <c r="CE318" i="23"/>
  <c r="CG317" i="23"/>
  <c r="CF317" i="23"/>
  <c r="CE317" i="23"/>
  <c r="CG316" i="23"/>
  <c r="CF316" i="23"/>
  <c r="CE316" i="23"/>
  <c r="CG315" i="23"/>
  <c r="CF315" i="23"/>
  <c r="CE315" i="23"/>
  <c r="CG314" i="23"/>
  <c r="CF314" i="23"/>
  <c r="CE314" i="23"/>
  <c r="CG313" i="23"/>
  <c r="CF313" i="23"/>
  <c r="CE313" i="23"/>
  <c r="CG312" i="23"/>
  <c r="CF312" i="23"/>
  <c r="CE312" i="23"/>
  <c r="CG311" i="23"/>
  <c r="CF311" i="23"/>
  <c r="CE311" i="23"/>
  <c r="CG310" i="23"/>
  <c r="CF310" i="23"/>
  <c r="CE310" i="23"/>
  <c r="CH309" i="23"/>
  <c r="CG309" i="23"/>
  <c r="CF309" i="23"/>
  <c r="CE309" i="23"/>
  <c r="CG308" i="23"/>
  <c r="CF308" i="23"/>
  <c r="CE308" i="23"/>
  <c r="CG307" i="23"/>
  <c r="CF307" i="23"/>
  <c r="CE307" i="23"/>
  <c r="CG306" i="23"/>
  <c r="CF306" i="23"/>
  <c r="CE306" i="23"/>
  <c r="CG297" i="23"/>
  <c r="CF297" i="23"/>
  <c r="CE297" i="23"/>
  <c r="CG296" i="23"/>
  <c r="CF296" i="23"/>
  <c r="CE296" i="23"/>
  <c r="CH295" i="23"/>
  <c r="CG295" i="23"/>
  <c r="CF295" i="23"/>
  <c r="CE295" i="23"/>
  <c r="CG294" i="23"/>
  <c r="CF294" i="23"/>
  <c r="CE294" i="23"/>
  <c r="CG293" i="23"/>
  <c r="CF293" i="23"/>
  <c r="CE293" i="23"/>
  <c r="CG292" i="23"/>
  <c r="CF292" i="23"/>
  <c r="CE292" i="23"/>
  <c r="CG291" i="23"/>
  <c r="CF291" i="23"/>
  <c r="CE291" i="23"/>
  <c r="CG290" i="23"/>
  <c r="CF290" i="23"/>
  <c r="CE290" i="23"/>
  <c r="CG289" i="23"/>
  <c r="CF289" i="23"/>
  <c r="CE289" i="23"/>
  <c r="CG288" i="23"/>
  <c r="CF288" i="23"/>
  <c r="CE288" i="23"/>
  <c r="CG287" i="23"/>
  <c r="CF287" i="23"/>
  <c r="CE287" i="23"/>
  <c r="CG286" i="23"/>
  <c r="CF286" i="23"/>
  <c r="CE286" i="23"/>
  <c r="CG285" i="23"/>
  <c r="CF285" i="23"/>
  <c r="CE285" i="23"/>
  <c r="CG284" i="23"/>
  <c r="CF284" i="23"/>
  <c r="CE284" i="23"/>
  <c r="CG283" i="23"/>
  <c r="CF283" i="23"/>
  <c r="CE283" i="23"/>
  <c r="CG282" i="23"/>
  <c r="CF282" i="23"/>
  <c r="CE282" i="23"/>
  <c r="CG281" i="23"/>
  <c r="CF281" i="23"/>
  <c r="CE281" i="23"/>
  <c r="CG280" i="23"/>
  <c r="CF280" i="23"/>
  <c r="CE280" i="23"/>
  <c r="CG279" i="23"/>
  <c r="CF279" i="23"/>
  <c r="CE279" i="23"/>
  <c r="CG278" i="23"/>
  <c r="CF278" i="23"/>
  <c r="CE278" i="23"/>
  <c r="CG277" i="23"/>
  <c r="CF277" i="23"/>
  <c r="CE277" i="23"/>
  <c r="CG276" i="23"/>
  <c r="CF276" i="23"/>
  <c r="CE276" i="23"/>
  <c r="CG275" i="23"/>
  <c r="CF275" i="23"/>
  <c r="CE275" i="23"/>
  <c r="CG274" i="23"/>
  <c r="CF274" i="23"/>
  <c r="CE274" i="23"/>
  <c r="CG273" i="23"/>
  <c r="CF273" i="23"/>
  <c r="CE273" i="23"/>
  <c r="CG272" i="23"/>
  <c r="CF272" i="23"/>
  <c r="CE272" i="23"/>
  <c r="CG271" i="23"/>
  <c r="CF271" i="23"/>
  <c r="CE271" i="23"/>
  <c r="CG270" i="23"/>
  <c r="CF270" i="23"/>
  <c r="CE270" i="23"/>
  <c r="CG269" i="23"/>
  <c r="CF269" i="23"/>
  <c r="CE269" i="23"/>
  <c r="CG268" i="23"/>
  <c r="CF268" i="23"/>
  <c r="CE268" i="23"/>
  <c r="CH267" i="23"/>
  <c r="CG267" i="23"/>
  <c r="CF267" i="23"/>
  <c r="CE267" i="23"/>
  <c r="CG266" i="23"/>
  <c r="CF266" i="23"/>
  <c r="CE266" i="23"/>
  <c r="CG265" i="23"/>
  <c r="CF265" i="23"/>
  <c r="CE265" i="23"/>
  <c r="CG264" i="23"/>
  <c r="CF264" i="23"/>
  <c r="CE264" i="23"/>
  <c r="CG256" i="23"/>
  <c r="CF256" i="23"/>
  <c r="CE256" i="23"/>
  <c r="CG255" i="23"/>
  <c r="CF255" i="23"/>
  <c r="CE255" i="23"/>
  <c r="CG254" i="23"/>
  <c r="CF254" i="23"/>
  <c r="CE254" i="23"/>
  <c r="CG253" i="23"/>
  <c r="CF253" i="23"/>
  <c r="CE253" i="23"/>
  <c r="CG252" i="23"/>
  <c r="CF252" i="23"/>
  <c r="CE252" i="23"/>
  <c r="CG251" i="23"/>
  <c r="CF251" i="23"/>
  <c r="CE251" i="23"/>
  <c r="CG250" i="23"/>
  <c r="CF250" i="23"/>
  <c r="CE250" i="23"/>
  <c r="CG249" i="23"/>
  <c r="CF249" i="23"/>
  <c r="CE249" i="23"/>
  <c r="CG248" i="23"/>
  <c r="CF248" i="23"/>
  <c r="CE248" i="23"/>
  <c r="CG247" i="23"/>
  <c r="CF247" i="23"/>
  <c r="CE247" i="23"/>
  <c r="CG246" i="23"/>
  <c r="CF246" i="23"/>
  <c r="CE246" i="23"/>
  <c r="CG245" i="23"/>
  <c r="CF245" i="23"/>
  <c r="CE245" i="23"/>
  <c r="CG244" i="23"/>
  <c r="CF244" i="23"/>
  <c r="CE244" i="23"/>
  <c r="CG243" i="23"/>
  <c r="CF243" i="23"/>
  <c r="CE243" i="23"/>
  <c r="CG242" i="23"/>
  <c r="CF242" i="23"/>
  <c r="CE242" i="23"/>
  <c r="CG241" i="23"/>
  <c r="CF241" i="23"/>
  <c r="CE241" i="23"/>
  <c r="CG240" i="23"/>
  <c r="CF240" i="23"/>
  <c r="CE240" i="23"/>
  <c r="CG239" i="23"/>
  <c r="CF239" i="23"/>
  <c r="CE239" i="23"/>
  <c r="CG238" i="23"/>
  <c r="CF238" i="23"/>
  <c r="CE238" i="23"/>
  <c r="CG237" i="23"/>
  <c r="CF237" i="23"/>
  <c r="CE237" i="23"/>
  <c r="CG236" i="23"/>
  <c r="CF236" i="23"/>
  <c r="CE236" i="23"/>
  <c r="CG235" i="23"/>
  <c r="CF235" i="23"/>
  <c r="CE235" i="23"/>
  <c r="CG234" i="23"/>
  <c r="CF234" i="23"/>
  <c r="CE234" i="23"/>
  <c r="CG233" i="23"/>
  <c r="CF233" i="23"/>
  <c r="CE233" i="23"/>
  <c r="CG232" i="23"/>
  <c r="CF232" i="23"/>
  <c r="CE232" i="23"/>
  <c r="CG231" i="23"/>
  <c r="CF231" i="23"/>
  <c r="CE231" i="23"/>
  <c r="CG230" i="23"/>
  <c r="CF230" i="23"/>
  <c r="CE230" i="23"/>
  <c r="CG229" i="23"/>
  <c r="CF229" i="23"/>
  <c r="CE229" i="23"/>
  <c r="CG228" i="23"/>
  <c r="CF228" i="23"/>
  <c r="CE228" i="23"/>
  <c r="CG227" i="23"/>
  <c r="CF227" i="23"/>
  <c r="CE227" i="23"/>
  <c r="CG226" i="23"/>
  <c r="CF226" i="23"/>
  <c r="CE226" i="23"/>
  <c r="CG225" i="23"/>
  <c r="CF225" i="23"/>
  <c r="CE225" i="23"/>
  <c r="CG224" i="23"/>
  <c r="CF224" i="23"/>
  <c r="CE224" i="23"/>
  <c r="CG223" i="23"/>
  <c r="CF223" i="23"/>
  <c r="CE223" i="23"/>
  <c r="CG215" i="23"/>
  <c r="CF215" i="23"/>
  <c r="CE215" i="23"/>
  <c r="CG214" i="23"/>
  <c r="CF214" i="23"/>
  <c r="CE214" i="23"/>
  <c r="CH213" i="23"/>
  <c r="CG213" i="23"/>
  <c r="CF213" i="23"/>
  <c r="CE213" i="23"/>
  <c r="CG212" i="23"/>
  <c r="CF212" i="23"/>
  <c r="CE212" i="23"/>
  <c r="CG211" i="23"/>
  <c r="CF211" i="23"/>
  <c r="CE211" i="23"/>
  <c r="CG210" i="23"/>
  <c r="CF210" i="23"/>
  <c r="CE210" i="23"/>
  <c r="CG209" i="23"/>
  <c r="CF209" i="23"/>
  <c r="CE209" i="23"/>
  <c r="CG208" i="23"/>
  <c r="CF208" i="23"/>
  <c r="CE208" i="23"/>
  <c r="CG207" i="23"/>
  <c r="CF207" i="23"/>
  <c r="CE207" i="23"/>
  <c r="CG206" i="23"/>
  <c r="CF206" i="23"/>
  <c r="CE206" i="23"/>
  <c r="CG205" i="23"/>
  <c r="CF205" i="23"/>
  <c r="CE205" i="23"/>
  <c r="CG204" i="23"/>
  <c r="CF204" i="23"/>
  <c r="CE204" i="23"/>
  <c r="CG203" i="23"/>
  <c r="CF203" i="23"/>
  <c r="CE203" i="23"/>
  <c r="CG202" i="23"/>
  <c r="CF202" i="23"/>
  <c r="CE202" i="23"/>
  <c r="CG201" i="23"/>
  <c r="CF201" i="23"/>
  <c r="CE201" i="23"/>
  <c r="CG200" i="23"/>
  <c r="CF200" i="23"/>
  <c r="CE200" i="23"/>
  <c r="CG199" i="23"/>
  <c r="CF199" i="23"/>
  <c r="CE199" i="23"/>
  <c r="CG198" i="23"/>
  <c r="CF198" i="23"/>
  <c r="CE198" i="23"/>
  <c r="CG197" i="23"/>
  <c r="CF197" i="23"/>
  <c r="CE197" i="23"/>
  <c r="CG196" i="23"/>
  <c r="CF196" i="23"/>
  <c r="CE196" i="23"/>
  <c r="CG195" i="23"/>
  <c r="CF195" i="23"/>
  <c r="CE195" i="23"/>
  <c r="CG194" i="23"/>
  <c r="CF194" i="23"/>
  <c r="CE194" i="23"/>
  <c r="CG193" i="23"/>
  <c r="CF193" i="23"/>
  <c r="CE193" i="23"/>
  <c r="CG192" i="23"/>
  <c r="CF192" i="23"/>
  <c r="CE192" i="23"/>
  <c r="CG191" i="23"/>
  <c r="CF191" i="23"/>
  <c r="CE191" i="23"/>
  <c r="CG190" i="23"/>
  <c r="CF190" i="23"/>
  <c r="CE190" i="23"/>
  <c r="CG189" i="23"/>
  <c r="CF189" i="23"/>
  <c r="CE189" i="23"/>
  <c r="CG188" i="23"/>
  <c r="CF188" i="23"/>
  <c r="CE188" i="23"/>
  <c r="CG187" i="23"/>
  <c r="CF187" i="23"/>
  <c r="CE187" i="23"/>
  <c r="CG186" i="23"/>
  <c r="CF186" i="23"/>
  <c r="CE186" i="23"/>
  <c r="CG185" i="23"/>
  <c r="CF185" i="23"/>
  <c r="CE185" i="23"/>
  <c r="CG184" i="23"/>
  <c r="CF184" i="23"/>
  <c r="CE184" i="23"/>
  <c r="CG183" i="23"/>
  <c r="CF183" i="23"/>
  <c r="CE183" i="23"/>
  <c r="CG182" i="23"/>
  <c r="CF182" i="23"/>
  <c r="CE182" i="23"/>
  <c r="CG173" i="23"/>
  <c r="CF173" i="23"/>
  <c r="CE173" i="23"/>
  <c r="CG172" i="23"/>
  <c r="CF172" i="23"/>
  <c r="CE172" i="23"/>
  <c r="CH171" i="23"/>
  <c r="CG171" i="23"/>
  <c r="CF171" i="23"/>
  <c r="CE171" i="23"/>
  <c r="CG170" i="23"/>
  <c r="CF170" i="23"/>
  <c r="CE170" i="23"/>
  <c r="CG169" i="23"/>
  <c r="CF169" i="23"/>
  <c r="CE169" i="23"/>
  <c r="CG168" i="23"/>
  <c r="CF168" i="23"/>
  <c r="CE168" i="23"/>
  <c r="CG167" i="23"/>
  <c r="CF167" i="23"/>
  <c r="CE167" i="23"/>
  <c r="CG166" i="23"/>
  <c r="CF166" i="23"/>
  <c r="CE166" i="23"/>
  <c r="CG165" i="23"/>
  <c r="CF165" i="23"/>
  <c r="CE165" i="23"/>
  <c r="CG164" i="23"/>
  <c r="CF164" i="23"/>
  <c r="CE164" i="23"/>
  <c r="CG163" i="23"/>
  <c r="CF163" i="23"/>
  <c r="CE163" i="23"/>
  <c r="CG162" i="23"/>
  <c r="CF162" i="23"/>
  <c r="CE162" i="23"/>
  <c r="CG161" i="23"/>
  <c r="CF161" i="23"/>
  <c r="CE161" i="23"/>
  <c r="CG160" i="23"/>
  <c r="CF160" i="23"/>
  <c r="CE160" i="23"/>
  <c r="CG159" i="23"/>
  <c r="CF159" i="23"/>
  <c r="CE159" i="23"/>
  <c r="CG158" i="23"/>
  <c r="CF158" i="23"/>
  <c r="CE158" i="23"/>
  <c r="CG157" i="23"/>
  <c r="CF157" i="23"/>
  <c r="CE157" i="23"/>
  <c r="CG156" i="23"/>
  <c r="CF156" i="23"/>
  <c r="CE156" i="23"/>
  <c r="CG155" i="23"/>
  <c r="CF155" i="23"/>
  <c r="CE155" i="23"/>
  <c r="CG154" i="23"/>
  <c r="CF154" i="23"/>
  <c r="CE154" i="23"/>
  <c r="CG153" i="23"/>
  <c r="CF153" i="23"/>
  <c r="CE153" i="23"/>
  <c r="CG152" i="23"/>
  <c r="CF152" i="23"/>
  <c r="CE152" i="23"/>
  <c r="CG151" i="23"/>
  <c r="CF151" i="23"/>
  <c r="CE151" i="23"/>
  <c r="CG150" i="23"/>
  <c r="CF150" i="23"/>
  <c r="CE150" i="23"/>
  <c r="CG149" i="23"/>
  <c r="CF149" i="23"/>
  <c r="CE149" i="23"/>
  <c r="CG148" i="23"/>
  <c r="CF148" i="23"/>
  <c r="CE148" i="23"/>
  <c r="CG147" i="23"/>
  <c r="CF147" i="23"/>
  <c r="CE147" i="23"/>
  <c r="CG146" i="23"/>
  <c r="CF146" i="23"/>
  <c r="CE146" i="23"/>
  <c r="CG145" i="23"/>
  <c r="CF145" i="23"/>
  <c r="CE145" i="23"/>
  <c r="CG144" i="23"/>
  <c r="CF144" i="23"/>
  <c r="CE144" i="23"/>
  <c r="CG143" i="23"/>
  <c r="CF143" i="23"/>
  <c r="CE143" i="23"/>
  <c r="CG142" i="23"/>
  <c r="CF142" i="23"/>
  <c r="CE142" i="23"/>
  <c r="CG141" i="23"/>
  <c r="CF141" i="23"/>
  <c r="CE141" i="23"/>
  <c r="CG140" i="23"/>
  <c r="CF140" i="23"/>
  <c r="CE140" i="23"/>
  <c r="CG132" i="23"/>
  <c r="CF132" i="23"/>
  <c r="CE132" i="23"/>
  <c r="CG131" i="23"/>
  <c r="CF131" i="23"/>
  <c r="CE131" i="23"/>
  <c r="CH130" i="23"/>
  <c r="CG130" i="23"/>
  <c r="CF130" i="23"/>
  <c r="CE130" i="23"/>
  <c r="CG129" i="23"/>
  <c r="CF129" i="23"/>
  <c r="CE129" i="23"/>
  <c r="CG128" i="23"/>
  <c r="CF128" i="23"/>
  <c r="CE128" i="23"/>
  <c r="CG127" i="23"/>
  <c r="CF127" i="23"/>
  <c r="CE127" i="23"/>
  <c r="CG126" i="23"/>
  <c r="CF126" i="23"/>
  <c r="CE126" i="23"/>
  <c r="CG125" i="23"/>
  <c r="CF125" i="23"/>
  <c r="CE125" i="23"/>
  <c r="CG124" i="23"/>
  <c r="CF124" i="23"/>
  <c r="CE124" i="23"/>
  <c r="CG123" i="23"/>
  <c r="CF123" i="23"/>
  <c r="CE123" i="23"/>
  <c r="CG122" i="23"/>
  <c r="CF122" i="23"/>
  <c r="CE122" i="23"/>
  <c r="CG121" i="23"/>
  <c r="CF121" i="23"/>
  <c r="CE121" i="23"/>
  <c r="CG120" i="23"/>
  <c r="CF120" i="23"/>
  <c r="CE120" i="23"/>
  <c r="CG119" i="23"/>
  <c r="CF119" i="23"/>
  <c r="CE119" i="23"/>
  <c r="CG118" i="23"/>
  <c r="CF118" i="23"/>
  <c r="CE118" i="23"/>
  <c r="CG117" i="23"/>
  <c r="CF117" i="23"/>
  <c r="CE117" i="23"/>
  <c r="CG116" i="23"/>
  <c r="CF116" i="23"/>
  <c r="CE116" i="23"/>
  <c r="CG115" i="23"/>
  <c r="CF115" i="23"/>
  <c r="CE115" i="23"/>
  <c r="CG114" i="23"/>
  <c r="CF114" i="23"/>
  <c r="CE114" i="23"/>
  <c r="CG113" i="23"/>
  <c r="CF113" i="23"/>
  <c r="CE113" i="23"/>
  <c r="CG112" i="23"/>
  <c r="CF112" i="23"/>
  <c r="CE112" i="23"/>
  <c r="CG111" i="23"/>
  <c r="CF111" i="23"/>
  <c r="CE111" i="23"/>
  <c r="CG110" i="23"/>
  <c r="CF110" i="23"/>
  <c r="CE110" i="23"/>
  <c r="CG109" i="23"/>
  <c r="CF109" i="23"/>
  <c r="CE109" i="23"/>
  <c r="CG108" i="23"/>
  <c r="CF108" i="23"/>
  <c r="CE108" i="23"/>
  <c r="CG107" i="23"/>
  <c r="CF107" i="23"/>
  <c r="CE107" i="23"/>
  <c r="CG106" i="23"/>
  <c r="CF106" i="23"/>
  <c r="CE106" i="23"/>
  <c r="CG105" i="23"/>
  <c r="CF105" i="23"/>
  <c r="CE105" i="23"/>
  <c r="CG104" i="23"/>
  <c r="CF104" i="23"/>
  <c r="CE104" i="23"/>
  <c r="CG103" i="23"/>
  <c r="CF103" i="23"/>
  <c r="CE103" i="23"/>
  <c r="CH102" i="23"/>
  <c r="CG102" i="23"/>
  <c r="CF102" i="23"/>
  <c r="CE102" i="23"/>
  <c r="CG101" i="23"/>
  <c r="CF101" i="23"/>
  <c r="CE101" i="23"/>
  <c r="CG100" i="23"/>
  <c r="CF100" i="23"/>
  <c r="CE100" i="23"/>
  <c r="CH99" i="23"/>
  <c r="CG99" i="23"/>
  <c r="CF99" i="23"/>
  <c r="CE99" i="23"/>
  <c r="CG90" i="23"/>
  <c r="CF90" i="23"/>
  <c r="CE90" i="23"/>
  <c r="CG89" i="23"/>
  <c r="CF89" i="23"/>
  <c r="CE89" i="23"/>
  <c r="CH88" i="23"/>
  <c r="CG88" i="23"/>
  <c r="CF88" i="23"/>
  <c r="CE88" i="23"/>
  <c r="CG87" i="23"/>
  <c r="CF87" i="23"/>
  <c r="CE87" i="23"/>
  <c r="CG86" i="23"/>
  <c r="CF86" i="23"/>
  <c r="CE86" i="23"/>
  <c r="CG85" i="23"/>
  <c r="CF85" i="23"/>
  <c r="CE85" i="23"/>
  <c r="CG84" i="23"/>
  <c r="CF84" i="23"/>
  <c r="CE84" i="23"/>
  <c r="CG83" i="23"/>
  <c r="CF83" i="23"/>
  <c r="CE83" i="23"/>
  <c r="CG82" i="23"/>
  <c r="CF82" i="23"/>
  <c r="CE82" i="23"/>
  <c r="CG81" i="23"/>
  <c r="CF81" i="23"/>
  <c r="CE81" i="23"/>
  <c r="CG80" i="23"/>
  <c r="CF80" i="23"/>
  <c r="CE80" i="23"/>
  <c r="CG79" i="23"/>
  <c r="CF79" i="23"/>
  <c r="CE79" i="23"/>
  <c r="CG78" i="23"/>
  <c r="CF78" i="23"/>
  <c r="CE78" i="23"/>
  <c r="CG77" i="23"/>
  <c r="CF77" i="23"/>
  <c r="CE77" i="23"/>
  <c r="CG76" i="23"/>
  <c r="CF76" i="23"/>
  <c r="CE76" i="23"/>
  <c r="CG75" i="23"/>
  <c r="CF75" i="23"/>
  <c r="CE75" i="23"/>
  <c r="CG74" i="23"/>
  <c r="CF74" i="23"/>
  <c r="CE74" i="23"/>
  <c r="CG73" i="23"/>
  <c r="CF73" i="23"/>
  <c r="CE73" i="23"/>
  <c r="CG72" i="23"/>
  <c r="CF72" i="23"/>
  <c r="CE72" i="23"/>
  <c r="CG71" i="23"/>
  <c r="CF71" i="23"/>
  <c r="CE71" i="23"/>
  <c r="CG70" i="23"/>
  <c r="CF70" i="23"/>
  <c r="CE70" i="23"/>
  <c r="CG69" i="23"/>
  <c r="CF69" i="23"/>
  <c r="CE69" i="23"/>
  <c r="CG68" i="23"/>
  <c r="CF68" i="23"/>
  <c r="CE68" i="23"/>
  <c r="CG67" i="23"/>
  <c r="CF67" i="23"/>
  <c r="CE67" i="23"/>
  <c r="CG66" i="23"/>
  <c r="CF66" i="23"/>
  <c r="CE66" i="23"/>
  <c r="CG65" i="23"/>
  <c r="CF65" i="23"/>
  <c r="CE65" i="23"/>
  <c r="CG64" i="23"/>
  <c r="CF64" i="23"/>
  <c r="CE64" i="23"/>
  <c r="CG63" i="23"/>
  <c r="CF63" i="23"/>
  <c r="CE63" i="23"/>
  <c r="CG62" i="23"/>
  <c r="CF62" i="23"/>
  <c r="CE62" i="23"/>
  <c r="CG61" i="23"/>
  <c r="CF61" i="23"/>
  <c r="CE61" i="23"/>
  <c r="CH60" i="23"/>
  <c r="CG60" i="23"/>
  <c r="CF60" i="23"/>
  <c r="CE60" i="23"/>
  <c r="CG59" i="23"/>
  <c r="CF59" i="23"/>
  <c r="CE59" i="23"/>
  <c r="CG58" i="23"/>
  <c r="CF58" i="23"/>
  <c r="CE58" i="23"/>
  <c r="CH57" i="23"/>
  <c r="CG57" i="23"/>
  <c r="CF57" i="23"/>
  <c r="CE57" i="23"/>
  <c r="CG46" i="23"/>
  <c r="CF46" i="23"/>
  <c r="CE46" i="23"/>
  <c r="CG45" i="23"/>
  <c r="CF45" i="23"/>
  <c r="CE45" i="23"/>
  <c r="CH44" i="23"/>
  <c r="CG44" i="23"/>
  <c r="CF44" i="23"/>
  <c r="CE44" i="23"/>
  <c r="CG43" i="23"/>
  <c r="CF43" i="23"/>
  <c r="CE43" i="23"/>
  <c r="CG42" i="23"/>
  <c r="CF42" i="23"/>
  <c r="CE42" i="23"/>
  <c r="CG41" i="23"/>
  <c r="CF41" i="23"/>
  <c r="CE41" i="23"/>
  <c r="CG40" i="23"/>
  <c r="CF40" i="23"/>
  <c r="CE40" i="23"/>
  <c r="CG39" i="23"/>
  <c r="CF39" i="23"/>
  <c r="CE39" i="23"/>
  <c r="CG38" i="23"/>
  <c r="CF38" i="23"/>
  <c r="CE38" i="23"/>
  <c r="CG37" i="23"/>
  <c r="CF37" i="23"/>
  <c r="CE37" i="23"/>
  <c r="CG36" i="23"/>
  <c r="CF36" i="23"/>
  <c r="CE36" i="23"/>
  <c r="CG35" i="23"/>
  <c r="CF35" i="23"/>
  <c r="CE35" i="23"/>
  <c r="CG34" i="23"/>
  <c r="CF34" i="23"/>
  <c r="CE34" i="23"/>
  <c r="CG33" i="23"/>
  <c r="CF33" i="23"/>
  <c r="CE33" i="23"/>
  <c r="CG32" i="23"/>
  <c r="CF32" i="23"/>
  <c r="CE32" i="23"/>
  <c r="CG31" i="23"/>
  <c r="CF31" i="23"/>
  <c r="CE31" i="23"/>
  <c r="CG30" i="23"/>
  <c r="CF30" i="23"/>
  <c r="CE30" i="23"/>
  <c r="CG29" i="23"/>
  <c r="CF29" i="23"/>
  <c r="CE29" i="23"/>
  <c r="CG28" i="23"/>
  <c r="CF28" i="23"/>
  <c r="CE28" i="23"/>
  <c r="CG27" i="23"/>
  <c r="CF27" i="23"/>
  <c r="CE27" i="23"/>
  <c r="CG26" i="23"/>
  <c r="CF26" i="23"/>
  <c r="CE26" i="23"/>
  <c r="CG25" i="23"/>
  <c r="CF25" i="23"/>
  <c r="CE25" i="23"/>
  <c r="CG24" i="23"/>
  <c r="CF24" i="23"/>
  <c r="CE24" i="23"/>
  <c r="CG23" i="23"/>
  <c r="CF23" i="23"/>
  <c r="CE23" i="23"/>
  <c r="CG22" i="23"/>
  <c r="CF22" i="23"/>
  <c r="CE22" i="23"/>
  <c r="CG21" i="23"/>
  <c r="CF21" i="23"/>
  <c r="CE21" i="23"/>
  <c r="CG20" i="23"/>
  <c r="CF20" i="23"/>
  <c r="CE20" i="23"/>
  <c r="CG19" i="23"/>
  <c r="CF19" i="23"/>
  <c r="CE19" i="23"/>
  <c r="CG18" i="23"/>
  <c r="CF18" i="23"/>
  <c r="CE18" i="23"/>
  <c r="CG17" i="23"/>
  <c r="CF17" i="23"/>
  <c r="CE17" i="23"/>
  <c r="CH16" i="23"/>
  <c r="CG16" i="23"/>
  <c r="CF16" i="23"/>
  <c r="CE16" i="23"/>
  <c r="CG15" i="23"/>
  <c r="CF15" i="23"/>
  <c r="CE15" i="23"/>
  <c r="CE14" i="23"/>
  <c r="CF14" i="23"/>
  <c r="CG14" i="23"/>
  <c r="CC14" i="25"/>
  <c r="CH13" i="25"/>
  <c r="CG13" i="25"/>
  <c r="CC13" i="25"/>
  <c r="CD1044" i="23"/>
  <c r="CC1044" i="23"/>
  <c r="CD1043" i="23"/>
  <c r="CC1043" i="23"/>
  <c r="CD1042" i="23"/>
  <c r="CC1042" i="23"/>
  <c r="CD1041" i="23"/>
  <c r="CC1041" i="23"/>
  <c r="CD1040" i="23"/>
  <c r="CC1040" i="23"/>
  <c r="CD1039" i="23"/>
  <c r="CC1039" i="23"/>
  <c r="CD1038" i="23"/>
  <c r="CC1038" i="23"/>
  <c r="CD1037" i="23"/>
  <c r="CC1037" i="23"/>
  <c r="CD1036" i="23"/>
  <c r="CC1036" i="23"/>
  <c r="CD1035" i="23"/>
  <c r="CC1035" i="23"/>
  <c r="CD1034" i="23"/>
  <c r="CC1034" i="23"/>
  <c r="CD1033" i="23"/>
  <c r="CC1033" i="23"/>
  <c r="CD1032" i="23"/>
  <c r="CC1032" i="23"/>
  <c r="CD1031" i="23"/>
  <c r="CC1031" i="23"/>
  <c r="CD1030" i="23"/>
  <c r="CC1030" i="23"/>
  <c r="CD1029" i="23"/>
  <c r="CC1029" i="23"/>
  <c r="CD1028" i="23"/>
  <c r="CC1028" i="23"/>
  <c r="CD1027" i="23"/>
  <c r="CC1027" i="23"/>
  <c r="CD1026" i="23"/>
  <c r="CC1026" i="23"/>
  <c r="CD1025" i="23"/>
  <c r="CC1025" i="23"/>
  <c r="CD1024" i="23"/>
  <c r="CC1024" i="23"/>
  <c r="CD1023" i="23"/>
  <c r="CC1023" i="23"/>
  <c r="CD1022" i="23"/>
  <c r="CC1022" i="23"/>
  <c r="CD1021" i="23"/>
  <c r="CC1021" i="23"/>
  <c r="CD1020" i="23"/>
  <c r="CC1020" i="23"/>
  <c r="CD1019" i="23"/>
  <c r="CC1019" i="23"/>
  <c r="CD1018" i="23"/>
  <c r="CC1018" i="23"/>
  <c r="CD1017" i="23"/>
  <c r="CC1017" i="23"/>
  <c r="CD1016" i="23"/>
  <c r="CC1016" i="23"/>
  <c r="CD1015" i="23"/>
  <c r="CC1015" i="23"/>
  <c r="CD1014" i="23"/>
  <c r="CC1014" i="23"/>
  <c r="CD1013" i="23"/>
  <c r="CC1013" i="23"/>
  <c r="CD1012" i="23"/>
  <c r="CC1012" i="23"/>
  <c r="CD1011" i="23"/>
  <c r="CC1011" i="23"/>
  <c r="CD1003" i="23"/>
  <c r="CC1003" i="23"/>
  <c r="CD1002" i="23"/>
  <c r="CC1002" i="23"/>
  <c r="CD1001" i="23"/>
  <c r="CC1001" i="23"/>
  <c r="CD1000" i="23"/>
  <c r="CC1000" i="23"/>
  <c r="CD999" i="23"/>
  <c r="CC999" i="23"/>
  <c r="CD998" i="23"/>
  <c r="CC998" i="23"/>
  <c r="CD997" i="23"/>
  <c r="CC997" i="23"/>
  <c r="CD996" i="23"/>
  <c r="CC996" i="23"/>
  <c r="CD995" i="23"/>
  <c r="CC995" i="23"/>
  <c r="CD994" i="23"/>
  <c r="CC994" i="23"/>
  <c r="CD993" i="23"/>
  <c r="CC993" i="23"/>
  <c r="CD992" i="23"/>
  <c r="CC992" i="23"/>
  <c r="CD991" i="23"/>
  <c r="CC991" i="23"/>
  <c r="CD990" i="23"/>
  <c r="CC990" i="23"/>
  <c r="CD989" i="23"/>
  <c r="CC989" i="23"/>
  <c r="CD988" i="23"/>
  <c r="CC988" i="23"/>
  <c r="CD987" i="23"/>
  <c r="CC987" i="23"/>
  <c r="CD986" i="23"/>
  <c r="CC986" i="23"/>
  <c r="CD985" i="23"/>
  <c r="CC985" i="23"/>
  <c r="CD984" i="23"/>
  <c r="CC984" i="23"/>
  <c r="CD983" i="23"/>
  <c r="CC983" i="23"/>
  <c r="CD982" i="23"/>
  <c r="CC982" i="23"/>
  <c r="CD981" i="23"/>
  <c r="CC981" i="23"/>
  <c r="CD980" i="23"/>
  <c r="CC980" i="23"/>
  <c r="CD979" i="23"/>
  <c r="CC979" i="23"/>
  <c r="CD978" i="23"/>
  <c r="CC978" i="23"/>
  <c r="CD977" i="23"/>
  <c r="CC977" i="23"/>
  <c r="CD976" i="23"/>
  <c r="CC976" i="23"/>
  <c r="CD975" i="23"/>
  <c r="CC975" i="23"/>
  <c r="CD974" i="23"/>
  <c r="CC974" i="23"/>
  <c r="CD973" i="23"/>
  <c r="CC973" i="23"/>
  <c r="CD972" i="23"/>
  <c r="CC972" i="23"/>
  <c r="CD971" i="23"/>
  <c r="CC971" i="23"/>
  <c r="CD970" i="23"/>
  <c r="CC970" i="23"/>
  <c r="CD961" i="23"/>
  <c r="CC961" i="23"/>
  <c r="CD960" i="23"/>
  <c r="CC960" i="23"/>
  <c r="CD959" i="23"/>
  <c r="CC959" i="23"/>
  <c r="CD958" i="23"/>
  <c r="CC958" i="23"/>
  <c r="CD957" i="23"/>
  <c r="CC957" i="23"/>
  <c r="CD956" i="23"/>
  <c r="CC956" i="23"/>
  <c r="CD955" i="23"/>
  <c r="CC955" i="23"/>
  <c r="CD954" i="23"/>
  <c r="CC954" i="23"/>
  <c r="CD953" i="23"/>
  <c r="CC953" i="23"/>
  <c r="CD952" i="23"/>
  <c r="CC952" i="23"/>
  <c r="CD951" i="23"/>
  <c r="CC951" i="23"/>
  <c r="CD950" i="23"/>
  <c r="CC950" i="23"/>
  <c r="CD949" i="23"/>
  <c r="CC949" i="23"/>
  <c r="CD948" i="23"/>
  <c r="CC948" i="23"/>
  <c r="CD947" i="23"/>
  <c r="CC947" i="23"/>
  <c r="CD946" i="23"/>
  <c r="CC946" i="23"/>
  <c r="CD945" i="23"/>
  <c r="CC945" i="23"/>
  <c r="CD944" i="23"/>
  <c r="CC944" i="23"/>
  <c r="CD943" i="23"/>
  <c r="CC943" i="23"/>
  <c r="CD942" i="23"/>
  <c r="CC942" i="23"/>
  <c r="CD941" i="23"/>
  <c r="CC941" i="23"/>
  <c r="CD940" i="23"/>
  <c r="CC940" i="23"/>
  <c r="CD939" i="23"/>
  <c r="CC939" i="23"/>
  <c r="CD938" i="23"/>
  <c r="CC938" i="23"/>
  <c r="CD937" i="23"/>
  <c r="CC937" i="23"/>
  <c r="CD936" i="23"/>
  <c r="CC936" i="23"/>
  <c r="CD935" i="23"/>
  <c r="CC935" i="23"/>
  <c r="CD934" i="23"/>
  <c r="CC934" i="23"/>
  <c r="CD933" i="23"/>
  <c r="CC933" i="23"/>
  <c r="CD932" i="23"/>
  <c r="CC932" i="23"/>
  <c r="CD931" i="23"/>
  <c r="CC931" i="23"/>
  <c r="CD930" i="23"/>
  <c r="CC930" i="23"/>
  <c r="CD929" i="23"/>
  <c r="CC929" i="23"/>
  <c r="CD928" i="23"/>
  <c r="CC928" i="23"/>
  <c r="CD920" i="23"/>
  <c r="CC920" i="23"/>
  <c r="CD919" i="23"/>
  <c r="CC919" i="23"/>
  <c r="CD918" i="23"/>
  <c r="CC918" i="23"/>
  <c r="CD917" i="23"/>
  <c r="CC917" i="23"/>
  <c r="CD916" i="23"/>
  <c r="CC916" i="23"/>
  <c r="CD915" i="23"/>
  <c r="CC915" i="23"/>
  <c r="CD914" i="23"/>
  <c r="CC914" i="23"/>
  <c r="CD913" i="23"/>
  <c r="CC913" i="23"/>
  <c r="CD912" i="23"/>
  <c r="CC912" i="23"/>
  <c r="CD911" i="23"/>
  <c r="CC911" i="23"/>
  <c r="CD910" i="23"/>
  <c r="CC910" i="23"/>
  <c r="CD909" i="23"/>
  <c r="CC909" i="23"/>
  <c r="CD908" i="23"/>
  <c r="CC908" i="23"/>
  <c r="CD907" i="23"/>
  <c r="CC907" i="23"/>
  <c r="CD906" i="23"/>
  <c r="CC906" i="23"/>
  <c r="CD905" i="23"/>
  <c r="CC905" i="23"/>
  <c r="CD904" i="23"/>
  <c r="CC904" i="23"/>
  <c r="CD903" i="23"/>
  <c r="CC903" i="23"/>
  <c r="CD902" i="23"/>
  <c r="CC902" i="23"/>
  <c r="CD901" i="23"/>
  <c r="CC901" i="23"/>
  <c r="CD900" i="23"/>
  <c r="CC900" i="23"/>
  <c r="CD899" i="23"/>
  <c r="CC899" i="23"/>
  <c r="CD898" i="23"/>
  <c r="CC898" i="23"/>
  <c r="CD897" i="23"/>
  <c r="CC897" i="23"/>
  <c r="CD896" i="23"/>
  <c r="CC896" i="23"/>
  <c r="CD895" i="23"/>
  <c r="CC895" i="23"/>
  <c r="CD894" i="23"/>
  <c r="CC894" i="23"/>
  <c r="CD893" i="23"/>
  <c r="CC893" i="23"/>
  <c r="CD892" i="23"/>
  <c r="CC892" i="23"/>
  <c r="CD891" i="23"/>
  <c r="CC891" i="23"/>
  <c r="CD890" i="23"/>
  <c r="CC890" i="23"/>
  <c r="CD889" i="23"/>
  <c r="CC889" i="23"/>
  <c r="CD888" i="23"/>
  <c r="CC888" i="23"/>
  <c r="CD887" i="23"/>
  <c r="CC887" i="23"/>
  <c r="CD878" i="23"/>
  <c r="CC878" i="23"/>
  <c r="CD877" i="23"/>
  <c r="CC877" i="23"/>
  <c r="CD876" i="23"/>
  <c r="CC876" i="23"/>
  <c r="CD875" i="23"/>
  <c r="CC875" i="23"/>
  <c r="CD874" i="23"/>
  <c r="CC874" i="23"/>
  <c r="CD873" i="23"/>
  <c r="CC873" i="23"/>
  <c r="CD872" i="23"/>
  <c r="CC872" i="23"/>
  <c r="CD871" i="23"/>
  <c r="CC871" i="23"/>
  <c r="CD870" i="23"/>
  <c r="CC870" i="23"/>
  <c r="CD869" i="23"/>
  <c r="CC869" i="23"/>
  <c r="CD868" i="23"/>
  <c r="CC868" i="23"/>
  <c r="CD867" i="23"/>
  <c r="CC867" i="23"/>
  <c r="CD866" i="23"/>
  <c r="CC866" i="23"/>
  <c r="CD865" i="23"/>
  <c r="CC865" i="23"/>
  <c r="CD864" i="23"/>
  <c r="CC864" i="23"/>
  <c r="CD863" i="23"/>
  <c r="CC863" i="23"/>
  <c r="CD862" i="23"/>
  <c r="CC862" i="23"/>
  <c r="CD861" i="23"/>
  <c r="CC861" i="23"/>
  <c r="CD860" i="23"/>
  <c r="CC860" i="23"/>
  <c r="CD859" i="23"/>
  <c r="CC859" i="23"/>
  <c r="CD858" i="23"/>
  <c r="CC858" i="23"/>
  <c r="CD857" i="23"/>
  <c r="CC857" i="23"/>
  <c r="CD856" i="23"/>
  <c r="CC856" i="23"/>
  <c r="CD855" i="23"/>
  <c r="CC855" i="23"/>
  <c r="CD854" i="23"/>
  <c r="CC854" i="23"/>
  <c r="CD853" i="23"/>
  <c r="CC853" i="23"/>
  <c r="CD852" i="23"/>
  <c r="CC852" i="23"/>
  <c r="CD851" i="23"/>
  <c r="CC851" i="23"/>
  <c r="CD850" i="23"/>
  <c r="CC850" i="23"/>
  <c r="CD849" i="23"/>
  <c r="CC849" i="23"/>
  <c r="CD848" i="23"/>
  <c r="CC848" i="23"/>
  <c r="CD847" i="23"/>
  <c r="CC847" i="23"/>
  <c r="CD846" i="23"/>
  <c r="CC846" i="23"/>
  <c r="CD845" i="23"/>
  <c r="CC845" i="23"/>
  <c r="CD836" i="23"/>
  <c r="CC836" i="23"/>
  <c r="CD835" i="23"/>
  <c r="CC835" i="23"/>
  <c r="CD834" i="23"/>
  <c r="CC834" i="23"/>
  <c r="CD833" i="23"/>
  <c r="CC833" i="23"/>
  <c r="CD832" i="23"/>
  <c r="CC832" i="23"/>
  <c r="CD831" i="23"/>
  <c r="CC831" i="23"/>
  <c r="CD830" i="23"/>
  <c r="CC830" i="23"/>
  <c r="CD829" i="23"/>
  <c r="CC829" i="23"/>
  <c r="CD828" i="23"/>
  <c r="CC828" i="23"/>
  <c r="CD827" i="23"/>
  <c r="CC827" i="23"/>
  <c r="CD826" i="23"/>
  <c r="CC826" i="23"/>
  <c r="CD825" i="23"/>
  <c r="CC825" i="23"/>
  <c r="CD824" i="23"/>
  <c r="CC824" i="23"/>
  <c r="CD823" i="23"/>
  <c r="CC823" i="23"/>
  <c r="CD822" i="23"/>
  <c r="CC822" i="23"/>
  <c r="CD821" i="23"/>
  <c r="CC821" i="23"/>
  <c r="CD820" i="23"/>
  <c r="CC820" i="23"/>
  <c r="CD819" i="23"/>
  <c r="CC819" i="23"/>
  <c r="CD818" i="23"/>
  <c r="CC818" i="23"/>
  <c r="CD817" i="23"/>
  <c r="CC817" i="23"/>
  <c r="CD816" i="23"/>
  <c r="CC816" i="23"/>
  <c r="CD815" i="23"/>
  <c r="CC815" i="23"/>
  <c r="CD814" i="23"/>
  <c r="CC814" i="23"/>
  <c r="CD813" i="23"/>
  <c r="CC813" i="23"/>
  <c r="CD812" i="23"/>
  <c r="CC812" i="23"/>
  <c r="CD811" i="23"/>
  <c r="CC811" i="23"/>
  <c r="CD810" i="23"/>
  <c r="CC810" i="23"/>
  <c r="CD809" i="23"/>
  <c r="CC809" i="23"/>
  <c r="CD808" i="23"/>
  <c r="CC808" i="23"/>
  <c r="CD807" i="23"/>
  <c r="CC807" i="23"/>
  <c r="CD806" i="23"/>
  <c r="CC806" i="23"/>
  <c r="CD805" i="23"/>
  <c r="CC805" i="23"/>
  <c r="CD804" i="23"/>
  <c r="CC804" i="23"/>
  <c r="CD803" i="23"/>
  <c r="CC803" i="23"/>
  <c r="CD795" i="23"/>
  <c r="CC795" i="23"/>
  <c r="CD794" i="23"/>
  <c r="CC794" i="23"/>
  <c r="CD793" i="23"/>
  <c r="CC793" i="23"/>
  <c r="CD792" i="23"/>
  <c r="CC792" i="23"/>
  <c r="CD791" i="23"/>
  <c r="CC791" i="23"/>
  <c r="CD790" i="23"/>
  <c r="CC790" i="23"/>
  <c r="CD789" i="23"/>
  <c r="CC789" i="23"/>
  <c r="CD788" i="23"/>
  <c r="CC788" i="23"/>
  <c r="CD787" i="23"/>
  <c r="CC787" i="23"/>
  <c r="CD786" i="23"/>
  <c r="CC786" i="23"/>
  <c r="CD785" i="23"/>
  <c r="CC785" i="23"/>
  <c r="CD784" i="23"/>
  <c r="CC784" i="23"/>
  <c r="CD783" i="23"/>
  <c r="CC783" i="23"/>
  <c r="CD782" i="23"/>
  <c r="CC782" i="23"/>
  <c r="CD781" i="23"/>
  <c r="CC781" i="23"/>
  <c r="CD780" i="23"/>
  <c r="CC780" i="23"/>
  <c r="CD779" i="23"/>
  <c r="CC779" i="23"/>
  <c r="CD778" i="23"/>
  <c r="CC778" i="23"/>
  <c r="CD777" i="23"/>
  <c r="CC777" i="23"/>
  <c r="CD776" i="23"/>
  <c r="CC776" i="23"/>
  <c r="CD775" i="23"/>
  <c r="CC775" i="23"/>
  <c r="CD774" i="23"/>
  <c r="CC774" i="23"/>
  <c r="CD773" i="23"/>
  <c r="CC773" i="23"/>
  <c r="CD772" i="23"/>
  <c r="CC772" i="23"/>
  <c r="CD771" i="23"/>
  <c r="CC771" i="23"/>
  <c r="CD770" i="23"/>
  <c r="CC770" i="23"/>
  <c r="CD769" i="23"/>
  <c r="CC769" i="23"/>
  <c r="CD768" i="23"/>
  <c r="CC768" i="23"/>
  <c r="CD767" i="23"/>
  <c r="CC767" i="23"/>
  <c r="CD766" i="23"/>
  <c r="CC766" i="23"/>
  <c r="CD765" i="23"/>
  <c r="CC765" i="23"/>
  <c r="CD764" i="23"/>
  <c r="CC764" i="23"/>
  <c r="CD763" i="23"/>
  <c r="CC763" i="23"/>
  <c r="CD762" i="23"/>
  <c r="CC762" i="23"/>
  <c r="CD754" i="23"/>
  <c r="CC754" i="23"/>
  <c r="CD753" i="23"/>
  <c r="CC753" i="23"/>
  <c r="CD752" i="23"/>
  <c r="CC752" i="23"/>
  <c r="CD751" i="23"/>
  <c r="CC751" i="23"/>
  <c r="CD750" i="23"/>
  <c r="CC750" i="23"/>
  <c r="CD749" i="23"/>
  <c r="CC749" i="23"/>
  <c r="CD748" i="23"/>
  <c r="CC748" i="23"/>
  <c r="CD747" i="23"/>
  <c r="CC747" i="23"/>
  <c r="CD746" i="23"/>
  <c r="CC746" i="23"/>
  <c r="CD745" i="23"/>
  <c r="CC745" i="23"/>
  <c r="CD744" i="23"/>
  <c r="CC744" i="23"/>
  <c r="CD743" i="23"/>
  <c r="CC743" i="23"/>
  <c r="CD742" i="23"/>
  <c r="CC742" i="23"/>
  <c r="CD741" i="23"/>
  <c r="CC741" i="23"/>
  <c r="CD740" i="23"/>
  <c r="CC740" i="23"/>
  <c r="CD739" i="23"/>
  <c r="CC739" i="23"/>
  <c r="CD738" i="23"/>
  <c r="CC738" i="23"/>
  <c r="CD737" i="23"/>
  <c r="CC737" i="23"/>
  <c r="CD736" i="23"/>
  <c r="CC736" i="23"/>
  <c r="CD735" i="23"/>
  <c r="CC735" i="23"/>
  <c r="CD734" i="23"/>
  <c r="CC734" i="23"/>
  <c r="CD733" i="23"/>
  <c r="CC733" i="23"/>
  <c r="CD732" i="23"/>
  <c r="CC732" i="23"/>
  <c r="CD731" i="23"/>
  <c r="CC731" i="23"/>
  <c r="CD730" i="23"/>
  <c r="CC730" i="23"/>
  <c r="CD729" i="23"/>
  <c r="CC729" i="23"/>
  <c r="CD728" i="23"/>
  <c r="CC728" i="23"/>
  <c r="CD727" i="23"/>
  <c r="CC727" i="23"/>
  <c r="CD726" i="23"/>
  <c r="CC726" i="23"/>
  <c r="CD725" i="23"/>
  <c r="CC725" i="23"/>
  <c r="CD724" i="23"/>
  <c r="CC724" i="23"/>
  <c r="CD723" i="23"/>
  <c r="CC723" i="23"/>
  <c r="CD722" i="23"/>
  <c r="CC722" i="23"/>
  <c r="CD721" i="23"/>
  <c r="CC721" i="23"/>
  <c r="CD713" i="23"/>
  <c r="CC713" i="23"/>
  <c r="CD712" i="23"/>
  <c r="CC712" i="23"/>
  <c r="CD711" i="23"/>
  <c r="CC711" i="23"/>
  <c r="CD710" i="23"/>
  <c r="CC710" i="23"/>
  <c r="CD709" i="23"/>
  <c r="CC709" i="23"/>
  <c r="CD708" i="23"/>
  <c r="CC708" i="23"/>
  <c r="CD707" i="23"/>
  <c r="CC707" i="23"/>
  <c r="CD706" i="23"/>
  <c r="CC706" i="23"/>
  <c r="CD705" i="23"/>
  <c r="CC705" i="23"/>
  <c r="CD704" i="23"/>
  <c r="CC704" i="23"/>
  <c r="CD703" i="23"/>
  <c r="CC703" i="23"/>
  <c r="CD702" i="23"/>
  <c r="CC702" i="23"/>
  <c r="CD701" i="23"/>
  <c r="CC701" i="23"/>
  <c r="CD700" i="23"/>
  <c r="CC700" i="23"/>
  <c r="CD699" i="23"/>
  <c r="CC699" i="23"/>
  <c r="CD698" i="23"/>
  <c r="CC698" i="23"/>
  <c r="CD697" i="23"/>
  <c r="CC697" i="23"/>
  <c r="CD696" i="23"/>
  <c r="CC696" i="23"/>
  <c r="CD695" i="23"/>
  <c r="CC695" i="23"/>
  <c r="CD694" i="23"/>
  <c r="CC694" i="23"/>
  <c r="CD693" i="23"/>
  <c r="CC693" i="23"/>
  <c r="CD692" i="23"/>
  <c r="CC692" i="23"/>
  <c r="CD691" i="23"/>
  <c r="CC691" i="23"/>
  <c r="CD690" i="23"/>
  <c r="CC690" i="23"/>
  <c r="CD689" i="23"/>
  <c r="CC689" i="23"/>
  <c r="CD688" i="23"/>
  <c r="CC688" i="23"/>
  <c r="CD687" i="23"/>
  <c r="CC687" i="23"/>
  <c r="CD686" i="23"/>
  <c r="CC686" i="23"/>
  <c r="CD685" i="23"/>
  <c r="CC685" i="23"/>
  <c r="CD684" i="23"/>
  <c r="CC684" i="23"/>
  <c r="CD683" i="23"/>
  <c r="CC683" i="23"/>
  <c r="CD682" i="23"/>
  <c r="CC682" i="23"/>
  <c r="CD681" i="23"/>
  <c r="CC681" i="23"/>
  <c r="CD680" i="23"/>
  <c r="CC680" i="23"/>
  <c r="CD671" i="23"/>
  <c r="CC671" i="23"/>
  <c r="CD670" i="23"/>
  <c r="CC670" i="23"/>
  <c r="CD669" i="23"/>
  <c r="CC669" i="23"/>
  <c r="CD668" i="23"/>
  <c r="CC668" i="23"/>
  <c r="CD667" i="23"/>
  <c r="CC667" i="23"/>
  <c r="CD666" i="23"/>
  <c r="CC666" i="23"/>
  <c r="CD665" i="23"/>
  <c r="CC665" i="23"/>
  <c r="CD664" i="23"/>
  <c r="CC664" i="23"/>
  <c r="CD663" i="23"/>
  <c r="CC663" i="23"/>
  <c r="CD662" i="23"/>
  <c r="CC662" i="23"/>
  <c r="CD661" i="23"/>
  <c r="CC661" i="23"/>
  <c r="CD660" i="23"/>
  <c r="CC660" i="23"/>
  <c r="CD659" i="23"/>
  <c r="CC659" i="23"/>
  <c r="CD658" i="23"/>
  <c r="CC658" i="23"/>
  <c r="CD657" i="23"/>
  <c r="CC657" i="23"/>
  <c r="CD656" i="23"/>
  <c r="CC656" i="23"/>
  <c r="CD655" i="23"/>
  <c r="CC655" i="23"/>
  <c r="CD654" i="23"/>
  <c r="CC654" i="23"/>
  <c r="CD653" i="23"/>
  <c r="CC653" i="23"/>
  <c r="CD652" i="23"/>
  <c r="CC652" i="23"/>
  <c r="CD651" i="23"/>
  <c r="CC651" i="23"/>
  <c r="CD650" i="23"/>
  <c r="CC650" i="23"/>
  <c r="CD649" i="23"/>
  <c r="CC649" i="23"/>
  <c r="CD648" i="23"/>
  <c r="CC648" i="23"/>
  <c r="CD647" i="23"/>
  <c r="CC647" i="23"/>
  <c r="CD646" i="23"/>
  <c r="CC646" i="23"/>
  <c r="CD645" i="23"/>
  <c r="CC645" i="23"/>
  <c r="CD644" i="23"/>
  <c r="CC644" i="23"/>
  <c r="CD643" i="23"/>
  <c r="CC643" i="23"/>
  <c r="CD642" i="23"/>
  <c r="CC642" i="23"/>
  <c r="CD641" i="23"/>
  <c r="CC641" i="23"/>
  <c r="CD640" i="23"/>
  <c r="CC640" i="23"/>
  <c r="CD639" i="23"/>
  <c r="CC639" i="23"/>
  <c r="CD638" i="23"/>
  <c r="CC638" i="23"/>
  <c r="CD630" i="23"/>
  <c r="CC630" i="23"/>
  <c r="CD629" i="23"/>
  <c r="CC629" i="23"/>
  <c r="CD628" i="23"/>
  <c r="CC628" i="23"/>
  <c r="CD627" i="23"/>
  <c r="CC627" i="23"/>
  <c r="CD626" i="23"/>
  <c r="CC626" i="23"/>
  <c r="CD625" i="23"/>
  <c r="CC625" i="23"/>
  <c r="CD624" i="23"/>
  <c r="CC624" i="23"/>
  <c r="CD623" i="23"/>
  <c r="CC623" i="23"/>
  <c r="CD622" i="23"/>
  <c r="CC622" i="23"/>
  <c r="CD621" i="23"/>
  <c r="CC621" i="23"/>
  <c r="CD620" i="23"/>
  <c r="CC620" i="23"/>
  <c r="CD619" i="23"/>
  <c r="CC619" i="23"/>
  <c r="CD618" i="23"/>
  <c r="CC618" i="23"/>
  <c r="CD617" i="23"/>
  <c r="CC617" i="23"/>
  <c r="CD616" i="23"/>
  <c r="CC616" i="23"/>
  <c r="CD615" i="23"/>
  <c r="CC615" i="23"/>
  <c r="CD614" i="23"/>
  <c r="CC614" i="23"/>
  <c r="CD613" i="23"/>
  <c r="CC613" i="23"/>
  <c r="CD612" i="23"/>
  <c r="CC612" i="23"/>
  <c r="CD611" i="23"/>
  <c r="CC611" i="23"/>
  <c r="CD610" i="23"/>
  <c r="CC610" i="23"/>
  <c r="CD609" i="23"/>
  <c r="CC609" i="23"/>
  <c r="CD608" i="23"/>
  <c r="CC608" i="23"/>
  <c r="CD607" i="23"/>
  <c r="CC607" i="23"/>
  <c r="CD606" i="23"/>
  <c r="CC606" i="23"/>
  <c r="CD605" i="23"/>
  <c r="CC605" i="23"/>
  <c r="CD604" i="23"/>
  <c r="CC604" i="23"/>
  <c r="CD603" i="23"/>
  <c r="CC603" i="23"/>
  <c r="CD602" i="23"/>
  <c r="CC602" i="23"/>
  <c r="CD601" i="23"/>
  <c r="CC601" i="23"/>
  <c r="CD600" i="23"/>
  <c r="CC600" i="23"/>
  <c r="CD599" i="23"/>
  <c r="CC599" i="23"/>
  <c r="CD598" i="23"/>
  <c r="CC598" i="23"/>
  <c r="CD597" i="23"/>
  <c r="CC597" i="23"/>
  <c r="CD588" i="23"/>
  <c r="CC588" i="23"/>
  <c r="CD587" i="23"/>
  <c r="CC587" i="23"/>
  <c r="CD586" i="23"/>
  <c r="CC586" i="23"/>
  <c r="CD585" i="23"/>
  <c r="CC585" i="23"/>
  <c r="CD584" i="23"/>
  <c r="CC584" i="23"/>
  <c r="CD583" i="23"/>
  <c r="CC583" i="23"/>
  <c r="CD582" i="23"/>
  <c r="CC582" i="23"/>
  <c r="CD581" i="23"/>
  <c r="CC581" i="23"/>
  <c r="CD580" i="23"/>
  <c r="CC580" i="23"/>
  <c r="CD579" i="23"/>
  <c r="CC579" i="23"/>
  <c r="CD578" i="23"/>
  <c r="CC578" i="23"/>
  <c r="CD577" i="23"/>
  <c r="CC577" i="23"/>
  <c r="CD576" i="23"/>
  <c r="CC576" i="23"/>
  <c r="CD575" i="23"/>
  <c r="CC575" i="23"/>
  <c r="CD574" i="23"/>
  <c r="CC574" i="23"/>
  <c r="CD573" i="23"/>
  <c r="CC573" i="23"/>
  <c r="CD572" i="23"/>
  <c r="CC572" i="23"/>
  <c r="CD571" i="23"/>
  <c r="CC571" i="23"/>
  <c r="CD570" i="23"/>
  <c r="CC570" i="23"/>
  <c r="CD569" i="23"/>
  <c r="CC569" i="23"/>
  <c r="CD568" i="23"/>
  <c r="CC568" i="23"/>
  <c r="CD567" i="23"/>
  <c r="CC567" i="23"/>
  <c r="CD566" i="23"/>
  <c r="CC566" i="23"/>
  <c r="CD565" i="23"/>
  <c r="CC565" i="23"/>
  <c r="CD564" i="23"/>
  <c r="CC564" i="23"/>
  <c r="CD563" i="23"/>
  <c r="CC563" i="23"/>
  <c r="CD562" i="23"/>
  <c r="CC562" i="23"/>
  <c r="CD561" i="23"/>
  <c r="CC561" i="23"/>
  <c r="CD560" i="23"/>
  <c r="CC560" i="23"/>
  <c r="CD559" i="23"/>
  <c r="CC559" i="23"/>
  <c r="CD558" i="23"/>
  <c r="CC558" i="23"/>
  <c r="CD557" i="23"/>
  <c r="CC557" i="23"/>
  <c r="CD556" i="23"/>
  <c r="CC556" i="23"/>
  <c r="CD555" i="23"/>
  <c r="CC555" i="23"/>
  <c r="CD547" i="23"/>
  <c r="CC547" i="23"/>
  <c r="CD546" i="23"/>
  <c r="CC546" i="23"/>
  <c r="CD545" i="23"/>
  <c r="CC545" i="23"/>
  <c r="CD544" i="23"/>
  <c r="CC544" i="23"/>
  <c r="CD543" i="23"/>
  <c r="CC543" i="23"/>
  <c r="CD542" i="23"/>
  <c r="CC542" i="23"/>
  <c r="CD541" i="23"/>
  <c r="CC541" i="23"/>
  <c r="CD540" i="23"/>
  <c r="CC540" i="23"/>
  <c r="CD539" i="23"/>
  <c r="CC539" i="23"/>
  <c r="CD538" i="23"/>
  <c r="CC538" i="23"/>
  <c r="CD537" i="23"/>
  <c r="CC537" i="23"/>
  <c r="CD536" i="23"/>
  <c r="CC536" i="23"/>
  <c r="CD535" i="23"/>
  <c r="CC535" i="23"/>
  <c r="CD534" i="23"/>
  <c r="CC534" i="23"/>
  <c r="CD533" i="23"/>
  <c r="CC533" i="23"/>
  <c r="CD532" i="23"/>
  <c r="CC532" i="23"/>
  <c r="CD531" i="23"/>
  <c r="CC531" i="23"/>
  <c r="CD530" i="23"/>
  <c r="CC530" i="23"/>
  <c r="CD529" i="23"/>
  <c r="CC529" i="23"/>
  <c r="CD528" i="23"/>
  <c r="CC528" i="23"/>
  <c r="CD527" i="23"/>
  <c r="CC527" i="23"/>
  <c r="CD526" i="23"/>
  <c r="CC526" i="23"/>
  <c r="CD525" i="23"/>
  <c r="CC525" i="23"/>
  <c r="CD524" i="23"/>
  <c r="CC524" i="23"/>
  <c r="CD523" i="23"/>
  <c r="CC523" i="23"/>
  <c r="CD522" i="23"/>
  <c r="CC522" i="23"/>
  <c r="CD521" i="23"/>
  <c r="CC521" i="23"/>
  <c r="CD520" i="23"/>
  <c r="CC520" i="23"/>
  <c r="CD519" i="23"/>
  <c r="CC519" i="23"/>
  <c r="CD518" i="23"/>
  <c r="CC518" i="23"/>
  <c r="CD517" i="23"/>
  <c r="CC517" i="23"/>
  <c r="CD516" i="23"/>
  <c r="CC516" i="23"/>
  <c r="CD515" i="23"/>
  <c r="CC515" i="23"/>
  <c r="CD514" i="23"/>
  <c r="CC514" i="23"/>
  <c r="CD506" i="23"/>
  <c r="CC506" i="23"/>
  <c r="CD505" i="23"/>
  <c r="CC505" i="23"/>
  <c r="CD504" i="23"/>
  <c r="CC504" i="23"/>
  <c r="CD503" i="23"/>
  <c r="CC503" i="23"/>
  <c r="CD502" i="23"/>
  <c r="CC502" i="23"/>
  <c r="CD501" i="23"/>
  <c r="CC501" i="23"/>
  <c r="CD500" i="23"/>
  <c r="CC500" i="23"/>
  <c r="CD499" i="23"/>
  <c r="CC499" i="23"/>
  <c r="CD498" i="23"/>
  <c r="CC498" i="23"/>
  <c r="CD497" i="23"/>
  <c r="CC497" i="23"/>
  <c r="CD496" i="23"/>
  <c r="CC496" i="23"/>
  <c r="CD495" i="23"/>
  <c r="CC495" i="23"/>
  <c r="CD494" i="23"/>
  <c r="CC494" i="23"/>
  <c r="CD493" i="23"/>
  <c r="CC493" i="23"/>
  <c r="CD492" i="23"/>
  <c r="CC492" i="23"/>
  <c r="CD491" i="23"/>
  <c r="CC491" i="23"/>
  <c r="CD490" i="23"/>
  <c r="CC490" i="23"/>
  <c r="CD489" i="23"/>
  <c r="CC489" i="23"/>
  <c r="CD488" i="23"/>
  <c r="CC488" i="23"/>
  <c r="CD487" i="23"/>
  <c r="CC487" i="23"/>
  <c r="CD486" i="23"/>
  <c r="CC486" i="23"/>
  <c r="CD485" i="23"/>
  <c r="CC485" i="23"/>
  <c r="CD484" i="23"/>
  <c r="CC484" i="23"/>
  <c r="CD483" i="23"/>
  <c r="CC483" i="23"/>
  <c r="CD482" i="23"/>
  <c r="CC482" i="23"/>
  <c r="CD481" i="23"/>
  <c r="CC481" i="23"/>
  <c r="CD480" i="23"/>
  <c r="CC480" i="23"/>
  <c r="CD479" i="23"/>
  <c r="CC479" i="23"/>
  <c r="CD478" i="23"/>
  <c r="CC478" i="23"/>
  <c r="CD477" i="23"/>
  <c r="CC477" i="23"/>
  <c r="CD476" i="23"/>
  <c r="CC476" i="23"/>
  <c r="CD475" i="23"/>
  <c r="CC475" i="23"/>
  <c r="CD474" i="23"/>
  <c r="CC474" i="23"/>
  <c r="CD473" i="23"/>
  <c r="CC473" i="23"/>
  <c r="CD464" i="23"/>
  <c r="CC464" i="23"/>
  <c r="CD463" i="23"/>
  <c r="CC463" i="23"/>
  <c r="CD462" i="23"/>
  <c r="CC462" i="23"/>
  <c r="CD461" i="23"/>
  <c r="CC461" i="23"/>
  <c r="CD460" i="23"/>
  <c r="CC460" i="23"/>
  <c r="CD459" i="23"/>
  <c r="CC459" i="23"/>
  <c r="CD458" i="23"/>
  <c r="CC458" i="23"/>
  <c r="CD457" i="23"/>
  <c r="CC457" i="23"/>
  <c r="CD456" i="23"/>
  <c r="CC456" i="23"/>
  <c r="CD455" i="23"/>
  <c r="CC455" i="23"/>
  <c r="CD454" i="23"/>
  <c r="CC454" i="23"/>
  <c r="CD453" i="23"/>
  <c r="CC453" i="23"/>
  <c r="CD452" i="23"/>
  <c r="CC452" i="23"/>
  <c r="CD451" i="23"/>
  <c r="CC451" i="23"/>
  <c r="CD450" i="23"/>
  <c r="CC450" i="23"/>
  <c r="CD449" i="23"/>
  <c r="CC449" i="23"/>
  <c r="CD448" i="23"/>
  <c r="CC448" i="23"/>
  <c r="CD447" i="23"/>
  <c r="CC447" i="23"/>
  <c r="CD446" i="23"/>
  <c r="CC446" i="23"/>
  <c r="CD445" i="23"/>
  <c r="CC445" i="23"/>
  <c r="CD444" i="23"/>
  <c r="CC444" i="23"/>
  <c r="CD443" i="23"/>
  <c r="CC443" i="23"/>
  <c r="CD442" i="23"/>
  <c r="CC442" i="23"/>
  <c r="CD441" i="23"/>
  <c r="CC441" i="23"/>
  <c r="CD440" i="23"/>
  <c r="CC440" i="23"/>
  <c r="CD439" i="23"/>
  <c r="CC439" i="23"/>
  <c r="CD438" i="23"/>
  <c r="CC438" i="23"/>
  <c r="CD437" i="23"/>
  <c r="CC437" i="23"/>
  <c r="CD436" i="23"/>
  <c r="CC436" i="23"/>
  <c r="CD435" i="23"/>
  <c r="CC435" i="23"/>
  <c r="CD434" i="23"/>
  <c r="CC434" i="23"/>
  <c r="CD433" i="23"/>
  <c r="CC433" i="23"/>
  <c r="CD432" i="23"/>
  <c r="CC432" i="23"/>
  <c r="CD431" i="23"/>
  <c r="CC431" i="23"/>
  <c r="CD422" i="23"/>
  <c r="CC422" i="23"/>
  <c r="CD421" i="23"/>
  <c r="CC421" i="23"/>
  <c r="CD420" i="23"/>
  <c r="CC420" i="23"/>
  <c r="CD419" i="23"/>
  <c r="CC419" i="23"/>
  <c r="CD418" i="23"/>
  <c r="CC418" i="23"/>
  <c r="CD417" i="23"/>
  <c r="CC417" i="23"/>
  <c r="CD416" i="23"/>
  <c r="CC416" i="23"/>
  <c r="CD415" i="23"/>
  <c r="CC415" i="23"/>
  <c r="CD414" i="23"/>
  <c r="CC414" i="23"/>
  <c r="CD413" i="23"/>
  <c r="CC413" i="23"/>
  <c r="CD412" i="23"/>
  <c r="CC412" i="23"/>
  <c r="CD411" i="23"/>
  <c r="CC411" i="23"/>
  <c r="CD410" i="23"/>
  <c r="CC410" i="23"/>
  <c r="CD409" i="23"/>
  <c r="CC409" i="23"/>
  <c r="CD408" i="23"/>
  <c r="CC408" i="23"/>
  <c r="CD407" i="23"/>
  <c r="CC407" i="23"/>
  <c r="CD406" i="23"/>
  <c r="CC406" i="23"/>
  <c r="CD405" i="23"/>
  <c r="CC405" i="23"/>
  <c r="CD404" i="23"/>
  <c r="CC404" i="23"/>
  <c r="CD403" i="23"/>
  <c r="CC403" i="23"/>
  <c r="CD402" i="23"/>
  <c r="CC402" i="23"/>
  <c r="CD401" i="23"/>
  <c r="CC401" i="23"/>
  <c r="CD400" i="23"/>
  <c r="CC400" i="23"/>
  <c r="CD399" i="23"/>
  <c r="CC399" i="23"/>
  <c r="CD398" i="23"/>
  <c r="CC398" i="23"/>
  <c r="CD397" i="23"/>
  <c r="CC397" i="23"/>
  <c r="CD396" i="23"/>
  <c r="CC396" i="23"/>
  <c r="CD395" i="23"/>
  <c r="CC395" i="23"/>
  <c r="CD394" i="23"/>
  <c r="CC394" i="23"/>
  <c r="CD393" i="23"/>
  <c r="CC393" i="23"/>
  <c r="CD392" i="23"/>
  <c r="CC392" i="23"/>
  <c r="CD391" i="23"/>
  <c r="CC391" i="23"/>
  <c r="CD390" i="23"/>
  <c r="CC390" i="23"/>
  <c r="CD389" i="23"/>
  <c r="CC389" i="23"/>
  <c r="CD380" i="23"/>
  <c r="CC380" i="23"/>
  <c r="CD379" i="23"/>
  <c r="CC379" i="23"/>
  <c r="CD378" i="23"/>
  <c r="CC378" i="23"/>
  <c r="CD377" i="23"/>
  <c r="CC377" i="23"/>
  <c r="CD376" i="23"/>
  <c r="CC376" i="23"/>
  <c r="CD375" i="23"/>
  <c r="CC375" i="23"/>
  <c r="CD374" i="23"/>
  <c r="CC374" i="23"/>
  <c r="CD373" i="23"/>
  <c r="CC373" i="23"/>
  <c r="CD372" i="23"/>
  <c r="CC372" i="23"/>
  <c r="CD371" i="23"/>
  <c r="CC371" i="23"/>
  <c r="CD370" i="23"/>
  <c r="CC370" i="23"/>
  <c r="CD369" i="23"/>
  <c r="CC369" i="23"/>
  <c r="CD368" i="23"/>
  <c r="CC368" i="23"/>
  <c r="CD367" i="23"/>
  <c r="CC367" i="23"/>
  <c r="CD366" i="23"/>
  <c r="CC366" i="23"/>
  <c r="CD365" i="23"/>
  <c r="CC365" i="23"/>
  <c r="CD364" i="23"/>
  <c r="CC364" i="23"/>
  <c r="CD363" i="23"/>
  <c r="CC363" i="23"/>
  <c r="CD362" i="23"/>
  <c r="CC362" i="23"/>
  <c r="CD361" i="23"/>
  <c r="CC361" i="23"/>
  <c r="CD360" i="23"/>
  <c r="CC360" i="23"/>
  <c r="CD359" i="23"/>
  <c r="CC359" i="23"/>
  <c r="CD358" i="23"/>
  <c r="CC358" i="23"/>
  <c r="CD357" i="23"/>
  <c r="CC357" i="23"/>
  <c r="CD356" i="23"/>
  <c r="CC356" i="23"/>
  <c r="CD355" i="23"/>
  <c r="CC355" i="23"/>
  <c r="CD354" i="23"/>
  <c r="CC354" i="23"/>
  <c r="CD353" i="23"/>
  <c r="CC353" i="23"/>
  <c r="CD352" i="23"/>
  <c r="CC352" i="23"/>
  <c r="CD351" i="23"/>
  <c r="CC351" i="23"/>
  <c r="CD350" i="23"/>
  <c r="CC350" i="23"/>
  <c r="CD349" i="23"/>
  <c r="CC349" i="23"/>
  <c r="CD348" i="23"/>
  <c r="CC348" i="23"/>
  <c r="CD347" i="23"/>
  <c r="CC347" i="23"/>
  <c r="CD339" i="23"/>
  <c r="CC339" i="23"/>
  <c r="CD338" i="23"/>
  <c r="CC338" i="23"/>
  <c r="CD337" i="23"/>
  <c r="CC337" i="23"/>
  <c r="CD336" i="23"/>
  <c r="CC336" i="23"/>
  <c r="CD335" i="23"/>
  <c r="CC335" i="23"/>
  <c r="CD334" i="23"/>
  <c r="CC334" i="23"/>
  <c r="CD333" i="23"/>
  <c r="CC333" i="23"/>
  <c r="CD332" i="23"/>
  <c r="CC332" i="23"/>
  <c r="CD331" i="23"/>
  <c r="CC331" i="23"/>
  <c r="CD330" i="23"/>
  <c r="CC330" i="23"/>
  <c r="CD329" i="23"/>
  <c r="CC329" i="23"/>
  <c r="CD328" i="23"/>
  <c r="CC328" i="23"/>
  <c r="CD327" i="23"/>
  <c r="CC327" i="23"/>
  <c r="CD326" i="23"/>
  <c r="CC326" i="23"/>
  <c r="CD325" i="23"/>
  <c r="CC325" i="23"/>
  <c r="CD324" i="23"/>
  <c r="CC324" i="23"/>
  <c r="CD323" i="23"/>
  <c r="CC323" i="23"/>
  <c r="CD322" i="23"/>
  <c r="CC322" i="23"/>
  <c r="CD321" i="23"/>
  <c r="CC321" i="23"/>
  <c r="CD320" i="23"/>
  <c r="CC320" i="23"/>
  <c r="CD319" i="23"/>
  <c r="CC319" i="23"/>
  <c r="CD318" i="23"/>
  <c r="CC318" i="23"/>
  <c r="CD317" i="23"/>
  <c r="CC317" i="23"/>
  <c r="CD316" i="23"/>
  <c r="CC316" i="23"/>
  <c r="CD315" i="23"/>
  <c r="CC315" i="23"/>
  <c r="CD314" i="23"/>
  <c r="CC314" i="23"/>
  <c r="CD313" i="23"/>
  <c r="CC313" i="23"/>
  <c r="CD312" i="23"/>
  <c r="CC312" i="23"/>
  <c r="CD311" i="23"/>
  <c r="CC311" i="23"/>
  <c r="CD310" i="23"/>
  <c r="CC310" i="23"/>
  <c r="CD309" i="23"/>
  <c r="CC309" i="23"/>
  <c r="CD308" i="23"/>
  <c r="CC308" i="23"/>
  <c r="CD307" i="23"/>
  <c r="CC307" i="23"/>
  <c r="CD306" i="23"/>
  <c r="CC306" i="23"/>
  <c r="CD297" i="23"/>
  <c r="CC297" i="23"/>
  <c r="CD296" i="23"/>
  <c r="CC296" i="23"/>
  <c r="CD295" i="23"/>
  <c r="CC295" i="23"/>
  <c r="CD294" i="23"/>
  <c r="CC294" i="23"/>
  <c r="CD293" i="23"/>
  <c r="CC293" i="23"/>
  <c r="CD292" i="23"/>
  <c r="CC292" i="23"/>
  <c r="CD291" i="23"/>
  <c r="CC291" i="23"/>
  <c r="CD290" i="23"/>
  <c r="CC290" i="23"/>
  <c r="CD289" i="23"/>
  <c r="CC289" i="23"/>
  <c r="CD288" i="23"/>
  <c r="CC288" i="23"/>
  <c r="CD287" i="23"/>
  <c r="CC287" i="23"/>
  <c r="CD286" i="23"/>
  <c r="CC286" i="23"/>
  <c r="CD285" i="23"/>
  <c r="CC285" i="23"/>
  <c r="CD284" i="23"/>
  <c r="CC284" i="23"/>
  <c r="CD283" i="23"/>
  <c r="CC283" i="23"/>
  <c r="CD282" i="23"/>
  <c r="CC282" i="23"/>
  <c r="CD281" i="23"/>
  <c r="CC281" i="23"/>
  <c r="CD280" i="23"/>
  <c r="CC280" i="23"/>
  <c r="CD279" i="23"/>
  <c r="CC279" i="23"/>
  <c r="CD278" i="23"/>
  <c r="CC278" i="23"/>
  <c r="CD277" i="23"/>
  <c r="CC277" i="23"/>
  <c r="CD276" i="23"/>
  <c r="CC276" i="23"/>
  <c r="CD275" i="23"/>
  <c r="CC275" i="23"/>
  <c r="CD274" i="23"/>
  <c r="CC274" i="23"/>
  <c r="CD273" i="23"/>
  <c r="CC273" i="23"/>
  <c r="CD272" i="23"/>
  <c r="CC272" i="23"/>
  <c r="CD271" i="23"/>
  <c r="CC271" i="23"/>
  <c r="CD270" i="23"/>
  <c r="CC270" i="23"/>
  <c r="CD269" i="23"/>
  <c r="CC269" i="23"/>
  <c r="CD268" i="23"/>
  <c r="CC268" i="23"/>
  <c r="CD267" i="23"/>
  <c r="CC267" i="23"/>
  <c r="CD266" i="23"/>
  <c r="CC266" i="23"/>
  <c r="CD265" i="23"/>
  <c r="CC265" i="23"/>
  <c r="CD264" i="23"/>
  <c r="CC264" i="23"/>
  <c r="CD256" i="23"/>
  <c r="CC256" i="23"/>
  <c r="CD255" i="23"/>
  <c r="CC255" i="23"/>
  <c r="CD254" i="23"/>
  <c r="CC254" i="23"/>
  <c r="CD253" i="23"/>
  <c r="CC253" i="23"/>
  <c r="CD252" i="23"/>
  <c r="CC252" i="23"/>
  <c r="CD251" i="23"/>
  <c r="CC251" i="23"/>
  <c r="CD250" i="23"/>
  <c r="CC250" i="23"/>
  <c r="CD249" i="23"/>
  <c r="CC249" i="23"/>
  <c r="CD248" i="23"/>
  <c r="CC248" i="23"/>
  <c r="CD247" i="23"/>
  <c r="CC247" i="23"/>
  <c r="CD246" i="23"/>
  <c r="CC246" i="23"/>
  <c r="CD245" i="23"/>
  <c r="CC245" i="23"/>
  <c r="CD244" i="23"/>
  <c r="CC244" i="23"/>
  <c r="CD243" i="23"/>
  <c r="CC243" i="23"/>
  <c r="CD242" i="23"/>
  <c r="CC242" i="23"/>
  <c r="CD241" i="23"/>
  <c r="CC241" i="23"/>
  <c r="CD240" i="23"/>
  <c r="CC240" i="23"/>
  <c r="CD239" i="23"/>
  <c r="CC239" i="23"/>
  <c r="CD238" i="23"/>
  <c r="CC238" i="23"/>
  <c r="CD237" i="23"/>
  <c r="CC237" i="23"/>
  <c r="CD236" i="23"/>
  <c r="CC236" i="23"/>
  <c r="CD235" i="23"/>
  <c r="CC235" i="23"/>
  <c r="CD234" i="23"/>
  <c r="CC234" i="23"/>
  <c r="CD233" i="23"/>
  <c r="CC233" i="23"/>
  <c r="CD232" i="23"/>
  <c r="CC232" i="23"/>
  <c r="CD231" i="23"/>
  <c r="CC231" i="23"/>
  <c r="CD230" i="23"/>
  <c r="CC230" i="23"/>
  <c r="CD229" i="23"/>
  <c r="CC229" i="23"/>
  <c r="CD228" i="23"/>
  <c r="CC228" i="23"/>
  <c r="CD227" i="23"/>
  <c r="CC227" i="23"/>
  <c r="CD226" i="23"/>
  <c r="CC226" i="23"/>
  <c r="CD225" i="23"/>
  <c r="CC225" i="23"/>
  <c r="CD224" i="23"/>
  <c r="CC224" i="23"/>
  <c r="CD223" i="23"/>
  <c r="CC223" i="23"/>
  <c r="CD215" i="23"/>
  <c r="CC215" i="23"/>
  <c r="CD214" i="23"/>
  <c r="CC214" i="23"/>
  <c r="CD213" i="23"/>
  <c r="CC213" i="23"/>
  <c r="CD212" i="23"/>
  <c r="CC212" i="23"/>
  <c r="CD211" i="23"/>
  <c r="CC211" i="23"/>
  <c r="CD210" i="23"/>
  <c r="CC210" i="23"/>
  <c r="CD209" i="23"/>
  <c r="CC209" i="23"/>
  <c r="CD208" i="23"/>
  <c r="CC208" i="23"/>
  <c r="CD207" i="23"/>
  <c r="CC207" i="23"/>
  <c r="CD206" i="23"/>
  <c r="CC206" i="23"/>
  <c r="CD205" i="23"/>
  <c r="CC205" i="23"/>
  <c r="CD204" i="23"/>
  <c r="CC204" i="23"/>
  <c r="CD203" i="23"/>
  <c r="CC203" i="23"/>
  <c r="CD202" i="23"/>
  <c r="CC202" i="23"/>
  <c r="CD201" i="23"/>
  <c r="CC201" i="23"/>
  <c r="CD200" i="23"/>
  <c r="CC200" i="23"/>
  <c r="CD199" i="23"/>
  <c r="CC199" i="23"/>
  <c r="CD198" i="23"/>
  <c r="CC198" i="23"/>
  <c r="CD197" i="23"/>
  <c r="CC197" i="23"/>
  <c r="CD196" i="23"/>
  <c r="CC196" i="23"/>
  <c r="CD195" i="23"/>
  <c r="CC195" i="23"/>
  <c r="CD194" i="23"/>
  <c r="CC194" i="23"/>
  <c r="CD193" i="23"/>
  <c r="CC193" i="23"/>
  <c r="CD192" i="23"/>
  <c r="CC192" i="23"/>
  <c r="CD191" i="23"/>
  <c r="CC191" i="23"/>
  <c r="CD190" i="23"/>
  <c r="CC190" i="23"/>
  <c r="CD189" i="23"/>
  <c r="CC189" i="23"/>
  <c r="CD188" i="23"/>
  <c r="CC188" i="23"/>
  <c r="CD187" i="23"/>
  <c r="CC187" i="23"/>
  <c r="CD186" i="23"/>
  <c r="CC186" i="23"/>
  <c r="CD185" i="23"/>
  <c r="CC185" i="23"/>
  <c r="CD184" i="23"/>
  <c r="CC184" i="23"/>
  <c r="CD183" i="23"/>
  <c r="CC183" i="23"/>
  <c r="CD182" i="23"/>
  <c r="CC182" i="23"/>
  <c r="CD173" i="23"/>
  <c r="CC173" i="23"/>
  <c r="CD172" i="23"/>
  <c r="CC172" i="23"/>
  <c r="CD171" i="23"/>
  <c r="CC171" i="23"/>
  <c r="CD170" i="23"/>
  <c r="CC170" i="23"/>
  <c r="CD169" i="23"/>
  <c r="CC169" i="23"/>
  <c r="CD168" i="23"/>
  <c r="CC168" i="23"/>
  <c r="CD167" i="23"/>
  <c r="CC167" i="23"/>
  <c r="CD166" i="23"/>
  <c r="CC166" i="23"/>
  <c r="CD165" i="23"/>
  <c r="CC165" i="23"/>
  <c r="CD164" i="23"/>
  <c r="CC164" i="23"/>
  <c r="CD163" i="23"/>
  <c r="CC163" i="23"/>
  <c r="CD162" i="23"/>
  <c r="CC162" i="23"/>
  <c r="CD161" i="23"/>
  <c r="CC161" i="23"/>
  <c r="CD160" i="23"/>
  <c r="CC160" i="23"/>
  <c r="CD159" i="23"/>
  <c r="CC159" i="23"/>
  <c r="CD158" i="23"/>
  <c r="CC158" i="23"/>
  <c r="CD157" i="23"/>
  <c r="CC157" i="23"/>
  <c r="CD156" i="23"/>
  <c r="CC156" i="23"/>
  <c r="CD155" i="23"/>
  <c r="CC155" i="23"/>
  <c r="CD154" i="23"/>
  <c r="CC154" i="23"/>
  <c r="CD153" i="23"/>
  <c r="CC153" i="23"/>
  <c r="CD152" i="23"/>
  <c r="CC152" i="23"/>
  <c r="CD151" i="23"/>
  <c r="CC151" i="23"/>
  <c r="CD150" i="23"/>
  <c r="CC150" i="23"/>
  <c r="CD149" i="23"/>
  <c r="CC149" i="23"/>
  <c r="CD148" i="23"/>
  <c r="CC148" i="23"/>
  <c r="CD147" i="23"/>
  <c r="CC147" i="23"/>
  <c r="CD146" i="23"/>
  <c r="CC146" i="23"/>
  <c r="CD145" i="23"/>
  <c r="CC145" i="23"/>
  <c r="CD144" i="23"/>
  <c r="CC144" i="23"/>
  <c r="CD143" i="23"/>
  <c r="CC143" i="23"/>
  <c r="CD142" i="23"/>
  <c r="CC142" i="23"/>
  <c r="CD141" i="23"/>
  <c r="CC141" i="23"/>
  <c r="CD140" i="23"/>
  <c r="CC140" i="23"/>
  <c r="CD132" i="23"/>
  <c r="CC132" i="23"/>
  <c r="CD131" i="23"/>
  <c r="CC131" i="23"/>
  <c r="CD130" i="23"/>
  <c r="CC130" i="23"/>
  <c r="CD129" i="23"/>
  <c r="CC129" i="23"/>
  <c r="CD128" i="23"/>
  <c r="CC128" i="23"/>
  <c r="CD127" i="23"/>
  <c r="CC127" i="23"/>
  <c r="CD126" i="23"/>
  <c r="CC126" i="23"/>
  <c r="CD125" i="23"/>
  <c r="CC125" i="23"/>
  <c r="CD124" i="23"/>
  <c r="CC124" i="23"/>
  <c r="CD123" i="23"/>
  <c r="CC123" i="23"/>
  <c r="CD122" i="23"/>
  <c r="CC122" i="23"/>
  <c r="CD121" i="23"/>
  <c r="CC121" i="23"/>
  <c r="CD120" i="23"/>
  <c r="CC120" i="23"/>
  <c r="CD119" i="23"/>
  <c r="CC119" i="23"/>
  <c r="CD118" i="23"/>
  <c r="CC118" i="23"/>
  <c r="CD117" i="23"/>
  <c r="CC117" i="23"/>
  <c r="CD116" i="23"/>
  <c r="CC116" i="23"/>
  <c r="CD115" i="23"/>
  <c r="CC115" i="23"/>
  <c r="CD114" i="23"/>
  <c r="CC114" i="23"/>
  <c r="CD113" i="23"/>
  <c r="CC113" i="23"/>
  <c r="CD112" i="23"/>
  <c r="CC112" i="23"/>
  <c r="CD111" i="23"/>
  <c r="CC111" i="23"/>
  <c r="CD110" i="23"/>
  <c r="CC110" i="23"/>
  <c r="CD109" i="23"/>
  <c r="CC109" i="23"/>
  <c r="CD108" i="23"/>
  <c r="CC108" i="23"/>
  <c r="CD107" i="23"/>
  <c r="CC107" i="23"/>
  <c r="CD106" i="23"/>
  <c r="CC106" i="23"/>
  <c r="CD105" i="23"/>
  <c r="CC105" i="23"/>
  <c r="CD104" i="23"/>
  <c r="CC104" i="23"/>
  <c r="CD103" i="23"/>
  <c r="CC103" i="23"/>
  <c r="CD102" i="23"/>
  <c r="CC102" i="23"/>
  <c r="CD101" i="23"/>
  <c r="CC101" i="23"/>
  <c r="CD100" i="23"/>
  <c r="CC100" i="23"/>
  <c r="CD99" i="23"/>
  <c r="CC99" i="23"/>
  <c r="CD90" i="23"/>
  <c r="CC90" i="23"/>
  <c r="CD89" i="23"/>
  <c r="CC89" i="23"/>
  <c r="CD88" i="23"/>
  <c r="CC88" i="23"/>
  <c r="CD87" i="23"/>
  <c r="CC87" i="23"/>
  <c r="CD86" i="23"/>
  <c r="CC86" i="23"/>
  <c r="CD85" i="23"/>
  <c r="CC85" i="23"/>
  <c r="CD84" i="23"/>
  <c r="CC84" i="23"/>
  <c r="CD83" i="23"/>
  <c r="CC83" i="23"/>
  <c r="CD82" i="23"/>
  <c r="CC82" i="23"/>
  <c r="CD81" i="23"/>
  <c r="CC81" i="23"/>
  <c r="CD80" i="23"/>
  <c r="CC80" i="23"/>
  <c r="CD79" i="23"/>
  <c r="CC79" i="23"/>
  <c r="CD78" i="23"/>
  <c r="CC78" i="23"/>
  <c r="CD77" i="23"/>
  <c r="CC77" i="23"/>
  <c r="CD76" i="23"/>
  <c r="CC76" i="23"/>
  <c r="CD75" i="23"/>
  <c r="CC75" i="23"/>
  <c r="CD74" i="23"/>
  <c r="CC74" i="23"/>
  <c r="CD73" i="23"/>
  <c r="CC73" i="23"/>
  <c r="CD72" i="23"/>
  <c r="CC72" i="23"/>
  <c r="CD71" i="23"/>
  <c r="CC71" i="23"/>
  <c r="CD70" i="23"/>
  <c r="CC70" i="23"/>
  <c r="CD69" i="23"/>
  <c r="CC69" i="23"/>
  <c r="CD68" i="23"/>
  <c r="CC68" i="23"/>
  <c r="CD67" i="23"/>
  <c r="CC67" i="23"/>
  <c r="CD66" i="23"/>
  <c r="CC66" i="23"/>
  <c r="CD65" i="23"/>
  <c r="CC65" i="23"/>
  <c r="CD64" i="23"/>
  <c r="CC64" i="23"/>
  <c r="CD63" i="23"/>
  <c r="CC63" i="23"/>
  <c r="CD62" i="23"/>
  <c r="CC62" i="23"/>
  <c r="CD61" i="23"/>
  <c r="CC61" i="23"/>
  <c r="CD60" i="23"/>
  <c r="CC60" i="23"/>
  <c r="CD59" i="23"/>
  <c r="CC59" i="23"/>
  <c r="CD58" i="23"/>
  <c r="CC58" i="23"/>
  <c r="CD57" i="23"/>
  <c r="CC57" i="23"/>
  <c r="CD46" i="23"/>
  <c r="CC46" i="23"/>
  <c r="CD45" i="23"/>
  <c r="CC45" i="23"/>
  <c r="CD44" i="23"/>
  <c r="CC44" i="23"/>
  <c r="CD43" i="23"/>
  <c r="CC43" i="23"/>
  <c r="CD42" i="23"/>
  <c r="CC42" i="23"/>
  <c r="CD41" i="23"/>
  <c r="CC41" i="23"/>
  <c r="CD40" i="23"/>
  <c r="CC40" i="23"/>
  <c r="CD39" i="23"/>
  <c r="CC39" i="23"/>
  <c r="CD38" i="23"/>
  <c r="CC38" i="23"/>
  <c r="CD37" i="23"/>
  <c r="CC37" i="23"/>
  <c r="CD36" i="23"/>
  <c r="CC36" i="23"/>
  <c r="CD35" i="23"/>
  <c r="CC35" i="23"/>
  <c r="CD34" i="23"/>
  <c r="CC34" i="23"/>
  <c r="CD33" i="23"/>
  <c r="CC33" i="23"/>
  <c r="CD32" i="23"/>
  <c r="CC32" i="23"/>
  <c r="CD31" i="23"/>
  <c r="CC31" i="23"/>
  <c r="CD30" i="23"/>
  <c r="CC30" i="23"/>
  <c r="CD29" i="23"/>
  <c r="CC29" i="23"/>
  <c r="CD28" i="23"/>
  <c r="CC28" i="23"/>
  <c r="CD27" i="23"/>
  <c r="CC27" i="23"/>
  <c r="CD26" i="23"/>
  <c r="CC26" i="23"/>
  <c r="CD25" i="23"/>
  <c r="CC25" i="23"/>
  <c r="CD24" i="23"/>
  <c r="CC24" i="23"/>
  <c r="CD23" i="23"/>
  <c r="CC23" i="23"/>
  <c r="CD22" i="23"/>
  <c r="CC22" i="23"/>
  <c r="CD21" i="23"/>
  <c r="CC21" i="23"/>
  <c r="CD20" i="23"/>
  <c r="CC20" i="23"/>
  <c r="CD19" i="23"/>
  <c r="CC19" i="23"/>
  <c r="CD18" i="23"/>
  <c r="CC18" i="23"/>
  <c r="CD17" i="23"/>
  <c r="CC17" i="23"/>
  <c r="CD16" i="23"/>
  <c r="CC16" i="23"/>
  <c r="CD15" i="23"/>
  <c r="CC15" i="23"/>
  <c r="CD14" i="23"/>
  <c r="CC14" i="23"/>
  <c r="CH13" i="23"/>
  <c r="CC13" i="23"/>
  <c r="CH1044" i="21"/>
  <c r="CH1043" i="21"/>
  <c r="CH1042" i="21"/>
  <c r="CH1041" i="21"/>
  <c r="CH1040" i="21"/>
  <c r="CH1039" i="21"/>
  <c r="CH1038" i="21"/>
  <c r="CH1037" i="21"/>
  <c r="CH1036" i="21"/>
  <c r="CH1035" i="21"/>
  <c r="CH1034" i="21"/>
  <c r="CH1033" i="21"/>
  <c r="CH1032" i="21"/>
  <c r="CH1031" i="21"/>
  <c r="CH1030" i="21"/>
  <c r="CH1029" i="21"/>
  <c r="CH1028" i="21"/>
  <c r="CH1027" i="21"/>
  <c r="CH1026" i="21"/>
  <c r="CH1025" i="21"/>
  <c r="CH1024" i="21"/>
  <c r="CH1023" i="21"/>
  <c r="CH1022" i="21"/>
  <c r="CH1021" i="21"/>
  <c r="CH1020" i="21"/>
  <c r="CH1019" i="21"/>
  <c r="CH1018" i="21"/>
  <c r="CH1017" i="21"/>
  <c r="CH1013" i="21"/>
  <c r="CH1012" i="21"/>
  <c r="CH1011" i="21"/>
  <c r="CH1003" i="21"/>
  <c r="CH1002" i="21"/>
  <c r="CH1001" i="21"/>
  <c r="CH1000" i="21"/>
  <c r="CH999" i="21"/>
  <c r="CH998" i="21"/>
  <c r="CH997" i="21"/>
  <c r="CH996" i="21"/>
  <c r="CH995" i="21"/>
  <c r="CH994" i="21"/>
  <c r="CH993" i="21"/>
  <c r="CH992" i="21"/>
  <c r="CH991" i="21"/>
  <c r="CH990" i="21"/>
  <c r="CH989" i="21"/>
  <c r="CH988" i="21"/>
  <c r="CH987" i="21"/>
  <c r="CH986" i="21"/>
  <c r="CH985" i="21"/>
  <c r="CH984" i="21"/>
  <c r="CH983" i="21"/>
  <c r="CH982" i="21"/>
  <c r="CH981" i="21"/>
  <c r="CH980" i="21"/>
  <c r="CH979" i="21"/>
  <c r="CH978" i="21"/>
  <c r="CH977" i="21"/>
  <c r="CH976" i="21"/>
  <c r="CH975" i="21"/>
  <c r="CH972" i="21"/>
  <c r="CH971" i="21"/>
  <c r="CH970" i="21"/>
  <c r="CH961" i="21"/>
  <c r="CH960" i="21"/>
  <c r="CH959" i="21"/>
  <c r="CH958" i="21"/>
  <c r="CH957" i="21"/>
  <c r="CH956" i="21"/>
  <c r="CH955" i="21"/>
  <c r="CH954" i="21"/>
  <c r="CH953" i="21"/>
  <c r="CH952" i="21"/>
  <c r="CH951" i="21"/>
  <c r="CH950" i="21"/>
  <c r="CH949" i="21"/>
  <c r="CH948" i="21"/>
  <c r="CH947" i="21"/>
  <c r="CH946" i="21"/>
  <c r="CH945" i="21"/>
  <c r="CH944" i="21"/>
  <c r="CH943" i="21"/>
  <c r="CH943" i="23" s="1"/>
  <c r="CH942" i="21"/>
  <c r="CH941" i="21"/>
  <c r="CH941" i="23" s="1"/>
  <c r="CH940" i="21"/>
  <c r="CH939" i="21"/>
  <c r="CH939" i="23" s="1"/>
  <c r="CH938" i="21"/>
  <c r="CH937" i="21"/>
  <c r="CH937" i="23" s="1"/>
  <c r="CH936" i="21"/>
  <c r="CH935" i="21"/>
  <c r="CH935" i="23" s="1"/>
  <c r="CH934" i="21"/>
  <c r="CH933" i="23"/>
  <c r="CH931" i="23"/>
  <c r="CH929" i="21"/>
  <c r="CH929" i="23" s="1"/>
  <c r="CH928" i="21"/>
  <c r="CH920" i="21"/>
  <c r="CH920" i="23" s="1"/>
  <c r="CH919" i="21"/>
  <c r="CH917" i="21"/>
  <c r="CH917" i="23" s="1"/>
  <c r="CH916" i="21"/>
  <c r="CH915" i="21"/>
  <c r="CH915" i="23" s="1"/>
  <c r="CH914" i="21"/>
  <c r="CH913" i="21"/>
  <c r="CH913" i="23" s="1"/>
  <c r="CH912" i="21"/>
  <c r="CH911" i="21"/>
  <c r="CH911" i="23" s="1"/>
  <c r="CH910" i="21"/>
  <c r="CH909" i="21"/>
  <c r="CH909" i="23" s="1"/>
  <c r="CH908" i="21"/>
  <c r="CH907" i="21"/>
  <c r="CH907" i="23" s="1"/>
  <c r="CH906" i="21"/>
  <c r="CH905" i="21"/>
  <c r="CH905" i="23" s="1"/>
  <c r="CH904" i="21"/>
  <c r="CH903" i="21"/>
  <c r="CH903" i="23" s="1"/>
  <c r="CH902" i="21"/>
  <c r="CH901" i="21"/>
  <c r="CH901" i="23" s="1"/>
  <c r="CH900" i="21"/>
  <c r="CH899" i="21"/>
  <c r="CH899" i="23" s="1"/>
  <c r="CH898" i="21"/>
  <c r="CH897" i="21"/>
  <c r="CH897" i="23" s="1"/>
  <c r="CH896" i="21"/>
  <c r="CH895" i="21"/>
  <c r="CH895" i="23" s="1"/>
  <c r="CH894" i="21"/>
  <c r="CH893" i="21"/>
  <c r="CH893" i="23" s="1"/>
  <c r="CH892" i="21"/>
  <c r="CH891" i="23"/>
  <c r="CH889" i="23"/>
  <c r="CH888" i="21"/>
  <c r="CH878" i="21"/>
  <c r="CH878" i="23" s="1"/>
  <c r="CH877" i="21"/>
  <c r="CH875" i="21"/>
  <c r="CH875" i="23" s="1"/>
  <c r="CH874" i="21"/>
  <c r="CH873" i="21"/>
  <c r="CH873" i="23" s="1"/>
  <c r="CH872" i="21"/>
  <c r="CH871" i="21"/>
  <c r="CH871" i="23" s="1"/>
  <c r="CH870" i="21"/>
  <c r="CH869" i="21"/>
  <c r="CH869" i="23" s="1"/>
  <c r="CH868" i="21"/>
  <c r="CH867" i="21"/>
  <c r="CH867" i="23" s="1"/>
  <c r="CH866" i="21"/>
  <c r="CH865" i="21"/>
  <c r="CH865" i="23" s="1"/>
  <c r="CH864" i="21"/>
  <c r="CH863" i="21"/>
  <c r="CH863" i="23" s="1"/>
  <c r="CH862" i="21"/>
  <c r="CH861" i="21"/>
  <c r="CH861" i="23" s="1"/>
  <c r="CH860" i="21"/>
  <c r="CH859" i="21"/>
  <c r="CH859" i="23" s="1"/>
  <c r="CH858" i="21"/>
  <c r="CH857" i="21"/>
  <c r="CH857" i="23" s="1"/>
  <c r="CH856" i="21"/>
  <c r="CH855" i="21"/>
  <c r="CH855" i="23" s="1"/>
  <c r="CH854" i="21"/>
  <c r="CH853" i="21"/>
  <c r="CH853" i="23" s="1"/>
  <c r="CH852" i="21"/>
  <c r="CH851" i="21"/>
  <c r="CH851" i="23" s="1"/>
  <c r="CH850" i="21"/>
  <c r="CH849" i="21"/>
  <c r="CH849" i="23" s="1"/>
  <c r="CH847" i="23"/>
  <c r="CH846" i="21"/>
  <c r="CH845" i="21"/>
  <c r="CH845" i="23" s="1"/>
  <c r="CH836" i="21"/>
  <c r="CH835" i="21"/>
  <c r="CH835" i="23" s="1"/>
  <c r="CH833" i="21"/>
  <c r="CH832" i="21"/>
  <c r="CH832" i="23" s="1"/>
  <c r="CH831" i="21"/>
  <c r="CH830" i="21"/>
  <c r="CH830" i="23" s="1"/>
  <c r="CH829" i="21"/>
  <c r="CH828" i="21"/>
  <c r="CH828" i="23" s="1"/>
  <c r="CH827" i="21"/>
  <c r="CH826" i="21"/>
  <c r="CH826" i="23" s="1"/>
  <c r="CH825" i="21"/>
  <c r="CH824" i="21"/>
  <c r="CH824" i="23" s="1"/>
  <c r="CH823" i="21"/>
  <c r="CH822" i="21"/>
  <c r="CH822" i="23" s="1"/>
  <c r="CH821" i="21"/>
  <c r="CH820" i="21"/>
  <c r="CH820" i="23" s="1"/>
  <c r="CH819" i="21"/>
  <c r="CH818" i="21"/>
  <c r="CH818" i="23" s="1"/>
  <c r="CH817" i="21"/>
  <c r="CH816" i="21"/>
  <c r="CH816" i="23" s="1"/>
  <c r="CH815" i="21"/>
  <c r="CH814" i="21"/>
  <c r="CH814" i="23" s="1"/>
  <c r="CH813" i="21"/>
  <c r="CH812" i="21"/>
  <c r="CH812" i="23" s="1"/>
  <c r="CH811" i="21"/>
  <c r="CH810" i="21"/>
  <c r="CH810" i="23" s="1"/>
  <c r="CH809" i="21"/>
  <c r="CH808" i="23"/>
  <c r="CH806" i="23"/>
  <c r="CH805" i="21"/>
  <c r="CH804" i="21"/>
  <c r="CH804" i="23" s="1"/>
  <c r="CH803" i="21"/>
  <c r="CH795" i="21"/>
  <c r="CH795" i="23" s="1"/>
  <c r="CH794" i="21"/>
  <c r="CH792" i="21"/>
  <c r="CH792" i="23" s="1"/>
  <c r="CH791" i="21"/>
  <c r="CH790" i="21"/>
  <c r="CH790" i="23" s="1"/>
  <c r="CH789" i="21"/>
  <c r="CH788" i="21"/>
  <c r="CH788" i="23" s="1"/>
  <c r="CH787" i="21"/>
  <c r="CH786" i="21"/>
  <c r="CH786" i="23" s="1"/>
  <c r="CH785" i="21"/>
  <c r="CH784" i="21"/>
  <c r="CH784" i="23" s="1"/>
  <c r="CH783" i="21"/>
  <c r="CH782" i="21"/>
  <c r="CH782" i="23" s="1"/>
  <c r="CH781" i="21"/>
  <c r="CH780" i="21"/>
  <c r="CH780" i="23" s="1"/>
  <c r="CH779" i="21"/>
  <c r="CH778" i="21"/>
  <c r="CH778" i="23" s="1"/>
  <c r="CH777" i="21"/>
  <c r="CH776" i="21"/>
  <c r="CH776" i="23" s="1"/>
  <c r="CH775" i="21"/>
  <c r="CH774" i="21"/>
  <c r="CH774" i="23" s="1"/>
  <c r="CH773" i="21"/>
  <c r="CH772" i="21"/>
  <c r="CH772" i="23" s="1"/>
  <c r="CH771" i="21"/>
  <c r="CH770" i="21"/>
  <c r="CH770" i="23" s="1"/>
  <c r="CH769" i="21"/>
  <c r="CH768" i="21"/>
  <c r="CH768" i="23" s="1"/>
  <c r="CH767" i="21"/>
  <c r="CH766" i="21"/>
  <c r="CH766" i="23" s="1"/>
  <c r="CH764" i="21"/>
  <c r="CH764" i="23" s="1"/>
  <c r="CH763" i="21"/>
  <c r="CH762" i="21"/>
  <c r="CH762" i="23" s="1"/>
  <c r="CH754" i="21"/>
  <c r="CH753" i="21"/>
  <c r="CH753" i="23" s="1"/>
  <c r="CH751" i="21"/>
  <c r="CH750" i="21"/>
  <c r="CH750" i="23" s="1"/>
  <c r="CH749" i="21"/>
  <c r="CH748" i="21"/>
  <c r="CH748" i="23" s="1"/>
  <c r="CH747" i="21"/>
  <c r="CH746" i="21"/>
  <c r="CH746" i="23" s="1"/>
  <c r="CH745" i="21"/>
  <c r="CH744" i="21"/>
  <c r="CH744" i="23" s="1"/>
  <c r="CH743" i="21"/>
  <c r="CH742" i="21"/>
  <c r="CH742" i="23" s="1"/>
  <c r="CH741" i="21"/>
  <c r="CH740" i="21"/>
  <c r="CH740" i="23" s="1"/>
  <c r="CH739" i="21"/>
  <c r="CH738" i="21"/>
  <c r="CH738" i="23" s="1"/>
  <c r="CH737" i="21"/>
  <c r="CH736" i="21"/>
  <c r="CH736" i="23" s="1"/>
  <c r="CH735" i="21"/>
  <c r="CH734" i="21"/>
  <c r="CH734" i="23" s="1"/>
  <c r="CH733" i="21"/>
  <c r="CH732" i="21"/>
  <c r="CH732" i="23" s="1"/>
  <c r="CH731" i="21"/>
  <c r="CH730" i="21"/>
  <c r="CH730" i="23" s="1"/>
  <c r="CH729" i="21"/>
  <c r="CH728" i="21"/>
  <c r="CH728" i="23" s="1"/>
  <c r="CH727" i="21"/>
  <c r="CH726" i="21"/>
  <c r="CH726" i="23" s="1"/>
  <c r="CH724" i="23"/>
  <c r="CH723" i="21"/>
  <c r="CH722" i="21"/>
  <c r="CH722" i="23" s="1"/>
  <c r="CH721" i="21"/>
  <c r="CH713" i="21"/>
  <c r="CH713" i="23" s="1"/>
  <c r="CH712" i="21"/>
  <c r="CH710" i="21"/>
  <c r="CH710" i="23" s="1"/>
  <c r="CH709" i="21"/>
  <c r="CH708" i="21"/>
  <c r="CH708" i="23" s="1"/>
  <c r="CH707" i="21"/>
  <c r="CH706" i="21"/>
  <c r="CH706" i="23" s="1"/>
  <c r="CH705" i="21"/>
  <c r="CH704" i="21"/>
  <c r="CH704" i="23" s="1"/>
  <c r="CH703" i="21"/>
  <c r="CH702" i="21"/>
  <c r="CH702" i="23" s="1"/>
  <c r="CH701" i="21"/>
  <c r="CH700" i="21"/>
  <c r="CH700" i="23" s="1"/>
  <c r="CH699" i="21"/>
  <c r="CH698" i="21"/>
  <c r="CH698" i="23" s="1"/>
  <c r="CH697" i="21"/>
  <c r="CH696" i="21"/>
  <c r="CH696" i="23" s="1"/>
  <c r="CH695" i="21"/>
  <c r="CH694" i="21"/>
  <c r="CH694" i="23" s="1"/>
  <c r="CH693" i="21"/>
  <c r="CH692" i="21"/>
  <c r="CH692" i="23" s="1"/>
  <c r="CH691" i="21"/>
  <c r="CH690" i="21"/>
  <c r="CH690" i="23" s="1"/>
  <c r="CH689" i="21"/>
  <c r="CH688" i="21"/>
  <c r="CH688" i="23" s="1"/>
  <c r="CH687" i="21"/>
  <c r="CH686" i="21"/>
  <c r="CH686" i="23" s="1"/>
  <c r="CH684" i="23"/>
  <c r="CH682" i="21"/>
  <c r="CH682" i="23" s="1"/>
  <c r="CH681" i="21"/>
  <c r="CH680" i="21"/>
  <c r="CH680" i="23" s="1"/>
  <c r="CH671" i="21"/>
  <c r="CH670" i="21"/>
  <c r="CH670" i="23" s="1"/>
  <c r="CH668" i="21"/>
  <c r="CH667" i="21"/>
  <c r="CH667" i="23" s="1"/>
  <c r="CH666" i="21"/>
  <c r="CH665" i="21"/>
  <c r="CH665" i="23" s="1"/>
  <c r="CH664" i="21"/>
  <c r="CH663" i="21"/>
  <c r="CH663" i="23" s="1"/>
  <c r="CH662" i="21"/>
  <c r="CH661" i="21"/>
  <c r="CH661" i="23" s="1"/>
  <c r="CH660" i="21"/>
  <c r="CH659" i="21"/>
  <c r="CH659" i="23" s="1"/>
  <c r="CH658" i="21"/>
  <c r="CH657" i="21"/>
  <c r="CH657" i="23" s="1"/>
  <c r="CH656" i="21"/>
  <c r="CH655" i="21"/>
  <c r="CH655" i="23" s="1"/>
  <c r="CH654" i="21"/>
  <c r="CH653" i="21"/>
  <c r="CH653" i="23" s="1"/>
  <c r="CH652" i="21"/>
  <c r="CH651" i="21"/>
  <c r="CH651" i="23" s="1"/>
  <c r="CH650" i="21"/>
  <c r="CH649" i="21"/>
  <c r="CH649" i="23" s="1"/>
  <c r="CH648" i="21"/>
  <c r="CH647" i="21"/>
  <c r="CH647" i="23" s="1"/>
  <c r="CH646" i="21"/>
  <c r="CH645" i="21"/>
  <c r="CH645" i="23" s="1"/>
  <c r="CH644" i="21"/>
  <c r="CH643" i="23"/>
  <c r="CH641" i="23"/>
  <c r="CH640" i="21"/>
  <c r="CH639" i="21"/>
  <c r="CH639" i="23" s="1"/>
  <c r="CH638" i="21"/>
  <c r="CH630" i="21"/>
  <c r="CH630" i="23" s="1"/>
  <c r="CH629" i="21"/>
  <c r="CH627" i="21"/>
  <c r="CH627" i="23" s="1"/>
  <c r="CH626" i="21"/>
  <c r="CH625" i="21"/>
  <c r="CH625" i="23" s="1"/>
  <c r="CH624" i="21"/>
  <c r="CH623" i="21"/>
  <c r="CH623" i="23" s="1"/>
  <c r="CH622" i="21"/>
  <c r="CH621" i="21"/>
  <c r="CH621" i="23" s="1"/>
  <c r="CH620" i="21"/>
  <c r="CH619" i="21"/>
  <c r="CH619" i="23" s="1"/>
  <c r="CH618" i="21"/>
  <c r="CH617" i="21"/>
  <c r="CH617" i="23" s="1"/>
  <c r="CH616" i="21"/>
  <c r="CH615" i="21"/>
  <c r="CH615" i="23" s="1"/>
  <c r="CH614" i="21"/>
  <c r="CH613" i="21"/>
  <c r="CH613" i="23" s="1"/>
  <c r="CH612" i="21"/>
  <c r="CH611" i="21"/>
  <c r="CH611" i="23" s="1"/>
  <c r="CH610" i="21"/>
  <c r="CH609" i="21"/>
  <c r="CH609" i="23" s="1"/>
  <c r="CH608" i="21"/>
  <c r="CH607" i="21"/>
  <c r="CH607" i="23" s="1"/>
  <c r="CH606" i="21"/>
  <c r="CH605" i="21"/>
  <c r="CH605" i="23" s="1"/>
  <c r="CH604" i="21"/>
  <c r="CH603" i="21"/>
  <c r="CH603" i="23" s="1"/>
  <c r="CH602" i="21"/>
  <c r="CH601" i="23"/>
  <c r="CH599" i="21"/>
  <c r="CH599" i="23" s="1"/>
  <c r="CH598" i="21"/>
  <c r="CH597" i="21"/>
  <c r="CH597" i="23" s="1"/>
  <c r="CH588" i="21"/>
  <c r="CH587" i="21"/>
  <c r="CH587" i="23" s="1"/>
  <c r="CH585" i="21"/>
  <c r="CH584" i="21"/>
  <c r="CH584" i="23" s="1"/>
  <c r="CH583" i="21"/>
  <c r="CH582" i="21"/>
  <c r="CH582" i="23" s="1"/>
  <c r="CH581" i="21"/>
  <c r="CH580" i="21"/>
  <c r="CH580" i="23" s="1"/>
  <c r="CH579" i="21"/>
  <c r="CH578" i="21"/>
  <c r="CH578" i="23" s="1"/>
  <c r="CH577" i="21"/>
  <c r="CH576" i="21"/>
  <c r="CH576" i="23" s="1"/>
  <c r="CH575" i="21"/>
  <c r="CH574" i="21"/>
  <c r="CH574" i="23" s="1"/>
  <c r="CH573" i="21"/>
  <c r="CH572" i="21"/>
  <c r="CH572" i="23" s="1"/>
  <c r="CH571" i="21"/>
  <c r="CH570" i="21"/>
  <c r="CH570" i="23" s="1"/>
  <c r="CH569" i="21"/>
  <c r="CH568" i="21"/>
  <c r="CH568" i="23" s="1"/>
  <c r="CH567" i="21"/>
  <c r="CH566" i="21"/>
  <c r="CH566" i="23" s="1"/>
  <c r="CH565" i="21"/>
  <c r="CH564" i="21"/>
  <c r="CH564" i="23" s="1"/>
  <c r="CH563" i="21"/>
  <c r="CH562" i="21"/>
  <c r="CH562" i="23" s="1"/>
  <c r="CH561" i="21"/>
  <c r="CH560" i="21"/>
  <c r="CH560" i="23" s="1"/>
  <c r="CH558" i="23"/>
  <c r="CH557" i="21"/>
  <c r="CH556" i="21"/>
  <c r="CH556" i="23" s="1"/>
  <c r="CH555" i="21"/>
  <c r="CH547" i="21"/>
  <c r="CH547" i="23" s="1"/>
  <c r="CH546" i="21"/>
  <c r="CH544" i="21"/>
  <c r="CH544" i="23" s="1"/>
  <c r="CH543" i="21"/>
  <c r="CH542" i="21"/>
  <c r="CH542" i="23" s="1"/>
  <c r="CH541" i="21"/>
  <c r="CH540" i="21"/>
  <c r="CH540" i="23" s="1"/>
  <c r="CH539" i="21"/>
  <c r="CH538" i="21"/>
  <c r="CH538" i="23" s="1"/>
  <c r="CH537" i="21"/>
  <c r="CH536" i="21"/>
  <c r="CH536" i="23" s="1"/>
  <c r="CH535" i="21"/>
  <c r="CH534" i="21"/>
  <c r="CH534" i="23" s="1"/>
  <c r="CH533" i="21"/>
  <c r="CH532" i="21"/>
  <c r="CH532" i="23" s="1"/>
  <c r="CH531" i="21"/>
  <c r="CH530" i="21"/>
  <c r="CH530" i="23" s="1"/>
  <c r="CH529" i="21"/>
  <c r="CH528" i="21"/>
  <c r="CH528" i="23" s="1"/>
  <c r="CH527" i="21"/>
  <c r="CH526" i="21"/>
  <c r="CH526" i="23" s="1"/>
  <c r="CH525" i="21"/>
  <c r="CH524" i="21"/>
  <c r="CH524" i="23" s="1"/>
  <c r="CH523" i="21"/>
  <c r="CH522" i="21"/>
  <c r="CH522" i="23" s="1"/>
  <c r="CH521" i="21"/>
  <c r="CH521" i="23" s="1"/>
  <c r="CH520" i="21"/>
  <c r="CH520" i="23" s="1"/>
  <c r="CH518" i="23"/>
  <c r="CH516" i="21"/>
  <c r="CH516" i="23" s="1"/>
  <c r="CH515" i="21"/>
  <c r="CH514" i="21"/>
  <c r="CH514" i="23" s="1"/>
  <c r="CH506" i="21"/>
  <c r="CH506" i="23" s="1"/>
  <c r="CH505" i="21"/>
  <c r="CH505" i="23" s="1"/>
  <c r="CH503" i="21"/>
  <c r="CH502" i="21"/>
  <c r="CH502" i="23" s="1"/>
  <c r="CH501" i="21"/>
  <c r="CH500" i="21"/>
  <c r="CH500" i="23" s="1"/>
  <c r="CH499" i="21"/>
  <c r="CH498" i="21"/>
  <c r="CH498" i="23" s="1"/>
  <c r="CH497" i="21"/>
  <c r="CH497" i="23" s="1"/>
  <c r="CH496" i="21"/>
  <c r="CH496" i="23" s="1"/>
  <c r="CH495" i="21"/>
  <c r="CH494" i="21"/>
  <c r="CH494" i="23" s="1"/>
  <c r="CH493" i="21"/>
  <c r="CH492" i="21"/>
  <c r="CH492" i="23" s="1"/>
  <c r="CH491" i="21"/>
  <c r="CH490" i="21"/>
  <c r="CH490" i="23" s="1"/>
  <c r="CH489" i="21"/>
  <c r="CH489" i="23" s="1"/>
  <c r="CH488" i="21"/>
  <c r="CH488" i="23" s="1"/>
  <c r="CH487" i="21"/>
  <c r="CH486" i="21"/>
  <c r="CH486" i="23" s="1"/>
  <c r="CH485" i="21"/>
  <c r="CH484" i="21"/>
  <c r="CH484" i="23" s="1"/>
  <c r="CH483" i="21"/>
  <c r="CH482" i="21"/>
  <c r="CH482" i="23" s="1"/>
  <c r="CH481" i="21"/>
  <c r="CH481" i="23" s="1"/>
  <c r="CH480" i="21"/>
  <c r="CH480" i="23" s="1"/>
  <c r="CH479" i="21"/>
  <c r="CH478" i="23"/>
  <c r="CH475" i="21"/>
  <c r="CH475" i="23" s="1"/>
  <c r="CH474" i="21"/>
  <c r="CH473" i="21"/>
  <c r="CH473" i="23" s="1"/>
  <c r="CH464" i="21"/>
  <c r="CH464" i="23" s="1"/>
  <c r="CH463" i="21"/>
  <c r="CH463" i="23" s="1"/>
  <c r="CH461" i="21"/>
  <c r="CH460" i="21"/>
  <c r="CH460" i="23" s="1"/>
  <c r="CH459" i="21"/>
  <c r="CH458" i="21"/>
  <c r="CH458" i="23" s="1"/>
  <c r="CH457" i="21"/>
  <c r="CH456" i="21"/>
  <c r="CH456" i="23" s="1"/>
  <c r="CH455" i="21"/>
  <c r="CH455" i="23" s="1"/>
  <c r="CH454" i="21"/>
  <c r="CH454" i="23" s="1"/>
  <c r="CH453" i="21"/>
  <c r="CH452" i="21"/>
  <c r="CH452" i="23" s="1"/>
  <c r="CH451" i="21"/>
  <c r="CH450" i="21"/>
  <c r="CH450" i="23" s="1"/>
  <c r="CH449" i="21"/>
  <c r="CH448" i="21"/>
  <c r="CH448" i="23" s="1"/>
  <c r="CH447" i="21"/>
  <c r="CH447" i="23" s="1"/>
  <c r="CH446" i="21"/>
  <c r="CH446" i="23" s="1"/>
  <c r="CH445" i="21"/>
  <c r="CH444" i="21"/>
  <c r="CH444" i="23" s="1"/>
  <c r="CH443" i="21"/>
  <c r="CH442" i="21"/>
  <c r="CH442" i="23" s="1"/>
  <c r="CH441" i="21"/>
  <c r="CH440" i="21"/>
  <c r="CH440" i="23" s="1"/>
  <c r="CH439" i="21"/>
  <c r="CH439" i="23" s="1"/>
  <c r="CH438" i="21"/>
  <c r="CH438" i="23" s="1"/>
  <c r="CH437" i="21"/>
  <c r="CH436" i="23"/>
  <c r="CH433" i="21"/>
  <c r="CH433" i="23" s="1"/>
  <c r="CH432" i="21"/>
  <c r="CH431" i="21"/>
  <c r="CH431" i="23" s="1"/>
  <c r="CH422" i="21"/>
  <c r="CH422" i="23" s="1"/>
  <c r="CH421" i="21"/>
  <c r="CH421" i="23" s="1"/>
  <c r="CH419" i="21"/>
  <c r="CH418" i="21"/>
  <c r="CH418" i="23" s="1"/>
  <c r="CH417" i="21"/>
  <c r="CH416" i="21"/>
  <c r="CH416" i="23" s="1"/>
  <c r="CH415" i="21"/>
  <c r="CH414" i="21"/>
  <c r="CH414" i="23" s="1"/>
  <c r="CH413" i="21"/>
  <c r="CH413" i="23" s="1"/>
  <c r="CH412" i="21"/>
  <c r="CH412" i="23" s="1"/>
  <c r="CH411" i="21"/>
  <c r="CH410" i="21"/>
  <c r="CH410" i="23" s="1"/>
  <c r="CH409" i="21"/>
  <c r="CH408" i="21"/>
  <c r="CH408" i="23" s="1"/>
  <c r="CH407" i="21"/>
  <c r="CH406" i="21"/>
  <c r="CH406" i="23" s="1"/>
  <c r="CH405" i="21"/>
  <c r="CH405" i="23" s="1"/>
  <c r="CH404" i="21"/>
  <c r="CH404" i="25" s="1"/>
  <c r="CH403" i="21"/>
  <c r="CH403" i="25" s="1"/>
  <c r="CH402" i="21"/>
  <c r="CH402" i="25" s="1"/>
  <c r="CH401" i="21"/>
  <c r="CH400" i="21"/>
  <c r="CH400" i="25" s="1"/>
  <c r="CH399" i="21"/>
  <c r="CH399" i="25" s="1"/>
  <c r="CH398" i="21"/>
  <c r="CH398" i="25" s="1"/>
  <c r="CH397" i="21"/>
  <c r="CH397" i="23" s="1"/>
  <c r="CH396" i="21"/>
  <c r="CH396" i="25" s="1"/>
  <c r="CH395" i="21"/>
  <c r="CH395" i="25" s="1"/>
  <c r="CH394" i="25"/>
  <c r="CH391" i="21"/>
  <c r="CH391" i="25" s="1"/>
  <c r="CH390" i="21"/>
  <c r="CH390" i="25" s="1"/>
  <c r="CH389" i="21"/>
  <c r="CH389" i="25" s="1"/>
  <c r="CH380" i="21"/>
  <c r="CH380" i="23" s="1"/>
  <c r="CH379" i="21"/>
  <c r="CH379" i="25" s="1"/>
  <c r="CH377" i="21"/>
  <c r="CH377" i="25" s="1"/>
  <c r="CH376" i="21"/>
  <c r="CH376" i="25" s="1"/>
  <c r="CH375" i="21"/>
  <c r="CH374" i="21"/>
  <c r="CH374" i="25" s="1"/>
  <c r="CH373" i="21"/>
  <c r="CH373" i="25" s="1"/>
  <c r="CH372" i="21"/>
  <c r="CH372" i="25" s="1"/>
  <c r="CH371" i="21"/>
  <c r="CH371" i="23" s="1"/>
  <c r="CH370" i="21"/>
  <c r="CH370" i="25" s="1"/>
  <c r="CH369" i="21"/>
  <c r="CH369" i="25" s="1"/>
  <c r="CH368" i="21"/>
  <c r="CH368" i="25" s="1"/>
  <c r="CH367" i="21"/>
  <c r="CH366" i="21"/>
  <c r="CH366" i="25" s="1"/>
  <c r="CH365" i="21"/>
  <c r="CH365" i="25" s="1"/>
  <c r="CH364" i="21"/>
  <c r="CH364" i="25" s="1"/>
  <c r="CH363" i="21"/>
  <c r="CH363" i="23" s="1"/>
  <c r="CH362" i="21"/>
  <c r="CH362" i="25" s="1"/>
  <c r="CH361" i="21"/>
  <c r="CH361" i="25" s="1"/>
  <c r="CH360" i="21"/>
  <c r="CH360" i="25" s="1"/>
  <c r="CH359" i="21"/>
  <c r="CH358" i="21"/>
  <c r="CH358" i="25" s="1"/>
  <c r="CH357" i="21"/>
  <c r="CH357" i="25" s="1"/>
  <c r="CH356" i="21"/>
  <c r="CH356" i="25" s="1"/>
  <c r="CH355" i="21"/>
  <c r="CH355" i="23" s="1"/>
  <c r="CH354" i="21"/>
  <c r="CH354" i="25" s="1"/>
  <c r="CH353" i="21"/>
  <c r="CH353" i="25" s="1"/>
  <c r="CH352" i="21"/>
  <c r="CH352" i="25" s="1"/>
  <c r="CH349" i="21"/>
  <c r="CH349" i="25" s="1"/>
  <c r="CH348" i="21"/>
  <c r="CH348" i="25" s="1"/>
  <c r="CH347" i="21"/>
  <c r="CH347" i="25" s="1"/>
  <c r="CH339" i="21"/>
  <c r="CH339" i="23" s="1"/>
  <c r="CH338" i="21"/>
  <c r="CH338" i="25" s="1"/>
  <c r="CH336" i="21"/>
  <c r="CH336" i="25" s="1"/>
  <c r="CH335" i="21"/>
  <c r="CH335" i="25" s="1"/>
  <c r="CH334" i="21"/>
  <c r="CH333" i="21"/>
  <c r="CH333" i="25" s="1"/>
  <c r="CH332" i="21"/>
  <c r="CH332" i="25" s="1"/>
  <c r="CH331" i="21"/>
  <c r="CH331" i="25" s="1"/>
  <c r="CH330" i="21"/>
  <c r="CH330" i="23" s="1"/>
  <c r="CH329" i="21"/>
  <c r="CH329" i="25" s="1"/>
  <c r="CH328" i="21"/>
  <c r="CH328" i="25" s="1"/>
  <c r="CH327" i="21"/>
  <c r="CH327" i="25" s="1"/>
  <c r="CH326" i="21"/>
  <c r="CH325" i="21"/>
  <c r="CH325" i="25" s="1"/>
  <c r="CH324" i="21"/>
  <c r="CH324" i="25" s="1"/>
  <c r="CH323" i="21"/>
  <c r="CH323" i="25" s="1"/>
  <c r="CH322" i="21"/>
  <c r="CH322" i="23" s="1"/>
  <c r="CH321" i="21"/>
  <c r="CH321" i="25" s="1"/>
  <c r="CH320" i="21"/>
  <c r="CH320" i="25" s="1"/>
  <c r="CH319" i="21"/>
  <c r="CH319" i="25" s="1"/>
  <c r="CH318" i="21"/>
  <c r="CH317" i="21"/>
  <c r="CH317" i="25" s="1"/>
  <c r="CH316" i="21"/>
  <c r="CH316" i="25" s="1"/>
  <c r="CH315" i="21"/>
  <c r="CH315" i="25" s="1"/>
  <c r="CH314" i="21"/>
  <c r="CH314" i="23" s="1"/>
  <c r="CH313" i="21"/>
  <c r="CH313" i="25" s="1"/>
  <c r="CH312" i="21"/>
  <c r="CH312" i="25" s="1"/>
  <c r="CH311" i="21"/>
  <c r="CH311" i="25" s="1"/>
  <c r="CH308" i="21"/>
  <c r="CH308" i="25" s="1"/>
  <c r="CH307" i="21"/>
  <c r="CH307" i="25" s="1"/>
  <c r="CH306" i="21"/>
  <c r="CH306" i="25" s="1"/>
  <c r="CH297" i="21"/>
  <c r="CH297" i="23" s="1"/>
  <c r="CH296" i="21"/>
  <c r="CH296" i="25" s="1"/>
  <c r="CH294" i="21"/>
  <c r="CH294" i="25" s="1"/>
  <c r="CH293" i="21"/>
  <c r="CH293" i="25" s="1"/>
  <c r="CH292" i="21"/>
  <c r="CH291" i="21"/>
  <c r="CH291" i="25" s="1"/>
  <c r="CH290" i="21"/>
  <c r="CH290" i="25" s="1"/>
  <c r="CH289" i="21"/>
  <c r="CH289" i="25" s="1"/>
  <c r="CH288" i="21"/>
  <c r="CH288" i="23" s="1"/>
  <c r="CH287" i="21"/>
  <c r="CH287" i="25" s="1"/>
  <c r="CH286" i="21"/>
  <c r="CH286" i="25" s="1"/>
  <c r="CH285" i="21"/>
  <c r="CH285" i="25" s="1"/>
  <c r="CH284" i="21"/>
  <c r="CH283" i="21"/>
  <c r="CH283" i="25" s="1"/>
  <c r="CH282" i="21"/>
  <c r="CH282" i="25" s="1"/>
  <c r="CH281" i="21"/>
  <c r="CH281" i="25" s="1"/>
  <c r="CH280" i="21"/>
  <c r="CH280" i="23" s="1"/>
  <c r="CH279" i="21"/>
  <c r="CH279" i="25" s="1"/>
  <c r="CH278" i="21"/>
  <c r="CH278" i="25" s="1"/>
  <c r="CH277" i="21"/>
  <c r="CH277" i="25" s="1"/>
  <c r="CH276" i="21"/>
  <c r="CH275" i="21"/>
  <c r="CH275" i="25" s="1"/>
  <c r="CH274" i="21"/>
  <c r="CH274" i="25" s="1"/>
  <c r="CH273" i="21"/>
  <c r="CH273" i="25" s="1"/>
  <c r="CH272" i="21"/>
  <c r="CH272" i="23" s="1"/>
  <c r="CH271" i="21"/>
  <c r="CH271" i="25" s="1"/>
  <c r="CH270" i="21"/>
  <c r="CH270" i="25" s="1"/>
  <c r="CH269" i="25"/>
  <c r="CH266" i="21"/>
  <c r="CH266" i="25" s="1"/>
  <c r="CH265" i="21"/>
  <c r="CH265" i="25" s="1"/>
  <c r="CH264" i="21"/>
  <c r="CH264" i="25" s="1"/>
  <c r="CH256" i="21"/>
  <c r="CH256" i="23" s="1"/>
  <c r="CH255" i="21"/>
  <c r="CH255" i="25" s="1"/>
  <c r="CH254" i="21"/>
  <c r="CH254" i="25" s="1"/>
  <c r="CH253" i="21"/>
  <c r="CH253" i="25" s="1"/>
  <c r="CH252" i="21"/>
  <c r="CH251" i="21"/>
  <c r="CH251" i="25" s="1"/>
  <c r="CH250" i="21"/>
  <c r="CH250" i="25" s="1"/>
  <c r="CH249" i="21"/>
  <c r="CH249" i="25" s="1"/>
  <c r="CH248" i="21"/>
  <c r="CH248" i="23" s="1"/>
  <c r="CH247" i="21"/>
  <c r="CH247" i="25" s="1"/>
  <c r="CH246" i="21"/>
  <c r="CH246" i="25" s="1"/>
  <c r="CH245" i="21"/>
  <c r="CH245" i="25" s="1"/>
  <c r="CH244" i="21"/>
  <c r="CH243" i="21"/>
  <c r="CH243" i="25" s="1"/>
  <c r="CH242" i="21"/>
  <c r="CH242" i="25" s="1"/>
  <c r="CH241" i="21"/>
  <c r="CH241" i="25" s="1"/>
  <c r="CH240" i="21"/>
  <c r="CH240" i="23" s="1"/>
  <c r="CH239" i="21"/>
  <c r="CH239" i="25" s="1"/>
  <c r="CH238" i="21"/>
  <c r="CH238" i="25" s="1"/>
  <c r="CH237" i="21"/>
  <c r="CH237" i="25" s="1"/>
  <c r="CH236" i="21"/>
  <c r="CH235" i="21"/>
  <c r="CH235" i="25" s="1"/>
  <c r="CH234" i="21"/>
  <c r="CH234" i="25" s="1"/>
  <c r="CH233" i="21"/>
  <c r="CH233" i="25" s="1"/>
  <c r="CH232" i="21"/>
  <c r="CH232" i="23" s="1"/>
  <c r="CH231" i="21"/>
  <c r="CH231" i="25" s="1"/>
  <c r="CH230" i="21"/>
  <c r="CH230" i="25" s="1"/>
  <c r="CH229" i="25"/>
  <c r="CH227" i="25"/>
  <c r="CH226" i="25"/>
  <c r="CH225" i="21"/>
  <c r="CH225" i="25" s="1"/>
  <c r="CH224" i="21"/>
  <c r="CH224" i="23" s="1"/>
  <c r="CH223" i="21"/>
  <c r="CH223" i="25" s="1"/>
  <c r="CH215" i="21"/>
  <c r="CH215" i="25" s="1"/>
  <c r="CH214" i="21"/>
  <c r="CH214" i="25" s="1"/>
  <c r="CH212" i="21"/>
  <c r="CH211" i="21"/>
  <c r="CH211" i="25" s="1"/>
  <c r="CH210" i="21"/>
  <c r="CH210" i="25" s="1"/>
  <c r="CH209" i="21"/>
  <c r="CH209" i="25" s="1"/>
  <c r="CH208" i="21"/>
  <c r="CH208" i="23" s="1"/>
  <c r="CH207" i="21"/>
  <c r="CH207" i="25" s="1"/>
  <c r="CH206" i="21"/>
  <c r="CH206" i="25" s="1"/>
  <c r="CH205" i="21"/>
  <c r="CH205" i="25" s="1"/>
  <c r="CH204" i="21"/>
  <c r="CH203" i="21"/>
  <c r="CH203" i="25" s="1"/>
  <c r="CH202" i="21"/>
  <c r="CH202" i="25" s="1"/>
  <c r="CH201" i="21"/>
  <c r="CH201" i="25" s="1"/>
  <c r="CH200" i="21"/>
  <c r="CH200" i="23" s="1"/>
  <c r="CH199" i="21"/>
  <c r="CH199" i="25" s="1"/>
  <c r="CH198" i="21"/>
  <c r="CH198" i="25" s="1"/>
  <c r="CH197" i="21"/>
  <c r="CH197" i="25" s="1"/>
  <c r="CH196" i="21"/>
  <c r="CH195" i="21"/>
  <c r="CH195" i="25" s="1"/>
  <c r="CH194" i="21"/>
  <c r="CH194" i="25" s="1"/>
  <c r="CH193" i="21"/>
  <c r="CH193" i="25" s="1"/>
  <c r="CH192" i="21"/>
  <c r="CH192" i="23" s="1"/>
  <c r="CH191" i="21"/>
  <c r="CH191" i="25" s="1"/>
  <c r="CH190" i="21"/>
  <c r="CH190" i="25" s="1"/>
  <c r="CH189" i="21"/>
  <c r="CH189" i="25" s="1"/>
  <c r="CH187" i="25"/>
  <c r="CH186" i="25"/>
  <c r="CH185" i="25"/>
  <c r="CH184" i="21"/>
  <c r="CH184" i="23" s="1"/>
  <c r="CH183" i="21"/>
  <c r="CH183" i="25" s="1"/>
  <c r="CH182" i="21"/>
  <c r="CH182" i="25" s="1"/>
  <c r="CH173" i="21"/>
  <c r="CH173" i="25" s="1"/>
  <c r="CH172" i="21"/>
  <c r="CH170" i="21"/>
  <c r="CH170" i="25" s="1"/>
  <c r="CH169" i="21"/>
  <c r="CH169" i="25" s="1"/>
  <c r="CH168" i="21"/>
  <c r="CH168" i="25" s="1"/>
  <c r="CH167" i="21"/>
  <c r="CH167" i="23" s="1"/>
  <c r="CH166" i="21"/>
  <c r="CH166" i="25" s="1"/>
  <c r="CH165" i="21"/>
  <c r="CH165" i="25" s="1"/>
  <c r="CH164" i="21"/>
  <c r="CH164" i="25" s="1"/>
  <c r="CH163" i="21"/>
  <c r="CH162" i="21"/>
  <c r="CH162" i="25" s="1"/>
  <c r="CH161" i="21"/>
  <c r="CH161" i="25" s="1"/>
  <c r="CH160" i="21"/>
  <c r="CH160" i="25" s="1"/>
  <c r="CH159" i="21"/>
  <c r="CH159" i="23" s="1"/>
  <c r="CH158" i="21"/>
  <c r="CH158" i="25" s="1"/>
  <c r="CH157" i="21"/>
  <c r="CH157" i="25" s="1"/>
  <c r="CH156" i="21"/>
  <c r="CH156" i="25" s="1"/>
  <c r="CH155" i="21"/>
  <c r="CH154" i="21"/>
  <c r="CH154" i="25" s="1"/>
  <c r="CH153" i="21"/>
  <c r="CH153" i="25" s="1"/>
  <c r="CH152" i="21"/>
  <c r="CH152" i="25" s="1"/>
  <c r="CH151" i="21"/>
  <c r="CH151" i="23" s="1"/>
  <c r="CH150" i="21"/>
  <c r="CH150" i="25" s="1"/>
  <c r="CH149" i="21"/>
  <c r="CH149" i="25" s="1"/>
  <c r="CH148" i="21"/>
  <c r="CH148" i="25" s="1"/>
  <c r="CH147" i="21"/>
  <c r="CH146" i="21"/>
  <c r="CH146" i="25" s="1"/>
  <c r="CH145" i="21"/>
  <c r="CH145" i="25" s="1"/>
  <c r="CH144" i="25"/>
  <c r="CH143" i="23"/>
  <c r="CH142" i="21"/>
  <c r="CH142" i="25" s="1"/>
  <c r="CH141" i="21"/>
  <c r="CH141" i="25" s="1"/>
  <c r="CH140" i="21"/>
  <c r="CH140" i="25" s="1"/>
  <c r="CH132" i="21"/>
  <c r="CH131" i="21"/>
  <c r="CH131" i="25" s="1"/>
  <c r="CH129" i="21"/>
  <c r="CH129" i="25" s="1"/>
  <c r="CH128" i="21"/>
  <c r="CH128" i="25" s="1"/>
  <c r="CH127" i="21"/>
  <c r="CH127" i="23" s="1"/>
  <c r="CH126" i="21"/>
  <c r="CH126" i="25" s="1"/>
  <c r="CH125" i="21"/>
  <c r="CH125" i="25" s="1"/>
  <c r="CH124" i="21"/>
  <c r="CH124" i="25" s="1"/>
  <c r="CH123" i="21"/>
  <c r="CH122" i="21"/>
  <c r="CH122" i="25" s="1"/>
  <c r="CH121" i="21"/>
  <c r="CH121" i="25" s="1"/>
  <c r="CH120" i="21"/>
  <c r="CH120" i="25" s="1"/>
  <c r="CH119" i="21"/>
  <c r="CH119" i="23" s="1"/>
  <c r="CH118" i="21"/>
  <c r="CH118" i="25" s="1"/>
  <c r="CH117" i="21"/>
  <c r="CH117" i="25" s="1"/>
  <c r="CH116" i="21"/>
  <c r="CH116" i="25" s="1"/>
  <c r="CH115" i="21"/>
  <c r="CH114" i="21"/>
  <c r="CH114" i="25" s="1"/>
  <c r="CH113" i="21"/>
  <c r="CH113" i="25" s="1"/>
  <c r="CH112" i="21"/>
  <c r="CH112" i="25" s="1"/>
  <c r="CH111" i="21"/>
  <c r="CH111" i="23" s="1"/>
  <c r="CH110" i="21"/>
  <c r="CH110" i="25" s="1"/>
  <c r="CH109" i="21"/>
  <c r="CH109" i="25" s="1"/>
  <c r="CH108" i="21"/>
  <c r="CH108" i="25" s="1"/>
  <c r="CH107" i="21"/>
  <c r="CH106" i="21"/>
  <c r="CH106" i="25" s="1"/>
  <c r="CH105" i="21"/>
  <c r="CH105" i="25" s="1"/>
  <c r="CH104" i="21"/>
  <c r="CH104" i="25" s="1"/>
  <c r="CH103" i="23"/>
  <c r="CH101" i="21"/>
  <c r="CH101" i="25" s="1"/>
  <c r="CH100" i="21"/>
  <c r="CH100" i="25" s="1"/>
  <c r="CH90" i="21"/>
  <c r="CH90" i="25" s="1"/>
  <c r="CH89" i="21"/>
  <c r="CH87" i="21"/>
  <c r="CH87" i="25" s="1"/>
  <c r="CH86" i="21"/>
  <c r="CH86" i="25" s="1"/>
  <c r="CH85" i="21"/>
  <c r="CH85" i="25" s="1"/>
  <c r="CH84" i="21"/>
  <c r="CH84" i="23" s="1"/>
  <c r="CH83" i="21"/>
  <c r="CH83" i="25" s="1"/>
  <c r="CH82" i="21"/>
  <c r="CH82" i="25" s="1"/>
  <c r="CH81" i="21"/>
  <c r="CH81" i="25" s="1"/>
  <c r="CH80" i="21"/>
  <c r="CH79" i="21"/>
  <c r="CH79" i="25" s="1"/>
  <c r="CH78" i="21"/>
  <c r="CH78" i="25" s="1"/>
  <c r="CH77" i="21"/>
  <c r="CH77" i="25" s="1"/>
  <c r="CH76" i="21"/>
  <c r="CH75" i="21"/>
  <c r="CH75" i="25" s="1"/>
  <c r="CH74" i="21"/>
  <c r="CH74" i="23" s="1"/>
  <c r="CH73" i="21"/>
  <c r="CH73" i="25" s="1"/>
  <c r="CH72" i="21"/>
  <c r="CH71" i="21"/>
  <c r="CH71" i="25" s="1"/>
  <c r="CH70" i="21"/>
  <c r="CH70" i="25" s="1"/>
  <c r="CH69" i="21"/>
  <c r="CH69" i="25" s="1"/>
  <c r="CH68" i="21"/>
  <c r="CH67" i="21"/>
  <c r="CH67" i="25" s="1"/>
  <c r="CH66" i="21"/>
  <c r="CH66" i="23" s="1"/>
  <c r="CH65" i="21"/>
  <c r="CH65" i="25" s="1"/>
  <c r="CH64" i="21"/>
  <c r="CH63" i="21"/>
  <c r="CH63" i="25" s="1"/>
  <c r="CH62" i="21"/>
  <c r="CH62" i="25" s="1"/>
  <c r="CH61" i="25"/>
  <c r="CH59" i="21"/>
  <c r="CH58" i="21"/>
  <c r="CH58" i="25" s="1"/>
  <c r="CH46" i="21"/>
  <c r="CH46" i="23" s="1"/>
  <c r="CH45" i="21"/>
  <c r="CH45" i="25" s="1"/>
  <c r="CH43" i="21"/>
  <c r="CH42" i="21"/>
  <c r="CH42" i="25" s="1"/>
  <c r="CH41" i="21"/>
  <c r="CH41" i="25" s="1"/>
  <c r="CH40" i="21"/>
  <c r="CH40" i="25" s="1"/>
  <c r="CH39" i="21"/>
  <c r="CH38" i="21"/>
  <c r="CH38" i="25" s="1"/>
  <c r="CH37" i="21"/>
  <c r="CH37" i="23" s="1"/>
  <c r="CH36" i="21"/>
  <c r="CH36" i="25" s="1"/>
  <c r="CH35" i="21"/>
  <c r="CH34" i="21"/>
  <c r="CH34" i="25" s="1"/>
  <c r="CH33" i="21"/>
  <c r="CH33" i="25" s="1"/>
  <c r="CH32" i="21"/>
  <c r="CH32" i="25" s="1"/>
  <c r="CH31" i="21"/>
  <c r="CH30" i="21"/>
  <c r="CH30" i="25" s="1"/>
  <c r="CH29" i="21"/>
  <c r="CH29" i="23" s="1"/>
  <c r="CH28" i="21"/>
  <c r="CH28" i="25" s="1"/>
  <c r="CH27" i="21"/>
  <c r="CH26" i="21"/>
  <c r="CH26" i="25" s="1"/>
  <c r="CH25" i="21"/>
  <c r="CH25" i="25" s="1"/>
  <c r="CH24" i="21"/>
  <c r="CH24" i="25" s="1"/>
  <c r="CH23" i="21"/>
  <c r="CH22" i="21"/>
  <c r="CH22" i="25" s="1"/>
  <c r="CH21" i="21"/>
  <c r="CH21" i="23" s="1"/>
  <c r="CH20" i="21"/>
  <c r="CH20" i="25" s="1"/>
  <c r="CH19" i="21"/>
  <c r="CH18" i="21"/>
  <c r="CH18" i="25" s="1"/>
  <c r="CH17" i="25"/>
  <c r="CH15" i="21"/>
  <c r="CH15" i="25" s="1"/>
  <c r="CH14" i="21"/>
  <c r="CH17" i="23" l="1"/>
  <c r="CH33" i="23"/>
  <c r="CH62" i="23"/>
  <c r="CH78" i="23"/>
  <c r="CH105" i="23"/>
  <c r="CH121" i="23"/>
  <c r="CH145" i="23"/>
  <c r="CH161" i="23"/>
  <c r="CH186" i="23"/>
  <c r="CH202" i="23"/>
  <c r="CH226" i="23"/>
  <c r="CH242" i="23"/>
  <c r="CH265" i="23"/>
  <c r="CH282" i="23"/>
  <c r="CH307" i="23"/>
  <c r="CH324" i="23"/>
  <c r="CH348" i="23"/>
  <c r="CH365" i="23"/>
  <c r="CH390" i="23"/>
  <c r="CH29" i="25"/>
  <c r="CH46" i="25"/>
  <c r="CH74" i="25"/>
  <c r="CH111" i="25"/>
  <c r="CH151" i="25"/>
  <c r="CH192" i="25"/>
  <c r="CH232" i="25"/>
  <c r="CH272" i="25"/>
  <c r="CH314" i="25"/>
  <c r="CH355" i="25"/>
  <c r="CH397" i="25"/>
  <c r="CH439" i="25"/>
  <c r="CH481" i="25"/>
  <c r="CH521" i="25"/>
  <c r="CH25" i="23"/>
  <c r="CH41" i="23"/>
  <c r="CH70" i="23"/>
  <c r="CH86" i="23"/>
  <c r="CH113" i="23"/>
  <c r="CH129" i="23"/>
  <c r="CH153" i="23"/>
  <c r="CH169" i="23"/>
  <c r="CH194" i="23"/>
  <c r="CH210" i="23"/>
  <c r="CH234" i="23"/>
  <c r="CH250" i="23"/>
  <c r="CH274" i="23"/>
  <c r="CH290" i="23"/>
  <c r="CH316" i="23"/>
  <c r="CH332" i="23"/>
  <c r="CH357" i="23"/>
  <c r="CH373" i="23"/>
  <c r="CH399" i="23"/>
  <c r="CH21" i="25"/>
  <c r="CH37" i="25"/>
  <c r="CH66" i="25"/>
  <c r="CH84" i="25"/>
  <c r="CH127" i="25"/>
  <c r="CH167" i="25"/>
  <c r="CH208" i="25"/>
  <c r="CH248" i="25"/>
  <c r="CH288" i="25"/>
  <c r="CH330" i="25"/>
  <c r="CH371" i="25"/>
  <c r="CH413" i="25"/>
  <c r="CH455" i="25"/>
  <c r="CH497" i="25"/>
  <c r="CH14" i="23"/>
  <c r="CH14" i="25"/>
  <c r="CH19" i="25"/>
  <c r="CH19" i="23"/>
  <c r="CH23" i="25"/>
  <c r="CH23" i="23"/>
  <c r="CH27" i="25"/>
  <c r="CH27" i="23"/>
  <c r="CH31" i="25"/>
  <c r="CH31" i="23"/>
  <c r="CH35" i="25"/>
  <c r="CH35" i="23"/>
  <c r="CH39" i="25"/>
  <c r="CH39" i="23"/>
  <c r="CH43" i="25"/>
  <c r="CH43" i="23"/>
  <c r="CH59" i="25"/>
  <c r="CH59" i="23"/>
  <c r="CH64" i="25"/>
  <c r="CH64" i="23"/>
  <c r="CH68" i="25"/>
  <c r="CH68" i="23"/>
  <c r="CH72" i="25"/>
  <c r="CH72" i="23"/>
  <c r="CH76" i="25"/>
  <c r="CH76" i="23"/>
  <c r="CH80" i="25"/>
  <c r="CH80" i="23"/>
  <c r="CH89" i="25"/>
  <c r="CH89" i="23"/>
  <c r="CH107" i="25"/>
  <c r="CH107" i="23"/>
  <c r="CH115" i="25"/>
  <c r="CH115" i="23"/>
  <c r="CH123" i="25"/>
  <c r="CH123" i="23"/>
  <c r="CH132" i="25"/>
  <c r="CH132" i="23"/>
  <c r="CH147" i="25"/>
  <c r="CH147" i="23"/>
  <c r="CH155" i="25"/>
  <c r="CH155" i="23"/>
  <c r="CH163" i="25"/>
  <c r="CH163" i="23"/>
  <c r="CH172" i="25"/>
  <c r="CH172" i="23"/>
  <c r="CH188" i="25"/>
  <c r="CH188" i="23"/>
  <c r="CH196" i="25"/>
  <c r="CH196" i="23"/>
  <c r="CH204" i="25"/>
  <c r="CH204" i="23"/>
  <c r="CH212" i="25"/>
  <c r="CH212" i="23"/>
  <c r="CH228" i="25"/>
  <c r="CH228" i="23"/>
  <c r="CH236" i="25"/>
  <c r="CH236" i="23"/>
  <c r="CH244" i="25"/>
  <c r="CH244" i="23"/>
  <c r="CH252" i="25"/>
  <c r="CH252" i="23"/>
  <c r="CH268" i="25"/>
  <c r="CH268" i="23"/>
  <c r="CH276" i="25"/>
  <c r="CH276" i="23"/>
  <c r="CH284" i="25"/>
  <c r="CH284" i="23"/>
  <c r="CH292" i="25"/>
  <c r="CH292" i="23"/>
  <c r="CH310" i="25"/>
  <c r="CH310" i="23"/>
  <c r="CH318" i="25"/>
  <c r="CH318" i="23"/>
  <c r="CH326" i="25"/>
  <c r="CH326" i="23"/>
  <c r="CH334" i="25"/>
  <c r="CH334" i="23"/>
  <c r="CH351" i="25"/>
  <c r="CH351" i="23"/>
  <c r="CH359" i="25"/>
  <c r="CH359" i="23"/>
  <c r="CH367" i="25"/>
  <c r="CH367" i="23"/>
  <c r="CH375" i="25"/>
  <c r="CH375" i="23"/>
  <c r="CH393" i="25"/>
  <c r="CH393" i="23"/>
  <c r="CH401" i="25"/>
  <c r="CH401" i="23"/>
  <c r="CH407" i="23"/>
  <c r="CH407" i="25"/>
  <c r="CH409" i="23"/>
  <c r="CH409" i="25"/>
  <c r="CH411" i="23"/>
  <c r="CH411" i="25"/>
  <c r="CH415" i="23"/>
  <c r="CH415" i="25"/>
  <c r="CH417" i="23"/>
  <c r="CH417" i="25"/>
  <c r="CH419" i="23"/>
  <c r="CH419" i="25"/>
  <c r="CH432" i="23"/>
  <c r="CH432" i="25"/>
  <c r="CH435" i="23"/>
  <c r="CH435" i="25"/>
  <c r="CH437" i="23"/>
  <c r="CH437" i="25"/>
  <c r="CH441" i="23"/>
  <c r="CH441" i="25"/>
  <c r="CH443" i="23"/>
  <c r="CH443" i="25"/>
  <c r="CH445" i="23"/>
  <c r="CH445" i="25"/>
  <c r="CH449" i="23"/>
  <c r="CH449" i="25"/>
  <c r="CH451" i="23"/>
  <c r="CH451" i="25"/>
  <c r="CH453" i="23"/>
  <c r="CH453" i="25"/>
  <c r="CH457" i="23"/>
  <c r="CH457" i="25"/>
  <c r="CH459" i="23"/>
  <c r="CH459" i="25"/>
  <c r="CH461" i="23"/>
  <c r="CH461" i="25"/>
  <c r="CH474" i="23"/>
  <c r="CH474" i="25"/>
  <c r="CH477" i="23"/>
  <c r="CH477" i="25"/>
  <c r="CH479" i="23"/>
  <c r="CH479" i="25"/>
  <c r="CH483" i="23"/>
  <c r="CH483" i="25"/>
  <c r="CH485" i="23"/>
  <c r="CH485" i="25"/>
  <c r="CH487" i="23"/>
  <c r="CH487" i="25"/>
  <c r="CH491" i="23"/>
  <c r="CH491" i="25"/>
  <c r="CH493" i="23"/>
  <c r="CH493" i="25"/>
  <c r="CH495" i="23"/>
  <c r="CH495" i="25"/>
  <c r="CH499" i="23"/>
  <c r="CH499" i="25"/>
  <c r="CH501" i="23"/>
  <c r="CH501" i="25"/>
  <c r="CH503" i="23"/>
  <c r="CH503" i="25"/>
  <c r="CH515" i="23"/>
  <c r="CH515" i="25"/>
  <c r="CH517" i="23"/>
  <c r="CH517" i="25"/>
  <c r="CH519" i="23"/>
  <c r="CH519" i="25"/>
  <c r="CH523" i="23"/>
  <c r="CH523" i="25"/>
  <c r="CH525" i="23"/>
  <c r="CH525" i="25"/>
  <c r="CH527" i="23"/>
  <c r="CH527" i="25"/>
  <c r="CH529" i="23"/>
  <c r="CH529" i="25"/>
  <c r="CH531" i="23"/>
  <c r="CH531" i="25"/>
  <c r="CH533" i="23"/>
  <c r="CH533" i="25"/>
  <c r="CH535" i="23"/>
  <c r="CH535" i="25"/>
  <c r="CH537" i="23"/>
  <c r="CH537" i="25"/>
  <c r="CH539" i="23"/>
  <c r="CH539" i="25"/>
  <c r="CH541" i="23"/>
  <c r="CH541" i="25"/>
  <c r="CH543" i="23"/>
  <c r="CH543" i="25"/>
  <c r="CH546" i="23"/>
  <c r="CH546" i="25"/>
  <c r="CH555" i="23"/>
  <c r="CH555" i="25"/>
  <c r="CH557" i="23"/>
  <c r="CH557" i="25"/>
  <c r="CH559" i="23"/>
  <c r="CH559" i="25"/>
  <c r="CH561" i="23"/>
  <c r="CH561" i="25"/>
  <c r="CH563" i="23"/>
  <c r="CH563" i="25"/>
  <c r="CH565" i="23"/>
  <c r="CH565" i="25"/>
  <c r="CH567" i="23"/>
  <c r="CH567" i="25"/>
  <c r="CH569" i="23"/>
  <c r="CH569" i="25"/>
  <c r="CH571" i="23"/>
  <c r="CH571" i="25"/>
  <c r="CH573" i="23"/>
  <c r="CH573" i="25"/>
  <c r="CH575" i="23"/>
  <c r="CH575" i="25"/>
  <c r="CH577" i="23"/>
  <c r="CH577" i="25"/>
  <c r="CH579" i="23"/>
  <c r="CH579" i="25"/>
  <c r="CH581" i="23"/>
  <c r="CH581" i="25"/>
  <c r="CH583" i="23"/>
  <c r="CH583" i="25"/>
  <c r="CH585" i="23"/>
  <c r="CH585" i="25"/>
  <c r="CH588" i="23"/>
  <c r="CH588" i="25"/>
  <c r="CH598" i="23"/>
  <c r="CH598" i="25"/>
  <c r="CH600" i="23"/>
  <c r="CH600" i="25"/>
  <c r="CH602" i="23"/>
  <c r="CH602" i="25"/>
  <c r="CH604" i="23"/>
  <c r="CH604" i="25"/>
  <c r="CH606" i="23"/>
  <c r="CH606" i="25"/>
  <c r="CH608" i="23"/>
  <c r="CH608" i="25"/>
  <c r="CH610" i="23"/>
  <c r="CH610" i="25"/>
  <c r="CH612" i="23"/>
  <c r="CH612" i="25"/>
  <c r="CH614" i="23"/>
  <c r="CH614" i="25"/>
  <c r="CH616" i="23"/>
  <c r="CH616" i="25"/>
  <c r="CH618" i="23"/>
  <c r="CH618" i="25"/>
  <c r="CH620" i="23"/>
  <c r="CH620" i="25"/>
  <c r="CH622" i="23"/>
  <c r="CH622" i="25"/>
  <c r="CH624" i="23"/>
  <c r="CH624" i="25"/>
  <c r="CH626" i="23"/>
  <c r="CH626" i="25"/>
  <c r="CH629" i="23"/>
  <c r="CH629" i="25"/>
  <c r="CH638" i="23"/>
  <c r="CH638" i="25"/>
  <c r="CH640" i="23"/>
  <c r="CH640" i="25"/>
  <c r="CH642" i="23"/>
  <c r="CH642" i="25"/>
  <c r="CH644" i="23"/>
  <c r="CH644" i="25"/>
  <c r="CH646" i="23"/>
  <c r="CH646" i="25"/>
  <c r="CH648" i="23"/>
  <c r="CH648" i="25"/>
  <c r="CH650" i="23"/>
  <c r="CH650" i="25"/>
  <c r="CH652" i="23"/>
  <c r="CH652" i="25"/>
  <c r="CH654" i="23"/>
  <c r="CH654" i="25"/>
  <c r="CH656" i="23"/>
  <c r="CH656" i="25"/>
  <c r="CH82" i="23"/>
  <c r="CH100" i="23"/>
  <c r="CH109" i="23"/>
  <c r="CH117" i="23"/>
  <c r="CH125" i="23"/>
  <c r="CH141" i="23"/>
  <c r="CH149" i="23"/>
  <c r="CH157" i="23"/>
  <c r="CH165" i="23"/>
  <c r="CH182" i="23"/>
  <c r="CH190" i="23"/>
  <c r="CH198" i="23"/>
  <c r="CH206" i="23"/>
  <c r="CH215" i="23"/>
  <c r="CH230" i="23"/>
  <c r="CH238" i="23"/>
  <c r="CH246" i="23"/>
  <c r="CH254" i="23"/>
  <c r="CH270" i="23"/>
  <c r="CH278" i="23"/>
  <c r="CH286" i="23"/>
  <c r="CH294" i="23"/>
  <c r="CH312" i="23"/>
  <c r="CH320" i="23"/>
  <c r="CH328" i="23"/>
  <c r="CH336" i="23"/>
  <c r="CH353" i="23"/>
  <c r="CH361" i="23"/>
  <c r="CH369" i="23"/>
  <c r="CH377" i="23"/>
  <c r="CH395" i="23"/>
  <c r="CH403" i="23"/>
  <c r="CH103" i="25"/>
  <c r="CH119" i="25"/>
  <c r="CH143" i="25"/>
  <c r="CH159" i="25"/>
  <c r="CH184" i="25"/>
  <c r="CH200" i="25"/>
  <c r="CH224" i="25"/>
  <c r="CH240" i="25"/>
  <c r="CH256" i="25"/>
  <c r="CH280" i="25"/>
  <c r="CH297" i="25"/>
  <c r="CH322" i="25"/>
  <c r="CH339" i="25"/>
  <c r="CH363" i="25"/>
  <c r="CH380" i="25"/>
  <c r="CH405" i="25"/>
  <c r="CH422" i="25"/>
  <c r="CH447" i="25"/>
  <c r="CH464" i="25"/>
  <c r="CH489" i="25"/>
  <c r="CH506" i="25"/>
  <c r="CH658" i="23"/>
  <c r="CH658" i="25"/>
  <c r="CH660" i="23"/>
  <c r="CH660" i="25"/>
  <c r="CH662" i="23"/>
  <c r="CH662" i="25"/>
  <c r="CH664" i="23"/>
  <c r="CH664" i="25"/>
  <c r="CH666" i="23"/>
  <c r="CH666" i="25"/>
  <c r="CH668" i="23"/>
  <c r="CH668" i="25"/>
  <c r="CH671" i="23"/>
  <c r="CH671" i="25"/>
  <c r="CH681" i="23"/>
  <c r="CH681" i="25"/>
  <c r="CH683" i="23"/>
  <c r="CH683" i="25"/>
  <c r="CH685" i="23"/>
  <c r="CH685" i="25"/>
  <c r="CH687" i="23"/>
  <c r="CH687" i="25"/>
  <c r="CH689" i="23"/>
  <c r="CH689" i="25"/>
  <c r="CH691" i="23"/>
  <c r="CH691" i="25"/>
  <c r="CH693" i="23"/>
  <c r="CH693" i="25"/>
  <c r="CH695" i="23"/>
  <c r="CH695" i="25"/>
  <c r="CH697" i="23"/>
  <c r="CH697" i="25"/>
  <c r="CH699" i="23"/>
  <c r="CH699" i="25"/>
  <c r="CH701" i="23"/>
  <c r="CH701" i="25"/>
  <c r="CH703" i="23"/>
  <c r="CH703" i="25"/>
  <c r="CH705" i="23"/>
  <c r="CH705" i="25"/>
  <c r="CH707" i="23"/>
  <c r="CH707" i="25"/>
  <c r="CH709" i="23"/>
  <c r="CH709" i="25"/>
  <c r="CH712" i="23"/>
  <c r="CH712" i="25"/>
  <c r="CH721" i="23"/>
  <c r="CH721" i="25"/>
  <c r="CH723" i="23"/>
  <c r="CH723" i="25"/>
  <c r="CH725" i="23"/>
  <c r="CH725" i="25"/>
  <c r="CH727" i="23"/>
  <c r="CH727" i="25"/>
  <c r="CH729" i="23"/>
  <c r="CH729" i="25"/>
  <c r="CH731" i="23"/>
  <c r="CH731" i="25"/>
  <c r="CH733" i="23"/>
  <c r="CH733" i="25"/>
  <c r="CH735" i="23"/>
  <c r="CH735" i="25"/>
  <c r="CH737" i="23"/>
  <c r="CH737" i="25"/>
  <c r="CH739" i="23"/>
  <c r="CH739" i="25"/>
  <c r="CH741" i="23"/>
  <c r="CH741" i="25"/>
  <c r="CH743" i="23"/>
  <c r="CH743" i="25"/>
  <c r="CH745" i="23"/>
  <c r="CH745" i="25"/>
  <c r="CH747" i="23"/>
  <c r="CH747" i="25"/>
  <c r="CH749" i="23"/>
  <c r="CH749" i="25"/>
  <c r="CH751" i="23"/>
  <c r="CH751" i="25"/>
  <c r="CH754" i="23"/>
  <c r="CH754" i="25"/>
  <c r="CH763" i="23"/>
  <c r="CH763" i="25"/>
  <c r="CH765" i="23"/>
  <c r="CH765" i="25"/>
  <c r="CH767" i="23"/>
  <c r="CH767" i="25"/>
  <c r="CH769" i="23"/>
  <c r="CH769" i="25"/>
  <c r="CH771" i="23"/>
  <c r="CH771" i="25"/>
  <c r="CH773" i="23"/>
  <c r="CH773" i="25"/>
  <c r="CH775" i="23"/>
  <c r="CH775" i="25"/>
  <c r="CH777" i="23"/>
  <c r="CH777" i="25"/>
  <c r="CH779" i="23"/>
  <c r="CH779" i="25"/>
  <c r="CH781" i="23"/>
  <c r="CH781" i="25"/>
  <c r="CH783" i="23"/>
  <c r="CH783" i="25"/>
  <c r="CH785" i="23"/>
  <c r="CH785" i="25"/>
  <c r="CH787" i="23"/>
  <c r="CH787" i="25"/>
  <c r="CH789" i="23"/>
  <c r="CH789" i="25"/>
  <c r="CH791" i="23"/>
  <c r="CH791" i="25"/>
  <c r="CH794" i="23"/>
  <c r="CH794" i="25"/>
  <c r="CH803" i="23"/>
  <c r="CH803" i="25"/>
  <c r="CH805" i="23"/>
  <c r="CH805" i="25"/>
  <c r="CH807" i="23"/>
  <c r="CH807" i="25"/>
  <c r="CH809" i="23"/>
  <c r="CH809" i="25"/>
  <c r="CH811" i="23"/>
  <c r="CH811" i="25"/>
  <c r="CH813" i="23"/>
  <c r="CH813" i="25"/>
  <c r="CH815" i="23"/>
  <c r="CH815" i="25"/>
  <c r="CH817" i="23"/>
  <c r="CH817" i="25"/>
  <c r="CH819" i="23"/>
  <c r="CH819" i="25"/>
  <c r="CH821" i="23"/>
  <c r="CH821" i="25"/>
  <c r="CH823" i="23"/>
  <c r="CH823" i="25"/>
  <c r="CH825" i="23"/>
  <c r="CH825" i="25"/>
  <c r="CH827" i="23"/>
  <c r="CH827" i="25"/>
  <c r="CH829" i="23"/>
  <c r="CH829" i="25"/>
  <c r="CH831" i="23"/>
  <c r="CH831" i="25"/>
  <c r="CH833" i="23"/>
  <c r="CH833" i="25"/>
  <c r="CH836" i="23"/>
  <c r="CH836" i="25"/>
  <c r="CH846" i="23"/>
  <c r="CH846" i="25"/>
  <c r="CH848" i="23"/>
  <c r="CH848" i="25"/>
  <c r="CH850" i="23"/>
  <c r="CH850" i="25"/>
  <c r="CH852" i="23"/>
  <c r="CH852" i="25"/>
  <c r="CH854" i="23"/>
  <c r="CH854" i="25"/>
  <c r="CH856" i="23"/>
  <c r="CH856" i="25"/>
  <c r="CH858" i="23"/>
  <c r="CH858" i="25"/>
  <c r="CH860" i="23"/>
  <c r="CH860" i="25"/>
  <c r="CH862" i="23"/>
  <c r="CH862" i="25"/>
  <c r="CH864" i="23"/>
  <c r="CH864" i="25"/>
  <c r="CH866" i="23"/>
  <c r="CH866" i="25"/>
  <c r="CH868" i="23"/>
  <c r="CH868" i="25"/>
  <c r="CH870" i="23"/>
  <c r="CH870" i="25"/>
  <c r="CH872" i="23"/>
  <c r="CH872" i="25"/>
  <c r="CH874" i="23"/>
  <c r="CH874" i="25"/>
  <c r="CH877" i="23"/>
  <c r="CH877" i="25"/>
  <c r="CH888" i="23"/>
  <c r="CH888" i="25"/>
  <c r="CH890" i="23"/>
  <c r="CH890" i="25"/>
  <c r="CH892" i="23"/>
  <c r="CH892" i="25"/>
  <c r="CH894" i="23"/>
  <c r="CH894" i="25"/>
  <c r="CH896" i="23"/>
  <c r="CH896" i="25"/>
  <c r="CH898" i="23"/>
  <c r="CH898" i="25"/>
  <c r="CH900" i="23"/>
  <c r="CH900" i="25"/>
  <c r="CH902" i="23"/>
  <c r="CH902" i="25"/>
  <c r="CH904" i="23"/>
  <c r="CH904" i="25"/>
  <c r="CH906" i="23"/>
  <c r="CH906" i="25"/>
  <c r="CH908" i="23"/>
  <c r="CH908" i="25"/>
  <c r="CH910" i="23"/>
  <c r="CH910" i="25"/>
  <c r="CH912" i="23"/>
  <c r="CH912" i="25"/>
  <c r="CH914" i="23"/>
  <c r="CH914" i="25"/>
  <c r="CH916" i="23"/>
  <c r="CH916" i="25"/>
  <c r="CH919" i="23"/>
  <c r="CH919" i="25"/>
  <c r="CH928" i="23"/>
  <c r="CH928" i="25"/>
  <c r="CH930" i="23"/>
  <c r="CH930" i="25"/>
  <c r="CH932" i="23"/>
  <c r="CH932" i="25"/>
  <c r="CH934" i="23"/>
  <c r="CH934" i="25"/>
  <c r="CH936" i="23"/>
  <c r="CH936" i="25"/>
  <c r="CH938" i="23"/>
  <c r="CH938" i="25"/>
  <c r="CH940" i="23"/>
  <c r="CH940" i="25"/>
  <c r="CH942" i="23"/>
  <c r="CH942" i="25"/>
  <c r="CH944" i="23"/>
  <c r="CH944" i="25"/>
  <c r="CH945" i="25"/>
  <c r="CH945" i="23"/>
  <c r="CH947" i="25"/>
  <c r="CH947" i="23"/>
  <c r="CH949" i="25"/>
  <c r="CH949" i="23"/>
  <c r="CH951" i="25"/>
  <c r="CH951" i="23"/>
  <c r="CH953" i="25"/>
  <c r="CH953" i="23"/>
  <c r="CH955" i="25"/>
  <c r="CH955" i="23"/>
  <c r="CH957" i="25"/>
  <c r="CH957" i="23"/>
  <c r="CH959" i="25"/>
  <c r="CH959" i="23"/>
  <c r="CH961" i="25"/>
  <c r="CH961" i="23"/>
  <c r="CH971" i="25"/>
  <c r="CH971" i="23"/>
  <c r="CH973" i="25"/>
  <c r="CH973" i="23"/>
  <c r="CH975" i="25"/>
  <c r="CH975" i="23"/>
  <c r="CH977" i="25"/>
  <c r="CH977" i="23"/>
  <c r="CH979" i="25"/>
  <c r="CH979" i="23"/>
  <c r="CH981" i="25"/>
  <c r="CH981" i="23"/>
  <c r="CH983" i="25"/>
  <c r="CH983" i="23"/>
  <c r="CH985" i="25"/>
  <c r="CH985" i="23"/>
  <c r="CH987" i="25"/>
  <c r="CH987" i="23"/>
  <c r="CH989" i="25"/>
  <c r="CH989" i="23"/>
  <c r="CH991" i="25"/>
  <c r="CH991" i="23"/>
  <c r="CH993" i="25"/>
  <c r="CH993" i="23"/>
  <c r="CH995" i="25"/>
  <c r="CH995" i="23"/>
  <c r="CH997" i="25"/>
  <c r="CH997" i="23"/>
  <c r="CH999" i="25"/>
  <c r="CH999" i="23"/>
  <c r="CH1001" i="25"/>
  <c r="CH1001" i="23"/>
  <c r="CH1003" i="25"/>
  <c r="CH1003" i="23"/>
  <c r="CH1012" i="25"/>
  <c r="CH1012" i="23"/>
  <c r="CH1014" i="25"/>
  <c r="CH1014" i="23"/>
  <c r="CH1016" i="25"/>
  <c r="CH1016" i="23"/>
  <c r="CH1018" i="25"/>
  <c r="CH1018" i="23"/>
  <c r="CH1020" i="25"/>
  <c r="CH1020" i="23"/>
  <c r="CH1022" i="25"/>
  <c r="CH1022" i="23"/>
  <c r="CH1024" i="25"/>
  <c r="CH1024" i="23"/>
  <c r="CH1026" i="25"/>
  <c r="CH1026" i="23"/>
  <c r="CH1028" i="25"/>
  <c r="CH1028" i="23"/>
  <c r="CH1030" i="25"/>
  <c r="CH1030" i="23"/>
  <c r="CH1032" i="25"/>
  <c r="CH1032" i="23"/>
  <c r="CH1034" i="25"/>
  <c r="CH1034" i="23"/>
  <c r="CH1036" i="25"/>
  <c r="CH1036" i="23"/>
  <c r="CH1038" i="25"/>
  <c r="CH1038" i="23"/>
  <c r="CH1040" i="25"/>
  <c r="CH1040" i="23"/>
  <c r="CH1042" i="25"/>
  <c r="CH1042" i="23"/>
  <c r="CH1044" i="25"/>
  <c r="CH1044" i="23"/>
  <c r="CH15" i="23"/>
  <c r="CH18" i="23"/>
  <c r="CH20" i="23"/>
  <c r="CH22" i="23"/>
  <c r="CH24" i="23"/>
  <c r="CH26" i="23"/>
  <c r="CH28" i="23"/>
  <c r="CH30" i="23"/>
  <c r="CH32" i="23"/>
  <c r="CH34" i="23"/>
  <c r="CH36" i="23"/>
  <c r="CH38" i="23"/>
  <c r="CH40" i="23"/>
  <c r="CH42" i="23"/>
  <c r="CH45" i="23"/>
  <c r="CH58" i="23"/>
  <c r="CH61" i="23"/>
  <c r="CH63" i="23"/>
  <c r="CH65" i="23"/>
  <c r="CH67" i="23"/>
  <c r="CH69" i="23"/>
  <c r="CH71" i="23"/>
  <c r="CH73" i="23"/>
  <c r="CH75" i="23"/>
  <c r="CH77" i="23"/>
  <c r="CH79" i="23"/>
  <c r="CH81" i="23"/>
  <c r="CH83" i="23"/>
  <c r="CH85" i="23"/>
  <c r="CH87" i="23"/>
  <c r="CH90" i="23"/>
  <c r="CH101" i="23"/>
  <c r="CH104" i="23"/>
  <c r="CH106" i="23"/>
  <c r="CH108" i="23"/>
  <c r="CH110" i="23"/>
  <c r="CH112" i="23"/>
  <c r="CH114" i="23"/>
  <c r="CH116" i="23"/>
  <c r="CH118" i="23"/>
  <c r="CH120" i="23"/>
  <c r="CH122" i="23"/>
  <c r="CH124" i="23"/>
  <c r="CH126" i="23"/>
  <c r="CH128" i="23"/>
  <c r="CH131" i="23"/>
  <c r="CH140" i="23"/>
  <c r="CH142" i="23"/>
  <c r="CH144" i="23"/>
  <c r="CH146" i="23"/>
  <c r="CH148" i="23"/>
  <c r="CH150" i="23"/>
  <c r="CH152" i="23"/>
  <c r="CH154" i="23"/>
  <c r="CH156" i="23"/>
  <c r="CH158" i="23"/>
  <c r="CH160" i="23"/>
  <c r="CH162" i="23"/>
  <c r="CH164" i="23"/>
  <c r="CH166" i="23"/>
  <c r="CH168" i="23"/>
  <c r="CH170" i="23"/>
  <c r="CH173" i="23"/>
  <c r="CH183" i="23"/>
  <c r="CH185" i="23"/>
  <c r="CH187" i="23"/>
  <c r="CH189" i="23"/>
  <c r="CH191" i="23"/>
  <c r="CH193" i="23"/>
  <c r="CH195" i="23"/>
  <c r="CH197" i="23"/>
  <c r="CH199" i="23"/>
  <c r="CH201" i="23"/>
  <c r="CH203" i="23"/>
  <c r="CH205" i="23"/>
  <c r="CH207" i="23"/>
  <c r="CH209" i="23"/>
  <c r="CH211" i="23"/>
  <c r="CH214" i="23"/>
  <c r="CH223" i="23"/>
  <c r="CH225" i="23"/>
  <c r="CH227" i="23"/>
  <c r="CH229" i="23"/>
  <c r="CH231" i="23"/>
  <c r="CH233" i="23"/>
  <c r="CH235" i="23"/>
  <c r="CH237" i="23"/>
  <c r="CH239" i="23"/>
  <c r="CH241" i="23"/>
  <c r="CH243" i="23"/>
  <c r="CH245" i="23"/>
  <c r="CH247" i="23"/>
  <c r="CH249" i="23"/>
  <c r="CH251" i="23"/>
  <c r="CH253" i="23"/>
  <c r="CH255" i="23"/>
  <c r="CH264" i="23"/>
  <c r="CH266" i="23"/>
  <c r="CH269" i="23"/>
  <c r="CH271" i="23"/>
  <c r="CH273" i="23"/>
  <c r="CH275" i="23"/>
  <c r="CH277" i="23"/>
  <c r="CH279" i="23"/>
  <c r="CH281" i="23"/>
  <c r="CH283" i="23"/>
  <c r="CH285" i="23"/>
  <c r="CH287" i="23"/>
  <c r="CH289" i="23"/>
  <c r="CH291" i="23"/>
  <c r="CH293" i="23"/>
  <c r="CH296" i="23"/>
  <c r="CH306" i="23"/>
  <c r="CH308" i="23"/>
  <c r="CH311" i="23"/>
  <c r="CH313" i="23"/>
  <c r="CH315" i="23"/>
  <c r="CH317" i="23"/>
  <c r="CH319" i="23"/>
  <c r="CH321" i="23"/>
  <c r="CH323" i="23"/>
  <c r="CH325" i="23"/>
  <c r="CH327" i="23"/>
  <c r="CH329" i="23"/>
  <c r="CH331" i="23"/>
  <c r="CH333" i="23"/>
  <c r="CH335" i="23"/>
  <c r="CH338" i="23"/>
  <c r="CH347" i="23"/>
  <c r="CH349" i="23"/>
  <c r="CH352" i="23"/>
  <c r="CH354" i="23"/>
  <c r="CH356" i="23"/>
  <c r="CH358" i="23"/>
  <c r="CH360" i="23"/>
  <c r="CH362" i="23"/>
  <c r="CH364" i="23"/>
  <c r="CH366" i="23"/>
  <c r="CH368" i="23"/>
  <c r="CH370" i="23"/>
  <c r="CH372" i="23"/>
  <c r="CH374" i="23"/>
  <c r="CH376" i="23"/>
  <c r="CH379" i="23"/>
  <c r="CH389" i="23"/>
  <c r="CH391" i="23"/>
  <c r="CH394" i="23"/>
  <c r="CH396" i="23"/>
  <c r="CH398" i="23"/>
  <c r="CH400" i="23"/>
  <c r="CH402" i="23"/>
  <c r="CH404" i="23"/>
  <c r="CH406" i="25"/>
  <c r="CH408" i="25"/>
  <c r="CH410" i="25"/>
  <c r="CH412" i="25"/>
  <c r="CH414" i="25"/>
  <c r="CH416" i="25"/>
  <c r="CH418" i="25"/>
  <c r="CH421" i="25"/>
  <c r="CH431" i="25"/>
  <c r="CH433" i="25"/>
  <c r="CH436" i="25"/>
  <c r="CH438" i="25"/>
  <c r="CH440" i="25"/>
  <c r="CH442" i="25"/>
  <c r="CH444" i="25"/>
  <c r="CH446" i="25"/>
  <c r="CH448" i="25"/>
  <c r="CH450" i="25"/>
  <c r="CH452" i="25"/>
  <c r="CH454" i="25"/>
  <c r="CH456" i="25"/>
  <c r="CH458" i="25"/>
  <c r="CH460" i="25"/>
  <c r="CH463" i="25"/>
  <c r="CH473" i="25"/>
  <c r="CH475" i="25"/>
  <c r="CH478" i="25"/>
  <c r="CH480" i="25"/>
  <c r="CH482" i="25"/>
  <c r="CH484" i="25"/>
  <c r="CH486" i="25"/>
  <c r="CH488" i="25"/>
  <c r="CH490" i="25"/>
  <c r="CH492" i="25"/>
  <c r="CH494" i="25"/>
  <c r="CH496" i="25"/>
  <c r="CH498" i="25"/>
  <c r="CH500" i="25"/>
  <c r="CH502" i="25"/>
  <c r="CH505" i="25"/>
  <c r="CH514" i="25"/>
  <c r="CH516" i="25"/>
  <c r="CH518" i="25"/>
  <c r="CH520" i="25"/>
  <c r="CH522" i="25"/>
  <c r="CH524" i="25"/>
  <c r="CH526" i="25"/>
  <c r="CH528" i="25"/>
  <c r="CH530" i="25"/>
  <c r="CH532" i="25"/>
  <c r="CH534" i="25"/>
  <c r="CH536" i="25"/>
  <c r="CH538" i="25"/>
  <c r="CH540" i="25"/>
  <c r="CH542" i="25"/>
  <c r="CH544" i="25"/>
  <c r="CH547" i="25"/>
  <c r="CH556" i="25"/>
  <c r="CH558" i="25"/>
  <c r="CH560" i="25"/>
  <c r="CH562" i="25"/>
  <c r="CH564" i="25"/>
  <c r="CH566" i="25"/>
  <c r="CH568" i="25"/>
  <c r="CH570" i="25"/>
  <c r="CH572" i="25"/>
  <c r="CH574" i="25"/>
  <c r="CH576" i="25"/>
  <c r="CH578" i="25"/>
  <c r="CH580" i="25"/>
  <c r="CH582" i="25"/>
  <c r="CH584" i="25"/>
  <c r="CH587" i="25"/>
  <c r="CH597" i="25"/>
  <c r="CH599" i="25"/>
  <c r="CH601" i="25"/>
  <c r="CH603" i="25"/>
  <c r="CH605" i="25"/>
  <c r="CH607" i="25"/>
  <c r="CH609" i="25"/>
  <c r="CH611" i="25"/>
  <c r="CH613" i="25"/>
  <c r="CH615" i="25"/>
  <c r="CH617" i="25"/>
  <c r="CH619" i="25"/>
  <c r="CH621" i="25"/>
  <c r="CH623" i="25"/>
  <c r="CH625" i="25"/>
  <c r="CH627" i="25"/>
  <c r="CH630" i="25"/>
  <c r="CH639" i="25"/>
  <c r="CH641" i="25"/>
  <c r="CH643" i="25"/>
  <c r="CH645" i="25"/>
  <c r="CH647" i="25"/>
  <c r="CH649" i="25"/>
  <c r="CH651" i="25"/>
  <c r="CH653" i="25"/>
  <c r="CH655" i="25"/>
  <c r="CH657" i="25"/>
  <c r="CH659" i="25"/>
  <c r="CH661" i="25"/>
  <c r="CH663" i="25"/>
  <c r="CH665" i="25"/>
  <c r="CH667" i="25"/>
  <c r="CH670" i="25"/>
  <c r="CH680" i="25"/>
  <c r="CH682" i="25"/>
  <c r="CH684" i="25"/>
  <c r="CH686" i="25"/>
  <c r="CH688" i="25"/>
  <c r="CH690" i="25"/>
  <c r="CH692" i="25"/>
  <c r="CH694" i="25"/>
  <c r="CH696" i="25"/>
  <c r="CH698" i="25"/>
  <c r="CH700" i="25"/>
  <c r="CH702" i="25"/>
  <c r="CH704" i="25"/>
  <c r="CH706" i="25"/>
  <c r="CH708" i="25"/>
  <c r="CH710" i="25"/>
  <c r="CH713" i="25"/>
  <c r="CH722" i="25"/>
  <c r="CH724" i="25"/>
  <c r="CH726" i="25"/>
  <c r="CH728" i="25"/>
  <c r="CH730" i="25"/>
  <c r="CH732" i="25"/>
  <c r="CH734" i="25"/>
  <c r="CH736" i="25"/>
  <c r="CH738" i="25"/>
  <c r="CH740" i="25"/>
  <c r="CH742" i="25"/>
  <c r="CH744" i="25"/>
  <c r="CH746" i="25"/>
  <c r="CH748" i="25"/>
  <c r="CH750" i="25"/>
  <c r="CH753" i="25"/>
  <c r="CH762" i="25"/>
  <c r="CH764" i="25"/>
  <c r="CH766" i="25"/>
  <c r="CH768" i="25"/>
  <c r="CH770" i="25"/>
  <c r="CH772" i="25"/>
  <c r="CH774" i="25"/>
  <c r="CH776" i="25"/>
  <c r="CH778" i="25"/>
  <c r="CH780" i="25"/>
  <c r="CH782" i="25"/>
  <c r="CH784" i="25"/>
  <c r="CH786" i="25"/>
  <c r="CH788" i="25"/>
  <c r="CH790" i="25"/>
  <c r="CH792" i="25"/>
  <c r="CH795" i="25"/>
  <c r="CH804" i="25"/>
  <c r="CH806" i="25"/>
  <c r="CH808" i="25"/>
  <c r="CH810" i="25"/>
  <c r="CH812" i="25"/>
  <c r="CH814" i="25"/>
  <c r="CH816" i="25"/>
  <c r="CH818" i="25"/>
  <c r="CH820" i="25"/>
  <c r="CH822" i="25"/>
  <c r="CH824" i="25"/>
  <c r="CH826" i="25"/>
  <c r="CH828" i="25"/>
  <c r="CH830" i="25"/>
  <c r="CH832" i="25"/>
  <c r="CH835" i="25"/>
  <c r="CH845" i="25"/>
  <c r="CH847" i="25"/>
  <c r="CH849" i="25"/>
  <c r="CH851" i="25"/>
  <c r="CH853" i="25"/>
  <c r="CH855" i="25"/>
  <c r="CH857" i="25"/>
  <c r="CH859" i="25"/>
  <c r="CH861" i="25"/>
  <c r="CH863" i="25"/>
  <c r="CH865" i="25"/>
  <c r="CH867" i="25"/>
  <c r="CH869" i="25"/>
  <c r="CH871" i="25"/>
  <c r="CH873" i="25"/>
  <c r="CH875" i="25"/>
  <c r="CH878" i="25"/>
  <c r="CH889" i="25"/>
  <c r="CH891" i="25"/>
  <c r="CH893" i="25"/>
  <c r="CH895" i="25"/>
  <c r="CH897" i="25"/>
  <c r="CH899" i="25"/>
  <c r="CH901" i="25"/>
  <c r="CH903" i="25"/>
  <c r="CH905" i="25"/>
  <c r="CH907" i="25"/>
  <c r="CH909" i="25"/>
  <c r="CH911" i="25"/>
  <c r="CH913" i="25"/>
  <c r="CH915" i="25"/>
  <c r="CH917" i="25"/>
  <c r="CH920" i="25"/>
  <c r="CH929" i="25"/>
  <c r="CH931" i="25"/>
  <c r="CH933" i="25"/>
  <c r="CH935" i="25"/>
  <c r="CH937" i="25"/>
  <c r="CH939" i="25"/>
  <c r="CH941" i="25"/>
  <c r="CH943" i="25"/>
  <c r="CH946" i="25"/>
  <c r="CH946" i="23"/>
  <c r="CH948" i="25"/>
  <c r="CH948" i="23"/>
  <c r="CH950" i="25"/>
  <c r="CH950" i="23"/>
  <c r="CH952" i="25"/>
  <c r="CH952" i="23"/>
  <c r="CH954" i="25"/>
  <c r="CH954" i="23"/>
  <c r="CH956" i="25"/>
  <c r="CH956" i="23"/>
  <c r="CH958" i="25"/>
  <c r="CH958" i="23"/>
  <c r="CH960" i="25"/>
  <c r="CH960" i="23"/>
  <c r="CH970" i="25"/>
  <c r="CH970" i="23"/>
  <c r="CH972" i="25"/>
  <c r="CH972" i="23"/>
  <c r="CH974" i="25"/>
  <c r="CH974" i="23"/>
  <c r="CH976" i="25"/>
  <c r="CH976" i="23"/>
  <c r="CH978" i="25"/>
  <c r="CH978" i="23"/>
  <c r="CH980" i="25"/>
  <c r="CH980" i="23"/>
  <c r="CH982" i="25"/>
  <c r="CH982" i="23"/>
  <c r="CH984" i="25"/>
  <c r="CH984" i="23"/>
  <c r="CH986" i="25"/>
  <c r="CH986" i="23"/>
  <c r="CH988" i="25"/>
  <c r="CH988" i="23"/>
  <c r="CH990" i="25"/>
  <c r="CH990" i="23"/>
  <c r="CH992" i="25"/>
  <c r="CH992" i="23"/>
  <c r="CH994" i="25"/>
  <c r="CH994" i="23"/>
  <c r="CH996" i="25"/>
  <c r="CH996" i="23"/>
  <c r="CH998" i="25"/>
  <c r="CH998" i="23"/>
  <c r="CH1000" i="25"/>
  <c r="CH1000" i="23"/>
  <c r="CH1002" i="25"/>
  <c r="CH1002" i="23"/>
  <c r="CH1011" i="25"/>
  <c r="CH1011" i="23"/>
  <c r="CH1013" i="25"/>
  <c r="CH1013" i="23"/>
  <c r="CH1015" i="25"/>
  <c r="CH1015" i="23"/>
  <c r="CH1017" i="25"/>
  <c r="CH1017" i="23"/>
  <c r="CH1019" i="25"/>
  <c r="CH1019" i="23"/>
  <c r="CH1021" i="25"/>
  <c r="CH1021" i="23"/>
  <c r="CH1023" i="25"/>
  <c r="CH1023" i="23"/>
  <c r="CH1025" i="25"/>
  <c r="CH1025" i="23"/>
  <c r="CH1027" i="25"/>
  <c r="CH1027" i="23"/>
  <c r="CH1029" i="25"/>
  <c r="CH1029" i="23"/>
  <c r="CH1031" i="25"/>
  <c r="CH1031" i="23"/>
  <c r="CH1033" i="25"/>
  <c r="CH1033" i="23"/>
  <c r="CH1035" i="25"/>
  <c r="CH1035" i="23"/>
  <c r="CH1037" i="25"/>
  <c r="CH1037" i="23"/>
  <c r="CH1039" i="25"/>
  <c r="CH1039" i="23"/>
  <c r="CH1041" i="25"/>
  <c r="CH1041" i="23"/>
  <c r="CH1043" i="25"/>
  <c r="CH1043" i="23"/>
  <c r="BZ1044" i="23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Y1044" i="25" l="1"/>
  <c r="BY1043" i="25"/>
  <c r="BY1042" i="25"/>
  <c r="BY1041" i="25"/>
  <c r="BY1040" i="25"/>
  <c r="BY1039" i="25"/>
  <c r="BY1038" i="25"/>
  <c r="BY1037" i="25"/>
  <c r="BY1036" i="25"/>
  <c r="BY1035" i="25"/>
  <c r="BY1034" i="25"/>
  <c r="BY1033" i="25"/>
  <c r="BY1032" i="25"/>
  <c r="BY1031" i="25"/>
  <c r="BY1030" i="25"/>
  <c r="BY1029" i="25"/>
  <c r="BY1028" i="25"/>
  <c r="BY1027" i="25"/>
  <c r="BY1026" i="25"/>
  <c r="BY1025" i="25"/>
  <c r="BY1024" i="25"/>
  <c r="BY1023" i="25"/>
  <c r="BY1022" i="25"/>
  <c r="BY1021" i="25"/>
  <c r="BY1020" i="25"/>
  <c r="BY1019" i="25"/>
  <c r="BY1018" i="25"/>
  <c r="BY1017" i="25"/>
  <c r="BY1016" i="25"/>
  <c r="BY1015" i="25"/>
  <c r="BY1014" i="25"/>
  <c r="BY1013" i="25"/>
  <c r="BY1012" i="25"/>
  <c r="BY1011" i="25"/>
  <c r="BY1003" i="25"/>
  <c r="BY1002" i="25"/>
  <c r="BY1001" i="25"/>
  <c r="BY1000" i="25"/>
  <c r="BY999" i="25"/>
  <c r="BY998" i="25"/>
  <c r="BY997" i="25"/>
  <c r="BY996" i="25"/>
  <c r="BY995" i="25"/>
  <c r="BY994" i="25"/>
  <c r="BY993" i="25"/>
  <c r="BY992" i="25"/>
  <c r="BY991" i="25"/>
  <c r="BY990" i="25"/>
  <c r="BY989" i="25"/>
  <c r="BY988" i="25"/>
  <c r="BY987" i="25"/>
  <c r="BY986" i="25"/>
  <c r="BY985" i="25"/>
  <c r="BY984" i="25"/>
  <c r="BY983" i="25"/>
  <c r="BY982" i="25"/>
  <c r="BY981" i="25"/>
  <c r="BY980" i="25"/>
  <c r="BY979" i="25"/>
  <c r="BY978" i="25"/>
  <c r="BY977" i="25"/>
  <c r="BY976" i="25"/>
  <c r="BY975" i="25"/>
  <c r="BY974" i="25"/>
  <c r="BY973" i="25"/>
  <c r="BY972" i="25"/>
  <c r="BY971" i="25"/>
  <c r="BY970" i="25"/>
  <c r="BY961" i="25"/>
  <c r="BY960" i="25"/>
  <c r="BY959" i="25"/>
  <c r="BY958" i="25"/>
  <c r="BY957" i="25"/>
  <c r="BY956" i="25"/>
  <c r="BY955" i="25"/>
  <c r="BY954" i="25"/>
  <c r="BY953" i="25"/>
  <c r="BY952" i="25"/>
  <c r="BY951" i="25"/>
  <c r="BY950" i="25"/>
  <c r="BY949" i="25"/>
  <c r="BY948" i="25"/>
  <c r="BY947" i="25"/>
  <c r="BY946" i="25"/>
  <c r="BY945" i="25"/>
  <c r="BY944" i="25"/>
  <c r="BY943" i="25"/>
  <c r="BY942" i="25"/>
  <c r="BY941" i="25"/>
  <c r="BY940" i="25"/>
  <c r="BY939" i="25"/>
  <c r="BY938" i="25"/>
  <c r="BY937" i="25"/>
  <c r="BY936" i="25"/>
  <c r="BY935" i="25"/>
  <c r="BY934" i="25"/>
  <c r="BY933" i="25"/>
  <c r="BY932" i="25"/>
  <c r="BY931" i="25"/>
  <c r="BY930" i="25"/>
  <c r="BY929" i="25"/>
  <c r="BY928" i="25"/>
  <c r="BY920" i="25"/>
  <c r="BY919" i="25"/>
  <c r="CB918" i="25"/>
  <c r="BY918" i="25"/>
  <c r="BY917" i="25"/>
  <c r="BY916" i="25"/>
  <c r="BY915" i="25"/>
  <c r="BY914" i="25"/>
  <c r="BY913" i="25"/>
  <c r="BY912" i="25"/>
  <c r="BY911" i="25"/>
  <c r="BY910" i="25"/>
  <c r="BY909" i="25"/>
  <c r="BY908" i="25"/>
  <c r="BY907" i="25"/>
  <c r="BY906" i="25"/>
  <c r="BY905" i="25"/>
  <c r="BY904" i="25"/>
  <c r="BY903" i="25"/>
  <c r="BY902" i="25"/>
  <c r="BY901" i="25"/>
  <c r="BY900" i="25"/>
  <c r="BY899" i="25"/>
  <c r="BY898" i="25"/>
  <c r="BY897" i="25"/>
  <c r="BY896" i="25"/>
  <c r="BY895" i="25"/>
  <c r="BY894" i="25"/>
  <c r="BY893" i="25"/>
  <c r="BY892" i="25"/>
  <c r="BY891" i="25"/>
  <c r="BY890" i="25"/>
  <c r="BY889" i="25"/>
  <c r="BY888" i="25"/>
  <c r="CB887" i="25"/>
  <c r="BY887" i="25"/>
  <c r="BY878" i="25"/>
  <c r="BY877" i="25"/>
  <c r="CB876" i="25"/>
  <c r="BY876" i="25"/>
  <c r="BY875" i="25"/>
  <c r="BY874" i="25"/>
  <c r="BY873" i="25"/>
  <c r="BY872" i="25"/>
  <c r="BY871" i="25"/>
  <c r="BY870" i="25"/>
  <c r="BY869" i="25"/>
  <c r="BY868" i="25"/>
  <c r="BY867" i="25"/>
  <c r="BY866" i="25"/>
  <c r="BY865" i="25"/>
  <c r="BY864" i="25"/>
  <c r="BY863" i="25"/>
  <c r="BY862" i="25"/>
  <c r="BY861" i="25"/>
  <c r="BY860" i="25"/>
  <c r="BY859" i="25"/>
  <c r="BY858" i="25"/>
  <c r="BY857" i="25"/>
  <c r="BY856" i="25"/>
  <c r="BY855" i="25"/>
  <c r="BY854" i="25"/>
  <c r="BY853" i="25"/>
  <c r="BY852" i="25"/>
  <c r="BY851" i="25"/>
  <c r="BY850" i="25"/>
  <c r="BY849" i="25"/>
  <c r="BY848" i="25"/>
  <c r="BY847" i="25"/>
  <c r="BY846" i="25"/>
  <c r="BY845" i="25"/>
  <c r="BY836" i="25"/>
  <c r="BY835" i="25"/>
  <c r="CB834" i="25"/>
  <c r="BY834" i="25"/>
  <c r="BY833" i="25"/>
  <c r="BY832" i="25"/>
  <c r="BY831" i="25"/>
  <c r="BY830" i="25"/>
  <c r="BY829" i="25"/>
  <c r="BY828" i="25"/>
  <c r="BY827" i="25"/>
  <c r="BY826" i="25"/>
  <c r="BY825" i="25"/>
  <c r="BY824" i="25"/>
  <c r="BY823" i="25"/>
  <c r="BY822" i="25"/>
  <c r="BY821" i="25"/>
  <c r="BY820" i="25"/>
  <c r="BY819" i="25"/>
  <c r="BY818" i="25"/>
  <c r="BY817" i="25"/>
  <c r="BY816" i="25"/>
  <c r="BY815" i="25"/>
  <c r="BY814" i="25"/>
  <c r="BY813" i="25"/>
  <c r="BY812" i="25"/>
  <c r="BY811" i="25"/>
  <c r="BY810" i="25"/>
  <c r="BY809" i="25"/>
  <c r="BY808" i="25"/>
  <c r="BY807" i="25"/>
  <c r="BY806" i="25"/>
  <c r="BY805" i="25"/>
  <c r="BY804" i="25"/>
  <c r="BY803" i="25"/>
  <c r="BY795" i="25"/>
  <c r="BY794" i="25"/>
  <c r="CB793" i="25"/>
  <c r="BY793" i="25"/>
  <c r="BY792" i="25"/>
  <c r="BY791" i="25"/>
  <c r="BY790" i="25"/>
  <c r="BY789" i="25"/>
  <c r="BY788" i="25"/>
  <c r="BY787" i="25"/>
  <c r="BY786" i="25"/>
  <c r="BY785" i="25"/>
  <c r="BY784" i="25"/>
  <c r="BY783" i="25"/>
  <c r="BY782" i="25"/>
  <c r="BY781" i="25"/>
  <c r="BY780" i="25"/>
  <c r="BY779" i="25"/>
  <c r="BY778" i="25"/>
  <c r="BY777" i="25"/>
  <c r="BY776" i="25"/>
  <c r="BY775" i="25"/>
  <c r="BY774" i="25"/>
  <c r="BY773" i="25"/>
  <c r="BY772" i="25"/>
  <c r="BY771" i="25"/>
  <c r="BY770" i="25"/>
  <c r="BY769" i="25"/>
  <c r="BY768" i="25"/>
  <c r="BY767" i="25"/>
  <c r="BY766" i="25"/>
  <c r="BY765" i="25"/>
  <c r="BY764" i="25"/>
  <c r="BY763" i="25"/>
  <c r="BY762" i="25"/>
  <c r="BY754" i="25"/>
  <c r="BY753" i="25"/>
  <c r="CB752" i="25"/>
  <c r="BY752" i="25"/>
  <c r="BY751" i="25"/>
  <c r="BY750" i="25"/>
  <c r="BY749" i="25"/>
  <c r="BY748" i="25"/>
  <c r="BY747" i="25"/>
  <c r="BY746" i="25"/>
  <c r="BY745" i="25"/>
  <c r="BY744" i="25"/>
  <c r="BY743" i="25"/>
  <c r="BY742" i="25"/>
  <c r="BY741" i="25"/>
  <c r="BY740" i="25"/>
  <c r="BY739" i="25"/>
  <c r="BY738" i="25"/>
  <c r="BY737" i="25"/>
  <c r="BY736" i="25"/>
  <c r="BY735" i="25"/>
  <c r="BY734" i="25"/>
  <c r="BY733" i="25"/>
  <c r="BY732" i="25"/>
  <c r="BY731" i="25"/>
  <c r="BY730" i="25"/>
  <c r="BY729" i="25"/>
  <c r="BY728" i="25"/>
  <c r="BY727" i="25"/>
  <c r="BY726" i="25"/>
  <c r="BY725" i="25"/>
  <c r="BY724" i="25"/>
  <c r="BY723" i="25"/>
  <c r="BY722" i="25"/>
  <c r="BY721" i="25"/>
  <c r="BY713" i="25"/>
  <c r="BY712" i="25"/>
  <c r="CB711" i="25"/>
  <c r="BY711" i="25"/>
  <c r="BY710" i="25"/>
  <c r="BY709" i="25"/>
  <c r="BY708" i="25"/>
  <c r="BY707" i="25"/>
  <c r="BY706" i="25"/>
  <c r="BY705" i="25"/>
  <c r="BY704" i="25"/>
  <c r="BY703" i="25"/>
  <c r="BY702" i="25"/>
  <c r="BY701" i="25"/>
  <c r="BY700" i="25"/>
  <c r="BY699" i="25"/>
  <c r="BY698" i="25"/>
  <c r="BY697" i="25"/>
  <c r="BY696" i="25"/>
  <c r="BY695" i="25"/>
  <c r="BY694" i="25"/>
  <c r="BY693" i="25"/>
  <c r="BY692" i="25"/>
  <c r="BY691" i="25"/>
  <c r="BY690" i="25"/>
  <c r="BY689" i="25"/>
  <c r="BY688" i="25"/>
  <c r="BY687" i="25"/>
  <c r="BY686" i="25"/>
  <c r="BY685" i="25"/>
  <c r="BY684" i="25"/>
  <c r="BY683" i="25"/>
  <c r="BY682" i="25"/>
  <c r="BY681" i="25"/>
  <c r="BY680" i="25"/>
  <c r="BY671" i="25"/>
  <c r="BY670" i="25"/>
  <c r="CB669" i="25"/>
  <c r="BY669" i="25"/>
  <c r="BY668" i="25"/>
  <c r="BY667" i="25"/>
  <c r="BY666" i="25"/>
  <c r="BY665" i="25"/>
  <c r="BY664" i="25"/>
  <c r="BY663" i="25"/>
  <c r="BY662" i="25"/>
  <c r="BY661" i="25"/>
  <c r="BY660" i="25"/>
  <c r="BY659" i="25"/>
  <c r="BY658" i="25"/>
  <c r="BY657" i="25"/>
  <c r="BY656" i="25"/>
  <c r="BY655" i="25"/>
  <c r="BY654" i="25"/>
  <c r="BY653" i="25"/>
  <c r="BY652" i="25"/>
  <c r="BY651" i="25"/>
  <c r="BY650" i="25"/>
  <c r="BY649" i="25"/>
  <c r="BY648" i="25"/>
  <c r="BY647" i="25"/>
  <c r="BY646" i="25"/>
  <c r="BY645" i="25"/>
  <c r="BY644" i="25"/>
  <c r="BY643" i="25"/>
  <c r="BY642" i="25"/>
  <c r="BY641" i="25"/>
  <c r="BY640" i="25"/>
  <c r="BY639" i="25"/>
  <c r="BY638" i="25"/>
  <c r="BY630" i="25"/>
  <c r="BY629" i="25"/>
  <c r="CB628" i="25"/>
  <c r="BY628" i="25"/>
  <c r="BY627" i="25"/>
  <c r="BY626" i="25"/>
  <c r="BY625" i="25"/>
  <c r="BY624" i="25"/>
  <c r="BY623" i="25"/>
  <c r="BY622" i="25"/>
  <c r="BY621" i="25"/>
  <c r="BY620" i="25"/>
  <c r="BY619" i="25"/>
  <c r="BY618" i="25"/>
  <c r="BY617" i="25"/>
  <c r="BY616" i="25"/>
  <c r="BY615" i="25"/>
  <c r="BY614" i="25"/>
  <c r="BY613" i="25"/>
  <c r="BY612" i="25"/>
  <c r="BY611" i="25"/>
  <c r="BY610" i="25"/>
  <c r="BY609" i="25"/>
  <c r="BY608" i="25"/>
  <c r="BY607" i="25"/>
  <c r="BY606" i="25"/>
  <c r="BY605" i="25"/>
  <c r="BY604" i="25"/>
  <c r="BY603" i="25"/>
  <c r="BY602" i="25"/>
  <c r="BY601" i="25"/>
  <c r="BY600" i="25"/>
  <c r="BY599" i="25"/>
  <c r="BY598" i="25"/>
  <c r="BY597" i="25"/>
  <c r="BY588" i="25"/>
  <c r="BY587" i="25"/>
  <c r="CB586" i="25"/>
  <c r="BY586" i="25"/>
  <c r="BY585" i="25"/>
  <c r="BY584" i="25"/>
  <c r="BY583" i="25"/>
  <c r="BY582" i="25"/>
  <c r="BY581" i="25"/>
  <c r="BY580" i="25"/>
  <c r="BY579" i="25"/>
  <c r="BY578" i="25"/>
  <c r="BY577" i="25"/>
  <c r="BY576" i="25"/>
  <c r="BY575" i="25"/>
  <c r="BY574" i="25"/>
  <c r="BY573" i="25"/>
  <c r="BY572" i="25"/>
  <c r="BY571" i="25"/>
  <c r="BY570" i="25"/>
  <c r="BY569" i="25"/>
  <c r="BY568" i="25"/>
  <c r="BY567" i="25"/>
  <c r="BY566" i="25"/>
  <c r="BY565" i="25"/>
  <c r="BY564" i="25"/>
  <c r="BY563" i="25"/>
  <c r="BY562" i="25"/>
  <c r="BY561" i="25"/>
  <c r="BY560" i="25"/>
  <c r="BY559" i="25"/>
  <c r="BY558" i="25"/>
  <c r="BY557" i="25"/>
  <c r="BY556" i="25"/>
  <c r="BY555" i="25"/>
  <c r="BY547" i="25"/>
  <c r="BY546" i="25"/>
  <c r="CB545" i="25"/>
  <c r="BY545" i="25"/>
  <c r="BY544" i="25"/>
  <c r="BY543" i="25"/>
  <c r="BY542" i="25"/>
  <c r="BY541" i="25"/>
  <c r="BY540" i="25"/>
  <c r="BY539" i="25"/>
  <c r="BY538" i="25"/>
  <c r="BY537" i="25"/>
  <c r="BY536" i="25"/>
  <c r="BY535" i="25"/>
  <c r="BY534" i="25"/>
  <c r="BY533" i="25"/>
  <c r="BY532" i="25"/>
  <c r="BY531" i="25"/>
  <c r="BY530" i="25"/>
  <c r="BY529" i="25"/>
  <c r="BY528" i="25"/>
  <c r="BY527" i="25"/>
  <c r="BY526" i="25"/>
  <c r="BY525" i="25"/>
  <c r="BY524" i="25"/>
  <c r="BY523" i="25"/>
  <c r="BY522" i="25"/>
  <c r="BY521" i="25"/>
  <c r="BY520" i="25"/>
  <c r="BY519" i="25"/>
  <c r="BY518" i="25"/>
  <c r="BY517" i="25"/>
  <c r="BY516" i="25"/>
  <c r="BY515" i="25"/>
  <c r="BY514" i="25"/>
  <c r="BY506" i="25"/>
  <c r="BY505" i="25"/>
  <c r="CB504" i="25"/>
  <c r="BY504" i="25"/>
  <c r="BY503" i="25"/>
  <c r="BY502" i="25"/>
  <c r="BY501" i="25"/>
  <c r="BY500" i="25"/>
  <c r="BY499" i="25"/>
  <c r="BY498" i="25"/>
  <c r="BY497" i="25"/>
  <c r="BY496" i="25"/>
  <c r="BY495" i="25"/>
  <c r="BY494" i="25"/>
  <c r="BY493" i="25"/>
  <c r="BY492" i="25"/>
  <c r="BY491" i="25"/>
  <c r="BY490" i="25"/>
  <c r="BY489" i="25"/>
  <c r="BY488" i="25"/>
  <c r="BY487" i="25"/>
  <c r="BY486" i="25"/>
  <c r="BY485" i="25"/>
  <c r="BY484" i="25"/>
  <c r="BY483" i="25"/>
  <c r="BY482" i="25"/>
  <c r="BY481" i="25"/>
  <c r="BY480" i="25"/>
  <c r="BY479" i="25"/>
  <c r="BY478" i="25"/>
  <c r="BY477" i="25"/>
  <c r="CB476" i="25"/>
  <c r="BY476" i="25"/>
  <c r="BY475" i="25"/>
  <c r="BY474" i="25"/>
  <c r="BY473" i="25"/>
  <c r="BY464" i="25"/>
  <c r="BY463" i="25"/>
  <c r="CB462" i="25"/>
  <c r="BY462" i="25"/>
  <c r="BY461" i="25"/>
  <c r="BY460" i="25"/>
  <c r="BY459" i="25"/>
  <c r="BY458" i="25"/>
  <c r="BY457" i="25"/>
  <c r="BY456" i="25"/>
  <c r="BY455" i="25"/>
  <c r="BY454" i="25"/>
  <c r="BY453" i="25"/>
  <c r="BY452" i="25"/>
  <c r="BY451" i="25"/>
  <c r="BY450" i="25"/>
  <c r="BY449" i="25"/>
  <c r="BY448" i="25"/>
  <c r="BY447" i="25"/>
  <c r="BY446" i="25"/>
  <c r="BY445" i="25"/>
  <c r="BY444" i="25"/>
  <c r="BY443" i="25"/>
  <c r="BY442" i="25"/>
  <c r="BY441" i="25"/>
  <c r="BY440" i="25"/>
  <c r="BY439" i="25"/>
  <c r="BY438" i="25"/>
  <c r="BY437" i="25"/>
  <c r="BY436" i="25"/>
  <c r="BY435" i="25"/>
  <c r="CB434" i="25"/>
  <c r="BY434" i="25"/>
  <c r="BY433" i="25"/>
  <c r="BY432" i="25"/>
  <c r="BY431" i="25"/>
  <c r="BY422" i="25"/>
  <c r="BY421" i="25"/>
  <c r="CB420" i="25"/>
  <c r="BY420" i="25"/>
  <c r="BY419" i="25"/>
  <c r="BY418" i="25"/>
  <c r="BY417" i="25"/>
  <c r="BY416" i="25"/>
  <c r="BY415" i="25"/>
  <c r="BY414" i="25"/>
  <c r="BY413" i="25"/>
  <c r="BY412" i="25"/>
  <c r="BY411" i="25"/>
  <c r="BY410" i="25"/>
  <c r="BY409" i="25"/>
  <c r="BY408" i="25"/>
  <c r="BY407" i="25"/>
  <c r="BY406" i="25"/>
  <c r="BY405" i="25"/>
  <c r="BY404" i="25"/>
  <c r="BY403" i="25"/>
  <c r="BY402" i="25"/>
  <c r="BY401" i="25"/>
  <c r="BY400" i="25"/>
  <c r="BY399" i="25"/>
  <c r="BY398" i="25"/>
  <c r="BY397" i="25"/>
  <c r="BY396" i="25"/>
  <c r="BY395" i="25"/>
  <c r="BY394" i="25"/>
  <c r="BY393" i="25"/>
  <c r="CB392" i="25"/>
  <c r="BY392" i="25"/>
  <c r="BY391" i="25"/>
  <c r="BY390" i="25"/>
  <c r="BY389" i="25"/>
  <c r="BY380" i="25"/>
  <c r="BY379" i="25"/>
  <c r="CB378" i="25"/>
  <c r="BY378" i="25"/>
  <c r="BY377" i="25"/>
  <c r="BY376" i="25"/>
  <c r="BY375" i="25"/>
  <c r="BY374" i="25"/>
  <c r="BY373" i="25"/>
  <c r="BY372" i="25"/>
  <c r="BY371" i="25"/>
  <c r="BY370" i="25"/>
  <c r="BY369" i="25"/>
  <c r="BY368" i="25"/>
  <c r="BY367" i="25"/>
  <c r="BY366" i="25"/>
  <c r="BY365" i="25"/>
  <c r="BY364" i="25"/>
  <c r="BY363" i="25"/>
  <c r="BY362" i="25"/>
  <c r="BY361" i="25"/>
  <c r="BY360" i="25"/>
  <c r="BY359" i="25"/>
  <c r="BY358" i="25"/>
  <c r="BY357" i="25"/>
  <c r="BY356" i="25"/>
  <c r="BY355" i="25"/>
  <c r="BY354" i="25"/>
  <c r="BY353" i="25"/>
  <c r="BY352" i="25"/>
  <c r="BY351" i="25"/>
  <c r="CB350" i="25"/>
  <c r="BY350" i="25"/>
  <c r="BY349" i="25"/>
  <c r="BY348" i="25"/>
  <c r="BY347" i="25"/>
  <c r="BY339" i="25"/>
  <c r="BY338" i="25"/>
  <c r="CB337" i="25"/>
  <c r="BY337" i="25"/>
  <c r="BY336" i="25"/>
  <c r="BY335" i="25"/>
  <c r="BY334" i="25"/>
  <c r="BY333" i="25"/>
  <c r="BY332" i="25"/>
  <c r="BY331" i="25"/>
  <c r="BY330" i="25"/>
  <c r="BY329" i="25"/>
  <c r="BY328" i="25"/>
  <c r="BY327" i="25"/>
  <c r="BY326" i="25"/>
  <c r="BY325" i="25"/>
  <c r="BY324" i="25"/>
  <c r="BY323" i="25"/>
  <c r="BY322" i="25"/>
  <c r="BY321" i="25"/>
  <c r="BY320" i="25"/>
  <c r="BY319" i="25"/>
  <c r="BY318" i="25"/>
  <c r="BY317" i="25"/>
  <c r="BY316" i="25"/>
  <c r="BY315" i="25"/>
  <c r="BY314" i="25"/>
  <c r="BY313" i="25"/>
  <c r="BY312" i="25"/>
  <c r="BY311" i="25"/>
  <c r="BY310" i="25"/>
  <c r="CB309" i="25"/>
  <c r="BY309" i="25"/>
  <c r="BY308" i="25"/>
  <c r="BY307" i="25"/>
  <c r="BY306" i="25"/>
  <c r="BY297" i="25"/>
  <c r="BY296" i="25"/>
  <c r="CB295" i="25"/>
  <c r="BY295" i="25"/>
  <c r="BY294" i="25"/>
  <c r="BY293" i="25"/>
  <c r="BY292" i="25"/>
  <c r="BY291" i="25"/>
  <c r="BY290" i="25"/>
  <c r="BY289" i="25"/>
  <c r="BY288" i="25"/>
  <c r="BY287" i="25"/>
  <c r="BY286" i="25"/>
  <c r="BY285" i="25"/>
  <c r="BY284" i="25"/>
  <c r="BY283" i="25"/>
  <c r="BY282" i="25"/>
  <c r="BY281" i="25"/>
  <c r="BY280" i="25"/>
  <c r="BY279" i="25"/>
  <c r="BY278" i="25"/>
  <c r="BY277" i="25"/>
  <c r="BY276" i="25"/>
  <c r="BY275" i="25"/>
  <c r="BY274" i="25"/>
  <c r="BY273" i="25"/>
  <c r="BY272" i="25"/>
  <c r="BY271" i="25"/>
  <c r="BY270" i="25"/>
  <c r="BY269" i="25"/>
  <c r="BY268" i="25"/>
  <c r="CB267" i="25"/>
  <c r="BY267" i="25"/>
  <c r="BY266" i="25"/>
  <c r="BY265" i="25"/>
  <c r="BY264" i="25"/>
  <c r="BY256" i="25"/>
  <c r="BY255" i="25"/>
  <c r="BY254" i="25"/>
  <c r="BY253" i="25"/>
  <c r="BY252" i="25"/>
  <c r="BY251" i="25"/>
  <c r="BY250" i="25"/>
  <c r="BY249" i="25"/>
  <c r="BY248" i="25"/>
  <c r="BY247" i="25"/>
  <c r="BY246" i="25"/>
  <c r="BY245" i="25"/>
  <c r="BY244" i="25"/>
  <c r="BY243" i="25"/>
  <c r="BY242" i="25"/>
  <c r="BY241" i="25"/>
  <c r="BY240" i="25"/>
  <c r="BY239" i="25"/>
  <c r="BY238" i="25"/>
  <c r="BY237" i="25"/>
  <c r="BY236" i="25"/>
  <c r="BY235" i="25"/>
  <c r="BY234" i="25"/>
  <c r="BY233" i="25"/>
  <c r="BY232" i="25"/>
  <c r="BY231" i="25"/>
  <c r="BY230" i="25"/>
  <c r="BY229" i="25"/>
  <c r="BY228" i="25"/>
  <c r="BY227" i="25"/>
  <c r="BY226" i="25"/>
  <c r="BY225" i="25"/>
  <c r="BY224" i="25"/>
  <c r="BY223" i="25"/>
  <c r="BY215" i="25"/>
  <c r="BY214" i="25"/>
  <c r="CB213" i="25"/>
  <c r="BY213" i="25"/>
  <c r="BY212" i="25"/>
  <c r="BY211" i="25"/>
  <c r="BY210" i="25"/>
  <c r="BY209" i="25"/>
  <c r="BY208" i="25"/>
  <c r="BY207" i="25"/>
  <c r="BY206" i="25"/>
  <c r="BY205" i="25"/>
  <c r="BY204" i="25"/>
  <c r="BY203" i="25"/>
  <c r="BY202" i="25"/>
  <c r="BY201" i="25"/>
  <c r="BY200" i="25"/>
  <c r="BY199" i="25"/>
  <c r="BY198" i="25"/>
  <c r="BY197" i="25"/>
  <c r="BY196" i="25"/>
  <c r="BY195" i="25"/>
  <c r="BY194" i="25"/>
  <c r="BY193" i="25"/>
  <c r="BY192" i="25"/>
  <c r="BY191" i="25"/>
  <c r="BY190" i="25"/>
  <c r="BY189" i="25"/>
  <c r="BY188" i="25"/>
  <c r="BY187" i="25"/>
  <c r="BY186" i="25"/>
  <c r="BY185" i="25"/>
  <c r="BY184" i="25"/>
  <c r="BY183" i="25"/>
  <c r="BY182" i="25"/>
  <c r="BY173" i="25"/>
  <c r="BY172" i="25"/>
  <c r="CB171" i="25"/>
  <c r="BY171" i="25"/>
  <c r="BY170" i="25"/>
  <c r="BY169" i="25"/>
  <c r="BY168" i="25"/>
  <c r="BY167" i="25"/>
  <c r="BY166" i="25"/>
  <c r="BY165" i="25"/>
  <c r="BY164" i="25"/>
  <c r="BY163" i="25"/>
  <c r="BY162" i="25"/>
  <c r="BY161" i="25"/>
  <c r="BY160" i="25"/>
  <c r="BY159" i="25"/>
  <c r="BY158" i="25"/>
  <c r="BY157" i="25"/>
  <c r="BY156" i="25"/>
  <c r="BY155" i="25"/>
  <c r="BY154" i="25"/>
  <c r="BY153" i="25"/>
  <c r="BY152" i="25"/>
  <c r="BY151" i="25"/>
  <c r="BY150" i="25"/>
  <c r="BY149" i="25"/>
  <c r="BY148" i="25"/>
  <c r="BY147" i="25"/>
  <c r="BY146" i="25"/>
  <c r="BY145" i="25"/>
  <c r="BY144" i="25"/>
  <c r="BY143" i="25"/>
  <c r="BY142" i="25"/>
  <c r="BY141" i="25"/>
  <c r="BY140" i="25"/>
  <c r="BY132" i="25"/>
  <c r="BY131" i="25"/>
  <c r="CB130" i="25"/>
  <c r="BY130" i="25"/>
  <c r="BY129" i="25"/>
  <c r="BY128" i="25"/>
  <c r="BY127" i="25"/>
  <c r="BY126" i="25"/>
  <c r="BY125" i="25"/>
  <c r="BY124" i="25"/>
  <c r="BY123" i="25"/>
  <c r="BY122" i="25"/>
  <c r="BY121" i="25"/>
  <c r="BY120" i="25"/>
  <c r="BY119" i="25"/>
  <c r="BY118" i="25"/>
  <c r="BY117" i="25"/>
  <c r="BY116" i="25"/>
  <c r="BY115" i="25"/>
  <c r="BY114" i="25"/>
  <c r="BY113" i="25"/>
  <c r="BY112" i="25"/>
  <c r="BY111" i="25"/>
  <c r="BY110" i="25"/>
  <c r="BY109" i="25"/>
  <c r="BY108" i="25"/>
  <c r="BY107" i="25"/>
  <c r="BY106" i="25"/>
  <c r="BY105" i="25"/>
  <c r="BY104" i="25"/>
  <c r="BY103" i="25"/>
  <c r="CB102" i="25"/>
  <c r="BY102" i="25"/>
  <c r="BY101" i="25"/>
  <c r="BY100" i="25"/>
  <c r="CB99" i="25"/>
  <c r="BY99" i="25"/>
  <c r="BY90" i="25"/>
  <c r="BY89" i="25"/>
  <c r="CB88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Y70" i="25"/>
  <c r="BY69" i="25"/>
  <c r="BY68" i="25"/>
  <c r="BY67" i="25"/>
  <c r="BY66" i="25"/>
  <c r="BY65" i="25"/>
  <c r="BY64" i="25"/>
  <c r="BY63" i="25"/>
  <c r="BY62" i="25"/>
  <c r="BY61" i="25"/>
  <c r="CB60" i="25"/>
  <c r="BY60" i="25"/>
  <c r="BY59" i="25"/>
  <c r="BY58" i="25"/>
  <c r="CB57" i="25"/>
  <c r="BY57" i="25"/>
  <c r="BY46" i="25"/>
  <c r="BY45" i="25"/>
  <c r="CB44" i="25"/>
  <c r="BY44" i="25"/>
  <c r="BY43" i="25"/>
  <c r="BY42" i="25"/>
  <c r="BY41" i="25"/>
  <c r="BY40" i="25"/>
  <c r="BY39" i="25"/>
  <c r="BY38" i="25"/>
  <c r="BY37" i="25"/>
  <c r="BY36" i="25"/>
  <c r="BY35" i="25"/>
  <c r="BY34" i="25"/>
  <c r="BY33" i="25"/>
  <c r="BY32" i="25"/>
  <c r="BY31" i="25"/>
  <c r="BY30" i="25"/>
  <c r="BY29" i="25"/>
  <c r="BY28" i="25"/>
  <c r="BY27" i="25"/>
  <c r="BY26" i="25"/>
  <c r="BY25" i="25"/>
  <c r="BY24" i="25"/>
  <c r="BY23" i="25"/>
  <c r="BY22" i="25"/>
  <c r="BY21" i="25"/>
  <c r="BY20" i="25"/>
  <c r="BY19" i="25"/>
  <c r="BY18" i="25"/>
  <c r="BY17" i="25"/>
  <c r="CB16" i="25"/>
  <c r="BY16" i="25"/>
  <c r="BY15" i="25"/>
  <c r="CA14" i="25"/>
  <c r="BY14" i="25"/>
  <c r="CB13" i="25"/>
  <c r="CA13" i="25"/>
  <c r="BY13" i="25"/>
  <c r="CA1044" i="23"/>
  <c r="BY1044" i="23"/>
  <c r="CA1043" i="23"/>
  <c r="BY1043" i="23"/>
  <c r="CA1042" i="23"/>
  <c r="BY1042" i="23"/>
  <c r="CA1041" i="23"/>
  <c r="BY1041" i="23"/>
  <c r="CA1040" i="23"/>
  <c r="BY1040" i="23"/>
  <c r="CA1039" i="23"/>
  <c r="BY1039" i="23"/>
  <c r="CA1038" i="23"/>
  <c r="BY1038" i="23"/>
  <c r="CA1037" i="23"/>
  <c r="BY1037" i="23"/>
  <c r="CA1036" i="23"/>
  <c r="BY1036" i="23"/>
  <c r="CA1035" i="23"/>
  <c r="BY1035" i="23"/>
  <c r="CA1034" i="23"/>
  <c r="BY1034" i="23"/>
  <c r="CA1033" i="23"/>
  <c r="BY1033" i="23"/>
  <c r="CA1032" i="23"/>
  <c r="BY1032" i="23"/>
  <c r="CA1031" i="23"/>
  <c r="BY1031" i="23"/>
  <c r="CA1030" i="23"/>
  <c r="BY1030" i="23"/>
  <c r="CA1029" i="23"/>
  <c r="BY1029" i="23"/>
  <c r="CA1028" i="23"/>
  <c r="BY1028" i="23"/>
  <c r="CA1027" i="23"/>
  <c r="BY1027" i="23"/>
  <c r="CA1026" i="23"/>
  <c r="BY1026" i="23"/>
  <c r="CA1025" i="23"/>
  <c r="BY1025" i="23"/>
  <c r="CA1024" i="23"/>
  <c r="BY1024" i="23"/>
  <c r="CA1023" i="23"/>
  <c r="BY1023" i="23"/>
  <c r="CA1022" i="23"/>
  <c r="BY1022" i="23"/>
  <c r="CA1021" i="23"/>
  <c r="BY1021" i="23"/>
  <c r="CA1020" i="23"/>
  <c r="BY1020" i="23"/>
  <c r="CA1019" i="23"/>
  <c r="BY1019" i="23"/>
  <c r="CA1018" i="23"/>
  <c r="BY1018" i="23"/>
  <c r="CA1017" i="23"/>
  <c r="BY1017" i="23"/>
  <c r="CA1016" i="23"/>
  <c r="BY1016" i="23"/>
  <c r="CA1015" i="23"/>
  <c r="BY1015" i="23"/>
  <c r="CA1014" i="23"/>
  <c r="BY1014" i="23"/>
  <c r="CA1013" i="23"/>
  <c r="BY1013" i="23"/>
  <c r="CA1012" i="23"/>
  <c r="BY1012" i="23"/>
  <c r="CA1011" i="23"/>
  <c r="BY1011" i="23"/>
  <c r="CA1003" i="23"/>
  <c r="BY1003" i="23"/>
  <c r="CA1002" i="23"/>
  <c r="BY1002" i="23"/>
  <c r="CA1001" i="23"/>
  <c r="BY1001" i="23"/>
  <c r="CA1000" i="23"/>
  <c r="BY1000" i="23"/>
  <c r="CA999" i="23"/>
  <c r="BY999" i="23"/>
  <c r="CA998" i="23"/>
  <c r="BY998" i="23"/>
  <c r="CA997" i="23"/>
  <c r="BY997" i="23"/>
  <c r="CA996" i="23"/>
  <c r="BY996" i="23"/>
  <c r="CA995" i="23"/>
  <c r="BY995" i="23"/>
  <c r="CA994" i="23"/>
  <c r="BY994" i="23"/>
  <c r="CA993" i="23"/>
  <c r="BY993" i="23"/>
  <c r="CA992" i="23"/>
  <c r="BY992" i="23"/>
  <c r="CA991" i="23"/>
  <c r="BY991" i="23"/>
  <c r="CA990" i="23"/>
  <c r="BY990" i="23"/>
  <c r="CA989" i="23"/>
  <c r="BY989" i="23"/>
  <c r="CA988" i="23"/>
  <c r="BY988" i="23"/>
  <c r="CA987" i="23"/>
  <c r="BY987" i="23"/>
  <c r="CA986" i="23"/>
  <c r="BY986" i="23"/>
  <c r="CA985" i="23"/>
  <c r="BY985" i="23"/>
  <c r="CA984" i="23"/>
  <c r="BY984" i="23"/>
  <c r="CA983" i="23"/>
  <c r="BY983" i="23"/>
  <c r="CA982" i="23"/>
  <c r="BY982" i="23"/>
  <c r="CA981" i="23"/>
  <c r="BY981" i="23"/>
  <c r="CA980" i="23"/>
  <c r="BY980" i="23"/>
  <c r="CA979" i="23"/>
  <c r="BY979" i="23"/>
  <c r="CA978" i="23"/>
  <c r="BY978" i="23"/>
  <c r="CA977" i="23"/>
  <c r="BY977" i="23"/>
  <c r="CA976" i="23"/>
  <c r="BY976" i="23"/>
  <c r="CA975" i="23"/>
  <c r="BY975" i="23"/>
  <c r="CA974" i="23"/>
  <c r="BY974" i="23"/>
  <c r="CA973" i="23"/>
  <c r="BY973" i="23"/>
  <c r="CA972" i="23"/>
  <c r="BY972" i="23"/>
  <c r="CA971" i="23"/>
  <c r="BY971" i="23"/>
  <c r="CA970" i="23"/>
  <c r="BY970" i="23"/>
  <c r="CA961" i="23"/>
  <c r="BY961" i="23"/>
  <c r="CA960" i="23"/>
  <c r="BY960" i="23"/>
  <c r="CA959" i="23"/>
  <c r="BY959" i="23"/>
  <c r="CA958" i="23"/>
  <c r="BY958" i="23"/>
  <c r="CA957" i="23"/>
  <c r="BY957" i="23"/>
  <c r="CA956" i="23"/>
  <c r="BY956" i="23"/>
  <c r="CA955" i="23"/>
  <c r="BY955" i="23"/>
  <c r="CA954" i="23"/>
  <c r="BY954" i="23"/>
  <c r="CA953" i="23"/>
  <c r="BY953" i="23"/>
  <c r="CA952" i="23"/>
  <c r="BY952" i="23"/>
  <c r="CA951" i="23"/>
  <c r="BY951" i="23"/>
  <c r="CA950" i="23"/>
  <c r="BY950" i="23"/>
  <c r="CA949" i="23"/>
  <c r="BY949" i="23"/>
  <c r="CA948" i="23"/>
  <c r="BY948" i="23"/>
  <c r="CA947" i="23"/>
  <c r="BY947" i="23"/>
  <c r="CA946" i="23"/>
  <c r="BY946" i="23"/>
  <c r="CA945" i="23"/>
  <c r="BY945" i="23"/>
  <c r="CA944" i="23"/>
  <c r="BY944" i="23"/>
  <c r="CA943" i="23"/>
  <c r="BY943" i="23"/>
  <c r="CA942" i="23"/>
  <c r="BY942" i="23"/>
  <c r="CA941" i="23"/>
  <c r="BY941" i="23"/>
  <c r="CA940" i="23"/>
  <c r="BY940" i="23"/>
  <c r="CA939" i="23"/>
  <c r="BY939" i="23"/>
  <c r="CA938" i="23"/>
  <c r="BY938" i="23"/>
  <c r="CA937" i="23"/>
  <c r="BY937" i="23"/>
  <c r="CA936" i="23"/>
  <c r="BY936" i="23"/>
  <c r="CA935" i="23"/>
  <c r="BY935" i="23"/>
  <c r="CA934" i="23"/>
  <c r="BY934" i="23"/>
  <c r="CA933" i="23"/>
  <c r="BY933" i="23"/>
  <c r="CA932" i="23"/>
  <c r="BY932" i="23"/>
  <c r="CA931" i="23"/>
  <c r="BY931" i="23"/>
  <c r="CA930" i="23"/>
  <c r="BY930" i="23"/>
  <c r="CA929" i="23"/>
  <c r="BY929" i="23"/>
  <c r="CA928" i="23"/>
  <c r="BY928" i="23"/>
  <c r="CA920" i="23"/>
  <c r="BY920" i="23"/>
  <c r="CA919" i="23"/>
  <c r="BY919" i="23"/>
  <c r="CB918" i="23"/>
  <c r="CA918" i="23"/>
  <c r="BY918" i="23"/>
  <c r="CA917" i="23"/>
  <c r="BY917" i="23"/>
  <c r="CA916" i="23"/>
  <c r="BY916" i="23"/>
  <c r="CA915" i="23"/>
  <c r="BY915" i="23"/>
  <c r="CA914" i="23"/>
  <c r="BY914" i="23"/>
  <c r="CA913" i="23"/>
  <c r="BY913" i="23"/>
  <c r="CA912" i="23"/>
  <c r="BY912" i="23"/>
  <c r="CA911" i="23"/>
  <c r="BY911" i="23"/>
  <c r="CA910" i="23"/>
  <c r="BY910" i="23"/>
  <c r="CA909" i="23"/>
  <c r="BY909" i="23"/>
  <c r="CA908" i="23"/>
  <c r="BY908" i="23"/>
  <c r="CA907" i="23"/>
  <c r="BY907" i="23"/>
  <c r="CA906" i="23"/>
  <c r="BY906" i="23"/>
  <c r="CA905" i="23"/>
  <c r="BY905" i="23"/>
  <c r="CA904" i="23"/>
  <c r="BY904" i="23"/>
  <c r="CA903" i="23"/>
  <c r="BY903" i="23"/>
  <c r="CA902" i="23"/>
  <c r="BY902" i="23"/>
  <c r="CA901" i="23"/>
  <c r="BY901" i="23"/>
  <c r="CA900" i="23"/>
  <c r="BY900" i="23"/>
  <c r="CA899" i="23"/>
  <c r="BY899" i="23"/>
  <c r="CA898" i="23"/>
  <c r="BY898" i="23"/>
  <c r="CA897" i="23"/>
  <c r="BY897" i="23"/>
  <c r="CA896" i="23"/>
  <c r="BY896" i="23"/>
  <c r="CA895" i="23"/>
  <c r="BY895" i="23"/>
  <c r="CA894" i="23"/>
  <c r="BY894" i="23"/>
  <c r="CA893" i="23"/>
  <c r="BY893" i="23"/>
  <c r="CA892" i="23"/>
  <c r="BY892" i="23"/>
  <c r="CA891" i="23"/>
  <c r="BY891" i="23"/>
  <c r="CA890" i="23"/>
  <c r="BY890" i="23"/>
  <c r="CA889" i="23"/>
  <c r="BY889" i="23"/>
  <c r="CA888" i="23"/>
  <c r="BY888" i="23"/>
  <c r="CB887" i="23"/>
  <c r="CA887" i="23"/>
  <c r="BY887" i="23"/>
  <c r="CA878" i="23"/>
  <c r="BY878" i="23"/>
  <c r="CA877" i="23"/>
  <c r="BY877" i="23"/>
  <c r="CB876" i="23"/>
  <c r="CA876" i="23"/>
  <c r="BY876" i="23"/>
  <c r="CA875" i="23"/>
  <c r="BY875" i="23"/>
  <c r="CA874" i="23"/>
  <c r="BY874" i="23"/>
  <c r="CA873" i="23"/>
  <c r="BY873" i="23"/>
  <c r="CA872" i="23"/>
  <c r="BY872" i="23"/>
  <c r="CA871" i="23"/>
  <c r="BY871" i="23"/>
  <c r="CA870" i="23"/>
  <c r="BY870" i="23"/>
  <c r="CA869" i="23"/>
  <c r="BY869" i="23"/>
  <c r="CA868" i="23"/>
  <c r="BY868" i="23"/>
  <c r="CA867" i="23"/>
  <c r="BY867" i="23"/>
  <c r="CA866" i="23"/>
  <c r="BY866" i="23"/>
  <c r="CA865" i="23"/>
  <c r="BY865" i="23"/>
  <c r="CA864" i="23"/>
  <c r="BY864" i="23"/>
  <c r="CA863" i="23"/>
  <c r="BY863" i="23"/>
  <c r="CA862" i="23"/>
  <c r="BY862" i="23"/>
  <c r="CA861" i="23"/>
  <c r="BY861" i="23"/>
  <c r="CA860" i="23"/>
  <c r="BY860" i="23"/>
  <c r="CA859" i="23"/>
  <c r="BY859" i="23"/>
  <c r="CA858" i="23"/>
  <c r="BY858" i="23"/>
  <c r="CA857" i="23"/>
  <c r="BY857" i="23"/>
  <c r="CA856" i="23"/>
  <c r="BY856" i="23"/>
  <c r="CA855" i="23"/>
  <c r="BY855" i="23"/>
  <c r="CA854" i="23"/>
  <c r="BY854" i="23"/>
  <c r="CA853" i="23"/>
  <c r="BY853" i="23"/>
  <c r="CA852" i="23"/>
  <c r="BY852" i="23"/>
  <c r="CA851" i="23"/>
  <c r="BY851" i="23"/>
  <c r="CA850" i="23"/>
  <c r="BY850" i="23"/>
  <c r="CA849" i="23"/>
  <c r="BY849" i="23"/>
  <c r="CA848" i="23"/>
  <c r="BY848" i="23"/>
  <c r="CA847" i="23"/>
  <c r="BY847" i="23"/>
  <c r="CA846" i="23"/>
  <c r="BY846" i="23"/>
  <c r="CA845" i="23"/>
  <c r="BY845" i="23"/>
  <c r="CA836" i="23"/>
  <c r="BY836" i="23"/>
  <c r="CA835" i="23"/>
  <c r="BY835" i="23"/>
  <c r="CB834" i="23"/>
  <c r="CA834" i="23"/>
  <c r="BY834" i="23"/>
  <c r="CA833" i="23"/>
  <c r="BY833" i="23"/>
  <c r="CA832" i="23"/>
  <c r="BY832" i="23"/>
  <c r="CA831" i="23"/>
  <c r="BY831" i="23"/>
  <c r="CA830" i="23"/>
  <c r="BY830" i="23"/>
  <c r="CA829" i="23"/>
  <c r="BY829" i="23"/>
  <c r="CA828" i="23"/>
  <c r="BY828" i="23"/>
  <c r="CA827" i="23"/>
  <c r="BY827" i="23"/>
  <c r="CA826" i="23"/>
  <c r="BY826" i="23"/>
  <c r="CA825" i="23"/>
  <c r="BY825" i="23"/>
  <c r="CA824" i="23"/>
  <c r="BY824" i="23"/>
  <c r="CA823" i="23"/>
  <c r="BY823" i="23"/>
  <c r="CA822" i="23"/>
  <c r="BY822" i="23"/>
  <c r="CA821" i="23"/>
  <c r="BY821" i="23"/>
  <c r="CA820" i="23"/>
  <c r="BY820" i="23"/>
  <c r="CA819" i="23"/>
  <c r="BY819" i="23"/>
  <c r="CA818" i="23"/>
  <c r="BY818" i="23"/>
  <c r="CA817" i="23"/>
  <c r="BY817" i="23"/>
  <c r="CA816" i="23"/>
  <c r="BY816" i="23"/>
  <c r="CA815" i="23"/>
  <c r="BY815" i="23"/>
  <c r="CA814" i="23"/>
  <c r="BY814" i="23"/>
  <c r="CA813" i="23"/>
  <c r="BY813" i="23"/>
  <c r="CA812" i="23"/>
  <c r="BY812" i="23"/>
  <c r="CA811" i="23"/>
  <c r="BY811" i="23"/>
  <c r="CA810" i="23"/>
  <c r="BY810" i="23"/>
  <c r="CA809" i="23"/>
  <c r="BY809" i="23"/>
  <c r="CA808" i="23"/>
  <c r="BY808" i="23"/>
  <c r="CA807" i="23"/>
  <c r="BY807" i="23"/>
  <c r="CA806" i="23"/>
  <c r="BY806" i="23"/>
  <c r="CA805" i="23"/>
  <c r="BY805" i="23"/>
  <c r="CA804" i="23"/>
  <c r="BY804" i="23"/>
  <c r="CA803" i="23"/>
  <c r="BY803" i="23"/>
  <c r="CA795" i="23"/>
  <c r="BY795" i="23"/>
  <c r="CA794" i="23"/>
  <c r="BY794" i="23"/>
  <c r="CB793" i="23"/>
  <c r="CA793" i="23"/>
  <c r="BY793" i="23"/>
  <c r="CA792" i="23"/>
  <c r="BY792" i="23"/>
  <c r="CA791" i="23"/>
  <c r="BY791" i="23"/>
  <c r="CA790" i="23"/>
  <c r="BY790" i="23"/>
  <c r="CA789" i="23"/>
  <c r="BY789" i="23"/>
  <c r="CA788" i="23"/>
  <c r="BY788" i="23"/>
  <c r="CA787" i="23"/>
  <c r="BY787" i="23"/>
  <c r="CA786" i="23"/>
  <c r="BY786" i="23"/>
  <c r="CA785" i="23"/>
  <c r="BY785" i="23"/>
  <c r="CA784" i="23"/>
  <c r="BY784" i="23"/>
  <c r="CA783" i="23"/>
  <c r="BY783" i="23"/>
  <c r="CA782" i="23"/>
  <c r="BY782" i="23"/>
  <c r="CA781" i="23"/>
  <c r="BY781" i="23"/>
  <c r="CA780" i="23"/>
  <c r="BY780" i="23"/>
  <c r="CA779" i="23"/>
  <c r="BY779" i="23"/>
  <c r="CA778" i="23"/>
  <c r="BY778" i="23"/>
  <c r="CA777" i="23"/>
  <c r="BY777" i="23"/>
  <c r="CA776" i="23"/>
  <c r="BY776" i="23"/>
  <c r="CA775" i="23"/>
  <c r="BY775" i="23"/>
  <c r="CA774" i="23"/>
  <c r="BY774" i="23"/>
  <c r="CA773" i="23"/>
  <c r="BY773" i="23"/>
  <c r="CA772" i="23"/>
  <c r="BY772" i="23"/>
  <c r="CA771" i="23"/>
  <c r="BY771" i="23"/>
  <c r="CA770" i="23"/>
  <c r="BY770" i="23"/>
  <c r="CA769" i="23"/>
  <c r="BY769" i="23"/>
  <c r="CA768" i="23"/>
  <c r="BY768" i="23"/>
  <c r="CA767" i="23"/>
  <c r="BY767" i="23"/>
  <c r="CA766" i="23"/>
  <c r="BY766" i="23"/>
  <c r="CA765" i="23"/>
  <c r="BY765" i="23"/>
  <c r="CA764" i="23"/>
  <c r="BY764" i="23"/>
  <c r="CA763" i="23"/>
  <c r="BY763" i="23"/>
  <c r="CA762" i="23"/>
  <c r="BY762" i="23"/>
  <c r="CA754" i="23"/>
  <c r="BY754" i="23"/>
  <c r="CA753" i="23"/>
  <c r="BY753" i="23"/>
  <c r="CB752" i="23"/>
  <c r="CA752" i="23"/>
  <c r="BY752" i="23"/>
  <c r="CA751" i="23"/>
  <c r="BY751" i="23"/>
  <c r="CA750" i="23"/>
  <c r="BY750" i="23"/>
  <c r="CA749" i="23"/>
  <c r="BY749" i="23"/>
  <c r="CA748" i="23"/>
  <c r="BY748" i="23"/>
  <c r="CA747" i="23"/>
  <c r="BY747" i="23"/>
  <c r="CA746" i="23"/>
  <c r="BY746" i="23"/>
  <c r="CA745" i="23"/>
  <c r="BY745" i="23"/>
  <c r="CA744" i="23"/>
  <c r="BY744" i="23"/>
  <c r="CA743" i="23"/>
  <c r="BY743" i="23"/>
  <c r="CA742" i="23"/>
  <c r="BY742" i="23"/>
  <c r="CA741" i="23"/>
  <c r="BY741" i="23"/>
  <c r="CA740" i="23"/>
  <c r="BY740" i="23"/>
  <c r="CA739" i="23"/>
  <c r="BY739" i="23"/>
  <c r="CA738" i="23"/>
  <c r="BY738" i="23"/>
  <c r="CA737" i="23"/>
  <c r="BY737" i="23"/>
  <c r="CA736" i="23"/>
  <c r="BY736" i="23"/>
  <c r="CA735" i="23"/>
  <c r="BY735" i="23"/>
  <c r="CA734" i="23"/>
  <c r="BY734" i="23"/>
  <c r="CA733" i="23"/>
  <c r="BY733" i="23"/>
  <c r="CA732" i="23"/>
  <c r="BY732" i="23"/>
  <c r="CA731" i="23"/>
  <c r="BY731" i="23"/>
  <c r="CA730" i="23"/>
  <c r="BY730" i="23"/>
  <c r="CA729" i="23"/>
  <c r="BY729" i="23"/>
  <c r="CA728" i="23"/>
  <c r="BY728" i="23"/>
  <c r="CA727" i="23"/>
  <c r="BY727" i="23"/>
  <c r="CA726" i="23"/>
  <c r="BY726" i="23"/>
  <c r="CA725" i="23"/>
  <c r="BY725" i="23"/>
  <c r="CA724" i="23"/>
  <c r="BY724" i="23"/>
  <c r="CA723" i="23"/>
  <c r="BY723" i="23"/>
  <c r="CA722" i="23"/>
  <c r="BY722" i="23"/>
  <c r="CA721" i="23"/>
  <c r="BY721" i="23"/>
  <c r="CA713" i="23"/>
  <c r="BY713" i="23"/>
  <c r="CA712" i="23"/>
  <c r="BY712" i="23"/>
  <c r="CB711" i="23"/>
  <c r="CA711" i="23"/>
  <c r="BY711" i="23"/>
  <c r="CA710" i="23"/>
  <c r="BY710" i="23"/>
  <c r="CA709" i="23"/>
  <c r="BY709" i="23"/>
  <c r="CA708" i="23"/>
  <c r="BY708" i="23"/>
  <c r="CA707" i="23"/>
  <c r="BY707" i="23"/>
  <c r="CA706" i="23"/>
  <c r="BY706" i="23"/>
  <c r="CA705" i="23"/>
  <c r="BY705" i="23"/>
  <c r="CA704" i="23"/>
  <c r="BY704" i="23"/>
  <c r="CA703" i="23"/>
  <c r="BY703" i="23"/>
  <c r="CA702" i="23"/>
  <c r="BY702" i="23"/>
  <c r="CA701" i="23"/>
  <c r="BY701" i="23"/>
  <c r="CA700" i="23"/>
  <c r="BY700" i="23"/>
  <c r="CA699" i="23"/>
  <c r="BY699" i="23"/>
  <c r="CA698" i="23"/>
  <c r="BY698" i="23"/>
  <c r="CA697" i="23"/>
  <c r="BY697" i="23"/>
  <c r="CA696" i="23"/>
  <c r="BY696" i="23"/>
  <c r="CA695" i="23"/>
  <c r="BY695" i="23"/>
  <c r="CA694" i="23"/>
  <c r="BY694" i="23"/>
  <c r="CA693" i="23"/>
  <c r="BY693" i="23"/>
  <c r="CA692" i="23"/>
  <c r="BY692" i="23"/>
  <c r="CA691" i="23"/>
  <c r="BY691" i="23"/>
  <c r="CA690" i="23"/>
  <c r="BY690" i="23"/>
  <c r="CA689" i="23"/>
  <c r="BY689" i="23"/>
  <c r="CA688" i="23"/>
  <c r="BY688" i="23"/>
  <c r="CA687" i="23"/>
  <c r="BY687" i="23"/>
  <c r="CA686" i="23"/>
  <c r="BY686" i="23"/>
  <c r="CA685" i="23"/>
  <c r="BY685" i="23"/>
  <c r="CA684" i="23"/>
  <c r="BY684" i="23"/>
  <c r="CA683" i="23"/>
  <c r="BY683" i="23"/>
  <c r="CA682" i="23"/>
  <c r="BY682" i="23"/>
  <c r="CA681" i="23"/>
  <c r="BY681" i="23"/>
  <c r="CA680" i="23"/>
  <c r="BY680" i="23"/>
  <c r="CA671" i="23"/>
  <c r="BY671" i="23"/>
  <c r="CA670" i="23"/>
  <c r="BY670" i="23"/>
  <c r="CB669" i="23"/>
  <c r="CA669" i="23"/>
  <c r="BY669" i="23"/>
  <c r="CA668" i="23"/>
  <c r="BY668" i="23"/>
  <c r="CA667" i="23"/>
  <c r="BY667" i="23"/>
  <c r="CA666" i="23"/>
  <c r="BY666" i="23"/>
  <c r="CA665" i="23"/>
  <c r="BY665" i="23"/>
  <c r="CA664" i="23"/>
  <c r="BY664" i="23"/>
  <c r="CA663" i="23"/>
  <c r="BY663" i="23"/>
  <c r="CA662" i="23"/>
  <c r="BY662" i="23"/>
  <c r="CA661" i="23"/>
  <c r="BY661" i="23"/>
  <c r="CA660" i="23"/>
  <c r="BY660" i="23"/>
  <c r="CA659" i="23"/>
  <c r="BY659" i="23"/>
  <c r="CA658" i="23"/>
  <c r="BY658" i="23"/>
  <c r="CA657" i="23"/>
  <c r="BY657" i="23"/>
  <c r="CA656" i="23"/>
  <c r="BY656" i="23"/>
  <c r="CA655" i="23"/>
  <c r="BY655" i="23"/>
  <c r="CA654" i="23"/>
  <c r="BY654" i="23"/>
  <c r="CA653" i="23"/>
  <c r="BY653" i="23"/>
  <c r="CA652" i="23"/>
  <c r="BY652" i="23"/>
  <c r="CA651" i="23"/>
  <c r="BY651" i="23"/>
  <c r="CA650" i="23"/>
  <c r="BY650" i="23"/>
  <c r="CA649" i="23"/>
  <c r="BY649" i="23"/>
  <c r="CA648" i="23"/>
  <c r="BY648" i="23"/>
  <c r="CA647" i="23"/>
  <c r="BY647" i="23"/>
  <c r="CA646" i="23"/>
  <c r="BY646" i="23"/>
  <c r="CA645" i="23"/>
  <c r="BY645" i="23"/>
  <c r="CA644" i="23"/>
  <c r="BY644" i="23"/>
  <c r="CA643" i="23"/>
  <c r="BY643" i="23"/>
  <c r="CA642" i="23"/>
  <c r="BY642" i="23"/>
  <c r="CA641" i="23"/>
  <c r="BY641" i="23"/>
  <c r="CA640" i="23"/>
  <c r="BY640" i="23"/>
  <c r="CA639" i="23"/>
  <c r="BY639" i="23"/>
  <c r="CA638" i="23"/>
  <c r="BY638" i="23"/>
  <c r="CA630" i="23"/>
  <c r="BY630" i="23"/>
  <c r="CA629" i="23"/>
  <c r="BY629" i="23"/>
  <c r="CB628" i="23"/>
  <c r="CA628" i="23"/>
  <c r="BY628" i="23"/>
  <c r="CA627" i="23"/>
  <c r="BY627" i="23"/>
  <c r="CA626" i="23"/>
  <c r="BY626" i="23"/>
  <c r="CA625" i="23"/>
  <c r="BY625" i="23"/>
  <c r="CA624" i="23"/>
  <c r="BY624" i="23"/>
  <c r="CA623" i="23"/>
  <c r="BY623" i="23"/>
  <c r="CA622" i="23"/>
  <c r="BY622" i="23"/>
  <c r="CA621" i="23"/>
  <c r="BY621" i="23"/>
  <c r="CA620" i="23"/>
  <c r="BY620" i="23"/>
  <c r="CA619" i="23"/>
  <c r="BY619" i="23"/>
  <c r="CA618" i="23"/>
  <c r="BY618" i="23"/>
  <c r="CA617" i="23"/>
  <c r="BY617" i="23"/>
  <c r="CA616" i="23"/>
  <c r="BY616" i="23"/>
  <c r="CA615" i="23"/>
  <c r="BY615" i="23"/>
  <c r="CA614" i="23"/>
  <c r="BY614" i="23"/>
  <c r="CA613" i="23"/>
  <c r="BY613" i="23"/>
  <c r="CA612" i="23"/>
  <c r="BY612" i="23"/>
  <c r="CA611" i="23"/>
  <c r="BY611" i="23"/>
  <c r="CA610" i="23"/>
  <c r="BY610" i="23"/>
  <c r="CA609" i="23"/>
  <c r="BY609" i="23"/>
  <c r="CA608" i="23"/>
  <c r="BY608" i="23"/>
  <c r="CA607" i="23"/>
  <c r="BY607" i="23"/>
  <c r="CA606" i="23"/>
  <c r="BY606" i="23"/>
  <c r="CA605" i="23"/>
  <c r="BY605" i="23"/>
  <c r="CA604" i="23"/>
  <c r="BY604" i="23"/>
  <c r="CA603" i="23"/>
  <c r="BY603" i="23"/>
  <c r="CA602" i="23"/>
  <c r="BY602" i="23"/>
  <c r="CA601" i="23"/>
  <c r="BY601" i="23"/>
  <c r="CA600" i="23"/>
  <c r="BY600" i="23"/>
  <c r="CA599" i="23"/>
  <c r="BY599" i="23"/>
  <c r="CA598" i="23"/>
  <c r="BY598" i="23"/>
  <c r="CA597" i="23"/>
  <c r="BY597" i="23"/>
  <c r="CA588" i="23"/>
  <c r="BY588" i="23"/>
  <c r="CA587" i="23"/>
  <c r="BY587" i="23"/>
  <c r="CB586" i="23"/>
  <c r="CA586" i="23"/>
  <c r="BY586" i="23"/>
  <c r="CA585" i="23"/>
  <c r="BY585" i="23"/>
  <c r="CA584" i="23"/>
  <c r="BY584" i="23"/>
  <c r="CA583" i="23"/>
  <c r="BY583" i="23"/>
  <c r="CA582" i="23"/>
  <c r="BY582" i="23"/>
  <c r="CA581" i="23"/>
  <c r="BY581" i="23"/>
  <c r="CA580" i="23"/>
  <c r="BY580" i="23"/>
  <c r="CA579" i="23"/>
  <c r="BY579" i="23"/>
  <c r="CA578" i="23"/>
  <c r="BY578" i="23"/>
  <c r="CA577" i="23"/>
  <c r="BY577" i="23"/>
  <c r="CA576" i="23"/>
  <c r="BY576" i="23"/>
  <c r="CA575" i="23"/>
  <c r="BY575" i="23"/>
  <c r="CA574" i="23"/>
  <c r="BY574" i="23"/>
  <c r="CA573" i="23"/>
  <c r="BY573" i="23"/>
  <c r="CA572" i="23"/>
  <c r="BY572" i="23"/>
  <c r="CA571" i="23"/>
  <c r="BY571" i="23"/>
  <c r="CA570" i="23"/>
  <c r="BY570" i="23"/>
  <c r="CA569" i="23"/>
  <c r="BY569" i="23"/>
  <c r="CA568" i="23"/>
  <c r="BY568" i="23"/>
  <c r="CA567" i="23"/>
  <c r="BY567" i="23"/>
  <c r="CA566" i="23"/>
  <c r="BY566" i="23"/>
  <c r="CA565" i="23"/>
  <c r="BY565" i="23"/>
  <c r="CA564" i="23"/>
  <c r="BY564" i="23"/>
  <c r="CA563" i="23"/>
  <c r="BY563" i="23"/>
  <c r="CA562" i="23"/>
  <c r="BY562" i="23"/>
  <c r="CA561" i="23"/>
  <c r="BY561" i="23"/>
  <c r="CA560" i="23"/>
  <c r="BY560" i="23"/>
  <c r="CA559" i="23"/>
  <c r="BY559" i="23"/>
  <c r="CA558" i="23"/>
  <c r="BY558" i="23"/>
  <c r="CA557" i="23"/>
  <c r="BY557" i="23"/>
  <c r="CA556" i="23"/>
  <c r="BY556" i="23"/>
  <c r="CA555" i="23"/>
  <c r="BY555" i="23"/>
  <c r="CA547" i="23"/>
  <c r="BY547" i="23"/>
  <c r="CA546" i="23"/>
  <c r="BY546" i="23"/>
  <c r="CB545" i="23"/>
  <c r="CA545" i="23"/>
  <c r="BY545" i="23"/>
  <c r="CA544" i="23"/>
  <c r="BY544" i="23"/>
  <c r="CA543" i="23"/>
  <c r="BY543" i="23"/>
  <c r="CA542" i="23"/>
  <c r="BY542" i="23"/>
  <c r="CA541" i="23"/>
  <c r="BY541" i="23"/>
  <c r="CA540" i="23"/>
  <c r="BY540" i="23"/>
  <c r="CA539" i="23"/>
  <c r="BY539" i="23"/>
  <c r="CA538" i="23"/>
  <c r="BY538" i="23"/>
  <c r="CA537" i="23"/>
  <c r="BY537" i="23"/>
  <c r="CA536" i="23"/>
  <c r="BY536" i="23"/>
  <c r="CA535" i="23"/>
  <c r="BY535" i="23"/>
  <c r="CA534" i="23"/>
  <c r="BY534" i="23"/>
  <c r="CA533" i="23"/>
  <c r="BY533" i="23"/>
  <c r="CA532" i="23"/>
  <c r="BY532" i="23"/>
  <c r="CA531" i="23"/>
  <c r="BY531" i="23"/>
  <c r="CA530" i="23"/>
  <c r="BY530" i="23"/>
  <c r="CA529" i="23"/>
  <c r="BY529" i="23"/>
  <c r="CA528" i="23"/>
  <c r="BY528" i="23"/>
  <c r="CA527" i="23"/>
  <c r="BY527" i="23"/>
  <c r="CA526" i="23"/>
  <c r="BY526" i="23"/>
  <c r="CA525" i="23"/>
  <c r="BY525" i="23"/>
  <c r="CA524" i="23"/>
  <c r="BY524" i="23"/>
  <c r="CA523" i="23"/>
  <c r="BY523" i="23"/>
  <c r="CA522" i="23"/>
  <c r="BY522" i="23"/>
  <c r="CA521" i="23"/>
  <c r="BY521" i="23"/>
  <c r="CA520" i="23"/>
  <c r="BY520" i="23"/>
  <c r="CA519" i="23"/>
  <c r="BY519" i="23"/>
  <c r="CA518" i="23"/>
  <c r="BY518" i="23"/>
  <c r="CA517" i="23"/>
  <c r="BY517" i="23"/>
  <c r="CA516" i="23"/>
  <c r="BY516" i="23"/>
  <c r="CA515" i="23"/>
  <c r="BY515" i="23"/>
  <c r="CA514" i="23"/>
  <c r="BY514" i="23"/>
  <c r="CA506" i="23"/>
  <c r="BY506" i="23"/>
  <c r="CA505" i="23"/>
  <c r="BY505" i="23"/>
  <c r="CB504" i="23"/>
  <c r="CA504" i="23"/>
  <c r="BY504" i="23"/>
  <c r="CA503" i="23"/>
  <c r="BY503" i="23"/>
  <c r="CA502" i="23"/>
  <c r="BY502" i="23"/>
  <c r="CA501" i="23"/>
  <c r="BY501" i="23"/>
  <c r="CA500" i="23"/>
  <c r="BY500" i="23"/>
  <c r="CA499" i="23"/>
  <c r="BY499" i="23"/>
  <c r="CA498" i="23"/>
  <c r="BY498" i="23"/>
  <c r="CA497" i="23"/>
  <c r="BY497" i="23"/>
  <c r="CA496" i="23"/>
  <c r="BY496" i="23"/>
  <c r="CA495" i="23"/>
  <c r="BY495" i="23"/>
  <c r="CA494" i="23"/>
  <c r="BY494" i="23"/>
  <c r="CA493" i="23"/>
  <c r="BY493" i="23"/>
  <c r="CA492" i="23"/>
  <c r="BY492" i="23"/>
  <c r="CA491" i="23"/>
  <c r="BY491" i="23"/>
  <c r="CA490" i="23"/>
  <c r="BY490" i="23"/>
  <c r="CA489" i="23"/>
  <c r="BY489" i="23"/>
  <c r="CA488" i="23"/>
  <c r="BY488" i="23"/>
  <c r="CA487" i="23"/>
  <c r="BY487" i="23"/>
  <c r="CA486" i="23"/>
  <c r="BY486" i="23"/>
  <c r="CA485" i="23"/>
  <c r="BY485" i="23"/>
  <c r="CA484" i="23"/>
  <c r="BY484" i="23"/>
  <c r="CA483" i="23"/>
  <c r="BY483" i="23"/>
  <c r="CA482" i="23"/>
  <c r="BY482" i="23"/>
  <c r="CA481" i="23"/>
  <c r="BY481" i="23"/>
  <c r="CA480" i="23"/>
  <c r="BY480" i="23"/>
  <c r="CA479" i="23"/>
  <c r="BY479" i="23"/>
  <c r="CA478" i="23"/>
  <c r="BY478" i="23"/>
  <c r="CA477" i="23"/>
  <c r="BY477" i="23"/>
  <c r="CB476" i="23"/>
  <c r="CA476" i="23"/>
  <c r="BY476" i="23"/>
  <c r="CA475" i="23"/>
  <c r="BY475" i="23"/>
  <c r="CA474" i="23"/>
  <c r="BY474" i="23"/>
  <c r="CA473" i="23"/>
  <c r="BY473" i="23"/>
  <c r="CA464" i="23"/>
  <c r="BY464" i="23"/>
  <c r="CA463" i="23"/>
  <c r="BY463" i="23"/>
  <c r="CB462" i="23"/>
  <c r="CA462" i="23"/>
  <c r="BY462" i="23"/>
  <c r="CA461" i="23"/>
  <c r="BY461" i="23"/>
  <c r="CA460" i="23"/>
  <c r="BY460" i="23"/>
  <c r="CA459" i="23"/>
  <c r="BY459" i="23"/>
  <c r="CA458" i="23"/>
  <c r="BY458" i="23"/>
  <c r="CA457" i="23"/>
  <c r="BY457" i="23"/>
  <c r="CA456" i="23"/>
  <c r="BY456" i="23"/>
  <c r="CA455" i="23"/>
  <c r="BY455" i="23"/>
  <c r="CA454" i="23"/>
  <c r="BY454" i="23"/>
  <c r="CA453" i="23"/>
  <c r="BY453" i="23"/>
  <c r="CA452" i="23"/>
  <c r="BY452" i="23"/>
  <c r="CA451" i="23"/>
  <c r="BY451" i="23"/>
  <c r="CA450" i="23"/>
  <c r="BY450" i="23"/>
  <c r="CA449" i="23"/>
  <c r="BY449" i="23"/>
  <c r="CA448" i="23"/>
  <c r="BY448" i="23"/>
  <c r="CA447" i="23"/>
  <c r="BY447" i="23"/>
  <c r="CA446" i="23"/>
  <c r="BY446" i="23"/>
  <c r="CA445" i="23"/>
  <c r="BY445" i="23"/>
  <c r="CA444" i="23"/>
  <c r="BY444" i="23"/>
  <c r="CA443" i="23"/>
  <c r="BY443" i="23"/>
  <c r="CA442" i="23"/>
  <c r="BY442" i="23"/>
  <c r="CA441" i="23"/>
  <c r="BY441" i="23"/>
  <c r="CA440" i="23"/>
  <c r="BY440" i="23"/>
  <c r="CA439" i="23"/>
  <c r="BY439" i="23"/>
  <c r="CA438" i="23"/>
  <c r="BY438" i="23"/>
  <c r="CA437" i="23"/>
  <c r="BY437" i="23"/>
  <c r="CA436" i="23"/>
  <c r="BY436" i="23"/>
  <c r="CA435" i="23"/>
  <c r="BY435" i="23"/>
  <c r="CB434" i="23"/>
  <c r="CA434" i="23"/>
  <c r="BY434" i="23"/>
  <c r="CA433" i="23"/>
  <c r="BY433" i="23"/>
  <c r="CA432" i="23"/>
  <c r="BY432" i="23"/>
  <c r="CA431" i="23"/>
  <c r="BY431" i="23"/>
  <c r="CA422" i="23"/>
  <c r="BY422" i="23"/>
  <c r="CA421" i="23"/>
  <c r="BY421" i="23"/>
  <c r="CB420" i="23"/>
  <c r="CA420" i="23"/>
  <c r="BY420" i="23"/>
  <c r="CA419" i="23"/>
  <c r="BY419" i="23"/>
  <c r="CA418" i="23"/>
  <c r="BY418" i="23"/>
  <c r="CA417" i="23"/>
  <c r="BY417" i="23"/>
  <c r="CA416" i="23"/>
  <c r="BY416" i="23"/>
  <c r="CA415" i="23"/>
  <c r="BY415" i="23"/>
  <c r="CA414" i="23"/>
  <c r="BY414" i="23"/>
  <c r="CA413" i="23"/>
  <c r="BY413" i="23"/>
  <c r="CA412" i="23"/>
  <c r="BY412" i="23"/>
  <c r="CA411" i="23"/>
  <c r="BY411" i="23"/>
  <c r="CA410" i="23"/>
  <c r="BY410" i="23"/>
  <c r="CA409" i="23"/>
  <c r="BY409" i="23"/>
  <c r="CA408" i="23"/>
  <c r="BY408" i="23"/>
  <c r="CA407" i="23"/>
  <c r="BY407" i="23"/>
  <c r="CA406" i="23"/>
  <c r="BY406" i="23"/>
  <c r="CA405" i="23"/>
  <c r="BY405" i="23"/>
  <c r="CA404" i="23"/>
  <c r="BY404" i="23"/>
  <c r="CA403" i="23"/>
  <c r="BY403" i="23"/>
  <c r="CA402" i="23"/>
  <c r="BY402" i="23"/>
  <c r="CA401" i="23"/>
  <c r="BY401" i="23"/>
  <c r="CA400" i="23"/>
  <c r="BY400" i="23"/>
  <c r="CA399" i="23"/>
  <c r="BY399" i="23"/>
  <c r="CA398" i="23"/>
  <c r="BY398" i="23"/>
  <c r="CA397" i="23"/>
  <c r="BY397" i="23"/>
  <c r="CA396" i="23"/>
  <c r="BY396" i="23"/>
  <c r="CA395" i="23"/>
  <c r="BY395" i="23"/>
  <c r="CA394" i="23"/>
  <c r="BY394" i="23"/>
  <c r="CA393" i="23"/>
  <c r="BY393" i="23"/>
  <c r="CB392" i="23"/>
  <c r="CA392" i="23"/>
  <c r="BY392" i="23"/>
  <c r="CA391" i="23"/>
  <c r="BY391" i="23"/>
  <c r="CA390" i="23"/>
  <c r="BY390" i="23"/>
  <c r="CA389" i="23"/>
  <c r="BY389" i="23"/>
  <c r="CA380" i="23"/>
  <c r="BY380" i="23"/>
  <c r="CA379" i="23"/>
  <c r="BY379" i="23"/>
  <c r="CB378" i="23"/>
  <c r="CA378" i="23"/>
  <c r="BY378" i="23"/>
  <c r="CA377" i="23"/>
  <c r="BY377" i="23"/>
  <c r="CA376" i="23"/>
  <c r="BY376" i="23"/>
  <c r="CA375" i="23"/>
  <c r="BY375" i="23"/>
  <c r="CA374" i="23"/>
  <c r="BY374" i="23"/>
  <c r="CA373" i="23"/>
  <c r="BY373" i="23"/>
  <c r="CA372" i="23"/>
  <c r="BY372" i="23"/>
  <c r="CA371" i="23"/>
  <c r="BY371" i="23"/>
  <c r="CA370" i="23"/>
  <c r="BY370" i="23"/>
  <c r="CA369" i="23"/>
  <c r="BY369" i="23"/>
  <c r="CA368" i="23"/>
  <c r="BY368" i="23"/>
  <c r="CA367" i="23"/>
  <c r="BY367" i="23"/>
  <c r="CA366" i="23"/>
  <c r="BY366" i="23"/>
  <c r="CA365" i="23"/>
  <c r="BY365" i="23"/>
  <c r="CA364" i="23"/>
  <c r="BY364" i="23"/>
  <c r="CA363" i="23"/>
  <c r="BY363" i="23"/>
  <c r="CA362" i="23"/>
  <c r="BY362" i="23"/>
  <c r="CA361" i="23"/>
  <c r="BY361" i="23"/>
  <c r="CA360" i="23"/>
  <c r="BY360" i="23"/>
  <c r="CA359" i="23"/>
  <c r="BY359" i="23"/>
  <c r="CA358" i="23"/>
  <c r="BY358" i="23"/>
  <c r="CA357" i="23"/>
  <c r="BY357" i="23"/>
  <c r="CA356" i="23"/>
  <c r="BY356" i="23"/>
  <c r="CA355" i="23"/>
  <c r="BY355" i="23"/>
  <c r="CA354" i="23"/>
  <c r="BY354" i="23"/>
  <c r="CA353" i="23"/>
  <c r="BY353" i="23"/>
  <c r="CA352" i="23"/>
  <c r="BY352" i="23"/>
  <c r="CA351" i="23"/>
  <c r="BY351" i="23"/>
  <c r="CB350" i="23"/>
  <c r="CA350" i="23"/>
  <c r="BY350" i="23"/>
  <c r="CA349" i="23"/>
  <c r="BY349" i="23"/>
  <c r="CA348" i="23"/>
  <c r="BY348" i="23"/>
  <c r="CA347" i="23"/>
  <c r="BY347" i="23"/>
  <c r="CA339" i="23"/>
  <c r="BY339" i="23"/>
  <c r="CA338" i="23"/>
  <c r="BY338" i="23"/>
  <c r="CB337" i="23"/>
  <c r="CA337" i="23"/>
  <c r="BY337" i="23"/>
  <c r="CA336" i="23"/>
  <c r="BY336" i="23"/>
  <c r="CA335" i="23"/>
  <c r="BY335" i="23"/>
  <c r="CA334" i="23"/>
  <c r="BY334" i="23"/>
  <c r="CA333" i="23"/>
  <c r="BY333" i="23"/>
  <c r="CA332" i="23"/>
  <c r="BY332" i="23"/>
  <c r="CA331" i="23"/>
  <c r="BY331" i="23"/>
  <c r="CA330" i="23"/>
  <c r="BY330" i="23"/>
  <c r="CA329" i="23"/>
  <c r="BY329" i="23"/>
  <c r="CA328" i="23"/>
  <c r="BY328" i="23"/>
  <c r="CA327" i="23"/>
  <c r="BY327" i="23"/>
  <c r="CA326" i="23"/>
  <c r="BY326" i="23"/>
  <c r="CA325" i="23"/>
  <c r="BY325" i="23"/>
  <c r="CA324" i="23"/>
  <c r="BY324" i="23"/>
  <c r="CA323" i="23"/>
  <c r="BY323" i="23"/>
  <c r="CA322" i="23"/>
  <c r="BY322" i="23"/>
  <c r="CA321" i="23"/>
  <c r="BY321" i="23"/>
  <c r="CA320" i="23"/>
  <c r="BY320" i="23"/>
  <c r="CA319" i="23"/>
  <c r="BY319" i="23"/>
  <c r="CA318" i="23"/>
  <c r="BY318" i="23"/>
  <c r="CA317" i="23"/>
  <c r="BY317" i="23"/>
  <c r="CA316" i="23"/>
  <c r="BY316" i="23"/>
  <c r="CA315" i="23"/>
  <c r="BY315" i="23"/>
  <c r="CA314" i="23"/>
  <c r="BY314" i="23"/>
  <c r="CA313" i="23"/>
  <c r="BY313" i="23"/>
  <c r="CA312" i="23"/>
  <c r="BY312" i="23"/>
  <c r="CA311" i="23"/>
  <c r="BY311" i="23"/>
  <c r="CA310" i="23"/>
  <c r="BY310" i="23"/>
  <c r="CB309" i="23"/>
  <c r="CA309" i="23"/>
  <c r="BY309" i="23"/>
  <c r="CA308" i="23"/>
  <c r="BY308" i="23"/>
  <c r="CA307" i="23"/>
  <c r="BY307" i="23"/>
  <c r="CA306" i="23"/>
  <c r="BY306" i="23"/>
  <c r="CA297" i="23"/>
  <c r="BY297" i="23"/>
  <c r="CA296" i="23"/>
  <c r="BY296" i="23"/>
  <c r="CB295" i="23"/>
  <c r="CA295" i="23"/>
  <c r="BY295" i="23"/>
  <c r="CA294" i="23"/>
  <c r="BY294" i="23"/>
  <c r="CA293" i="23"/>
  <c r="BY293" i="23"/>
  <c r="CA292" i="23"/>
  <c r="BY292" i="23"/>
  <c r="CA291" i="23"/>
  <c r="BY291" i="23"/>
  <c r="CA290" i="23"/>
  <c r="BY290" i="23"/>
  <c r="CA289" i="23"/>
  <c r="BY289" i="23"/>
  <c r="CA288" i="23"/>
  <c r="BY288" i="23"/>
  <c r="CA287" i="23"/>
  <c r="BY287" i="23"/>
  <c r="CA286" i="23"/>
  <c r="BY286" i="23"/>
  <c r="CA285" i="23"/>
  <c r="BY285" i="23"/>
  <c r="CA284" i="23"/>
  <c r="BY284" i="23"/>
  <c r="CA283" i="23"/>
  <c r="BY283" i="23"/>
  <c r="CA282" i="23"/>
  <c r="BY282" i="23"/>
  <c r="CA281" i="23"/>
  <c r="BY281" i="23"/>
  <c r="CA280" i="23"/>
  <c r="BY280" i="23"/>
  <c r="CA279" i="23"/>
  <c r="BY279" i="23"/>
  <c r="CA278" i="23"/>
  <c r="BY278" i="23"/>
  <c r="CA277" i="23"/>
  <c r="BY277" i="23"/>
  <c r="CA276" i="23"/>
  <c r="BY276" i="23"/>
  <c r="CA275" i="23"/>
  <c r="BY275" i="23"/>
  <c r="CA274" i="23"/>
  <c r="BY274" i="23"/>
  <c r="CA273" i="23"/>
  <c r="BY273" i="23"/>
  <c r="CA272" i="23"/>
  <c r="BY272" i="23"/>
  <c r="CA271" i="23"/>
  <c r="BY271" i="23"/>
  <c r="CA270" i="23"/>
  <c r="BY270" i="23"/>
  <c r="CA269" i="23"/>
  <c r="BY269" i="23"/>
  <c r="CA268" i="23"/>
  <c r="BY268" i="23"/>
  <c r="CB267" i="23"/>
  <c r="CA267" i="23"/>
  <c r="BY267" i="23"/>
  <c r="CA266" i="23"/>
  <c r="BY266" i="23"/>
  <c r="CA265" i="23"/>
  <c r="BY265" i="23"/>
  <c r="CA264" i="23"/>
  <c r="BY264" i="23"/>
  <c r="CA256" i="23"/>
  <c r="BY256" i="23"/>
  <c r="CA255" i="23"/>
  <c r="BY255" i="23"/>
  <c r="CA254" i="23"/>
  <c r="BY254" i="23"/>
  <c r="CA253" i="23"/>
  <c r="BY253" i="23"/>
  <c r="CA252" i="23"/>
  <c r="BY252" i="23"/>
  <c r="CA251" i="23"/>
  <c r="BY251" i="23"/>
  <c r="CA250" i="23"/>
  <c r="BY250" i="23"/>
  <c r="CA249" i="23"/>
  <c r="BY249" i="23"/>
  <c r="CA248" i="23"/>
  <c r="BY248" i="23"/>
  <c r="CA247" i="23"/>
  <c r="BY247" i="23"/>
  <c r="CA246" i="23"/>
  <c r="BY246" i="23"/>
  <c r="CA245" i="23"/>
  <c r="BY245" i="23"/>
  <c r="CA244" i="23"/>
  <c r="BY244" i="23"/>
  <c r="CA243" i="23"/>
  <c r="BY243" i="23"/>
  <c r="CA242" i="23"/>
  <c r="BY242" i="23"/>
  <c r="CA241" i="23"/>
  <c r="BY241" i="23"/>
  <c r="CA240" i="23"/>
  <c r="BY240" i="23"/>
  <c r="CA239" i="23"/>
  <c r="BY239" i="23"/>
  <c r="CA238" i="23"/>
  <c r="BY238" i="23"/>
  <c r="CA237" i="23"/>
  <c r="BY237" i="23"/>
  <c r="CA236" i="23"/>
  <c r="BY236" i="23"/>
  <c r="CA235" i="23"/>
  <c r="BY235" i="23"/>
  <c r="CA234" i="23"/>
  <c r="BY234" i="23"/>
  <c r="CA233" i="23"/>
  <c r="BY233" i="23"/>
  <c r="CA232" i="23"/>
  <c r="BY232" i="23"/>
  <c r="CA231" i="23"/>
  <c r="BY231" i="23"/>
  <c r="CA230" i="23"/>
  <c r="BY230" i="23"/>
  <c r="CA229" i="23"/>
  <c r="BY229" i="23"/>
  <c r="CA228" i="23"/>
  <c r="BY228" i="23"/>
  <c r="CA227" i="23"/>
  <c r="BY227" i="23"/>
  <c r="CA226" i="23"/>
  <c r="BY226" i="23"/>
  <c r="CA225" i="23"/>
  <c r="BY225" i="23"/>
  <c r="CA224" i="23"/>
  <c r="BY224" i="23"/>
  <c r="CA223" i="23"/>
  <c r="BY223" i="23"/>
  <c r="CA215" i="23"/>
  <c r="BY215" i="23"/>
  <c r="CA214" i="23"/>
  <c r="BY214" i="23"/>
  <c r="CB213" i="23"/>
  <c r="CA213" i="23"/>
  <c r="BY213" i="23"/>
  <c r="CA212" i="23"/>
  <c r="BY212" i="23"/>
  <c r="CA211" i="23"/>
  <c r="BY211" i="23"/>
  <c r="CA210" i="23"/>
  <c r="BY210" i="23"/>
  <c r="CA209" i="23"/>
  <c r="BY209" i="23"/>
  <c r="CA208" i="23"/>
  <c r="BY208" i="23"/>
  <c r="CA207" i="23"/>
  <c r="BY207" i="23"/>
  <c r="CA206" i="23"/>
  <c r="BY206" i="23"/>
  <c r="CA205" i="23"/>
  <c r="BY205" i="23"/>
  <c r="CA204" i="23"/>
  <c r="BY204" i="23"/>
  <c r="CA203" i="23"/>
  <c r="BY203" i="23"/>
  <c r="CA202" i="23"/>
  <c r="BY202" i="23"/>
  <c r="CA201" i="23"/>
  <c r="BY201" i="23"/>
  <c r="CA200" i="23"/>
  <c r="BY200" i="23"/>
  <c r="CA199" i="23"/>
  <c r="BY199" i="23"/>
  <c r="CA198" i="23"/>
  <c r="BY198" i="23"/>
  <c r="CA197" i="23"/>
  <c r="BY197" i="23"/>
  <c r="CA196" i="23"/>
  <c r="BY196" i="23"/>
  <c r="CA195" i="23"/>
  <c r="BY195" i="23"/>
  <c r="CA194" i="23"/>
  <c r="BY194" i="23"/>
  <c r="CA193" i="23"/>
  <c r="BY193" i="23"/>
  <c r="CA192" i="23"/>
  <c r="BY192" i="23"/>
  <c r="CA191" i="23"/>
  <c r="BY191" i="23"/>
  <c r="CA190" i="23"/>
  <c r="BY190" i="23"/>
  <c r="CA189" i="23"/>
  <c r="BY189" i="23"/>
  <c r="CA188" i="23"/>
  <c r="BY188" i="23"/>
  <c r="CA187" i="23"/>
  <c r="BY187" i="23"/>
  <c r="CA186" i="23"/>
  <c r="BY186" i="23"/>
  <c r="CA185" i="23"/>
  <c r="BY185" i="23"/>
  <c r="CA184" i="23"/>
  <c r="BY184" i="23"/>
  <c r="CA183" i="23"/>
  <c r="BY183" i="23"/>
  <c r="CA182" i="23"/>
  <c r="BY182" i="23"/>
  <c r="CA173" i="23"/>
  <c r="BY173" i="23"/>
  <c r="CA172" i="23"/>
  <c r="BY172" i="23"/>
  <c r="CB171" i="23"/>
  <c r="CA171" i="23"/>
  <c r="BY171" i="23"/>
  <c r="CA170" i="23"/>
  <c r="BY170" i="23"/>
  <c r="CA169" i="23"/>
  <c r="BY169" i="23"/>
  <c r="CA168" i="23"/>
  <c r="BY168" i="23"/>
  <c r="CA167" i="23"/>
  <c r="BY167" i="23"/>
  <c r="CA166" i="23"/>
  <c r="BY166" i="23"/>
  <c r="CA165" i="23"/>
  <c r="BY165" i="23"/>
  <c r="CA164" i="23"/>
  <c r="BY164" i="23"/>
  <c r="CA163" i="23"/>
  <c r="BY163" i="23"/>
  <c r="CA162" i="23"/>
  <c r="BY162" i="23"/>
  <c r="CA161" i="23"/>
  <c r="BY161" i="23"/>
  <c r="CA160" i="23"/>
  <c r="BY160" i="23"/>
  <c r="CA159" i="23"/>
  <c r="BY159" i="23"/>
  <c r="CA158" i="23"/>
  <c r="BY158" i="23"/>
  <c r="CA157" i="23"/>
  <c r="BY157" i="23"/>
  <c r="CA156" i="23"/>
  <c r="BY156" i="23"/>
  <c r="CA155" i="23"/>
  <c r="BY155" i="23"/>
  <c r="CA154" i="23"/>
  <c r="BY154" i="23"/>
  <c r="CA153" i="23"/>
  <c r="BY153" i="23"/>
  <c r="CA152" i="23"/>
  <c r="BY152" i="23"/>
  <c r="CA151" i="23"/>
  <c r="BY151" i="23"/>
  <c r="CA150" i="23"/>
  <c r="BY150" i="23"/>
  <c r="CA149" i="23"/>
  <c r="BY149" i="23"/>
  <c r="CA148" i="23"/>
  <c r="BY148" i="23"/>
  <c r="CA147" i="23"/>
  <c r="BY147" i="23"/>
  <c r="CA146" i="23"/>
  <c r="BY146" i="23"/>
  <c r="CA145" i="23"/>
  <c r="BY145" i="23"/>
  <c r="CA144" i="23"/>
  <c r="BY144" i="23"/>
  <c r="CA143" i="23"/>
  <c r="BY143" i="23"/>
  <c r="CA142" i="23"/>
  <c r="BY142" i="23"/>
  <c r="CA141" i="23"/>
  <c r="BY141" i="23"/>
  <c r="CA140" i="23"/>
  <c r="BY140" i="23"/>
  <c r="CA132" i="23"/>
  <c r="BY132" i="23"/>
  <c r="CA131" i="23"/>
  <c r="BY131" i="23"/>
  <c r="CB130" i="23"/>
  <c r="CA130" i="23"/>
  <c r="BY130" i="23"/>
  <c r="CA129" i="23"/>
  <c r="BY129" i="23"/>
  <c r="CA128" i="23"/>
  <c r="BY128" i="23"/>
  <c r="CA127" i="23"/>
  <c r="BY127" i="23"/>
  <c r="CA126" i="23"/>
  <c r="BY126" i="23"/>
  <c r="CA125" i="23"/>
  <c r="BY125" i="23"/>
  <c r="CA124" i="23"/>
  <c r="BY124" i="23"/>
  <c r="CA123" i="23"/>
  <c r="BY123" i="23"/>
  <c r="CA122" i="23"/>
  <c r="BY122" i="23"/>
  <c r="CA121" i="23"/>
  <c r="BY121" i="23"/>
  <c r="CA120" i="23"/>
  <c r="BY120" i="23"/>
  <c r="CA119" i="23"/>
  <c r="BY119" i="23"/>
  <c r="CA118" i="23"/>
  <c r="BY118" i="23"/>
  <c r="CA117" i="23"/>
  <c r="BY117" i="23"/>
  <c r="CA116" i="23"/>
  <c r="BY116" i="23"/>
  <c r="CA115" i="23"/>
  <c r="BY115" i="23"/>
  <c r="CA114" i="23"/>
  <c r="BY114" i="23"/>
  <c r="CA113" i="23"/>
  <c r="BY113" i="23"/>
  <c r="CA112" i="23"/>
  <c r="BY112" i="23"/>
  <c r="CA111" i="23"/>
  <c r="BY111" i="23"/>
  <c r="CA110" i="23"/>
  <c r="BY110" i="23"/>
  <c r="CA109" i="23"/>
  <c r="BY109" i="23"/>
  <c r="CA108" i="23"/>
  <c r="BY108" i="23"/>
  <c r="CA107" i="23"/>
  <c r="BY107" i="23"/>
  <c r="CA106" i="23"/>
  <c r="BY106" i="23"/>
  <c r="CA105" i="23"/>
  <c r="BY105" i="23"/>
  <c r="CA104" i="23"/>
  <c r="BY104" i="23"/>
  <c r="CA103" i="23"/>
  <c r="BY103" i="23"/>
  <c r="CB102" i="23"/>
  <c r="CA102" i="23"/>
  <c r="BY102" i="23"/>
  <c r="CA101" i="23"/>
  <c r="BY101" i="23"/>
  <c r="CA100" i="23"/>
  <c r="BY100" i="23"/>
  <c r="CB99" i="23"/>
  <c r="CA99" i="23"/>
  <c r="BY99" i="23"/>
  <c r="CA90" i="23"/>
  <c r="BY90" i="23"/>
  <c r="CA89" i="23"/>
  <c r="BY89" i="23"/>
  <c r="CB88" i="23"/>
  <c r="CA88" i="23"/>
  <c r="BY88" i="23"/>
  <c r="CA87" i="23"/>
  <c r="BY87" i="23"/>
  <c r="CA86" i="23"/>
  <c r="BY86" i="23"/>
  <c r="CA85" i="23"/>
  <c r="BY85" i="23"/>
  <c r="CA84" i="23"/>
  <c r="BY84" i="23"/>
  <c r="CA83" i="23"/>
  <c r="BY83" i="23"/>
  <c r="CA82" i="23"/>
  <c r="BY82" i="23"/>
  <c r="CA81" i="23"/>
  <c r="BY81" i="23"/>
  <c r="CA80" i="23"/>
  <c r="BY80" i="23"/>
  <c r="CA79" i="23"/>
  <c r="BY79" i="23"/>
  <c r="CA78" i="23"/>
  <c r="BY78" i="23"/>
  <c r="CA77" i="23"/>
  <c r="BY77" i="23"/>
  <c r="CA76" i="23"/>
  <c r="BY76" i="23"/>
  <c r="CA75" i="23"/>
  <c r="BY75" i="23"/>
  <c r="CA74" i="23"/>
  <c r="BY74" i="23"/>
  <c r="CA73" i="23"/>
  <c r="BY73" i="23"/>
  <c r="CA72" i="23"/>
  <c r="BY72" i="23"/>
  <c r="CA71" i="23"/>
  <c r="BY71" i="23"/>
  <c r="CA70" i="23"/>
  <c r="BY70" i="23"/>
  <c r="CA69" i="23"/>
  <c r="BY69" i="23"/>
  <c r="CA68" i="23"/>
  <c r="BY68" i="23"/>
  <c r="CA67" i="23"/>
  <c r="BY67" i="23"/>
  <c r="CA66" i="23"/>
  <c r="BY66" i="23"/>
  <c r="CA65" i="23"/>
  <c r="BY65" i="23"/>
  <c r="CA64" i="23"/>
  <c r="BY64" i="23"/>
  <c r="CA63" i="23"/>
  <c r="BY63" i="23"/>
  <c r="CA62" i="23"/>
  <c r="BY62" i="23"/>
  <c r="CA61" i="23"/>
  <c r="BY61" i="23"/>
  <c r="CB60" i="23"/>
  <c r="CA60" i="23"/>
  <c r="BY60" i="23"/>
  <c r="CA59" i="23"/>
  <c r="BY59" i="23"/>
  <c r="CA58" i="23"/>
  <c r="BY58" i="23"/>
  <c r="CB57" i="23"/>
  <c r="CA57" i="23"/>
  <c r="BY57" i="23"/>
  <c r="CA46" i="23"/>
  <c r="BY46" i="23"/>
  <c r="CA45" i="23"/>
  <c r="BY45" i="23"/>
  <c r="CB44" i="23"/>
  <c r="CA44" i="23"/>
  <c r="BY44" i="23"/>
  <c r="CA43" i="23"/>
  <c r="BY43" i="23"/>
  <c r="CA42" i="23"/>
  <c r="BY42" i="23"/>
  <c r="CA41" i="23"/>
  <c r="BY41" i="23"/>
  <c r="CA40" i="23"/>
  <c r="BY40" i="23"/>
  <c r="CA39" i="23"/>
  <c r="BY39" i="23"/>
  <c r="CA38" i="23"/>
  <c r="BY38" i="23"/>
  <c r="CA37" i="23"/>
  <c r="BY37" i="23"/>
  <c r="CA36" i="23"/>
  <c r="BY36" i="23"/>
  <c r="CA35" i="23"/>
  <c r="BY35" i="23"/>
  <c r="CA34" i="23"/>
  <c r="BY34" i="23"/>
  <c r="CA33" i="23"/>
  <c r="BY33" i="23"/>
  <c r="CA32" i="23"/>
  <c r="BY32" i="23"/>
  <c r="CA31" i="23"/>
  <c r="BY31" i="23"/>
  <c r="CA30" i="23"/>
  <c r="BY30" i="23"/>
  <c r="CA29" i="23"/>
  <c r="BY29" i="23"/>
  <c r="CA28" i="23"/>
  <c r="BY28" i="23"/>
  <c r="CA27" i="23"/>
  <c r="BY27" i="23"/>
  <c r="CA26" i="23"/>
  <c r="BY26" i="23"/>
  <c r="CA25" i="23"/>
  <c r="BY25" i="23"/>
  <c r="CA24" i="23"/>
  <c r="BY24" i="23"/>
  <c r="CA23" i="23"/>
  <c r="BY23" i="23"/>
  <c r="CA22" i="23"/>
  <c r="BY22" i="23"/>
  <c r="CA21" i="23"/>
  <c r="BY21" i="23"/>
  <c r="CA20" i="23"/>
  <c r="BY20" i="23"/>
  <c r="CA19" i="23"/>
  <c r="BY19" i="23"/>
  <c r="CA18" i="23"/>
  <c r="BY18" i="23"/>
  <c r="CA17" i="23"/>
  <c r="BY17" i="23"/>
  <c r="CB16" i="23"/>
  <c r="CA16" i="23"/>
  <c r="BY16" i="23"/>
  <c r="CA15" i="23"/>
  <c r="BY15" i="23"/>
  <c r="CA14" i="23"/>
  <c r="BY14" i="23"/>
  <c r="CB13" i="23"/>
  <c r="BY13" i="23"/>
  <c r="CB1044" i="21"/>
  <c r="CB1043" i="21"/>
  <c r="CB1042" i="21"/>
  <c r="CB1042" i="25" s="1"/>
  <c r="CB1041" i="21"/>
  <c r="CB1040" i="21"/>
  <c r="CB1039" i="21"/>
  <c r="CB1038" i="21"/>
  <c r="CB1038" i="25" s="1"/>
  <c r="CB1037" i="21"/>
  <c r="CB1036" i="21"/>
  <c r="CB1035" i="21"/>
  <c r="CB1034" i="21"/>
  <c r="CB1034" i="25" s="1"/>
  <c r="CB1033" i="21"/>
  <c r="CB1032" i="21"/>
  <c r="CB1031" i="21"/>
  <c r="CB1030" i="21"/>
  <c r="CB1030" i="25" s="1"/>
  <c r="CB1029" i="21"/>
  <c r="CB1028" i="21"/>
  <c r="CB1027" i="21"/>
  <c r="CB1026" i="21"/>
  <c r="CB1026" i="25" s="1"/>
  <c r="CB1025" i="21"/>
  <c r="CB1024" i="21"/>
  <c r="CB1023" i="21"/>
  <c r="CB1022" i="21"/>
  <c r="CB1022" i="25" s="1"/>
  <c r="CB1021" i="21"/>
  <c r="CB1020" i="21"/>
  <c r="CB1019" i="21"/>
  <c r="CB1018" i="21"/>
  <c r="CB1018" i="25" s="1"/>
  <c r="CB1017" i="21"/>
  <c r="CB1016" i="21"/>
  <c r="CB1015" i="21"/>
  <c r="CB1014" i="21"/>
  <c r="CB1014" i="25" s="1"/>
  <c r="CB1013" i="21"/>
  <c r="CB1012" i="21"/>
  <c r="CB1011" i="21"/>
  <c r="CB1003" i="21"/>
  <c r="CB1003" i="25" s="1"/>
  <c r="CB1002" i="21"/>
  <c r="CB1001" i="21"/>
  <c r="CB1000" i="21"/>
  <c r="CB999" i="21"/>
  <c r="CB999" i="25" s="1"/>
  <c r="CB998" i="21"/>
  <c r="CB997" i="21"/>
  <c r="CB996" i="21"/>
  <c r="CB995" i="21"/>
  <c r="CB995" i="25" s="1"/>
  <c r="CB994" i="21"/>
  <c r="CB993" i="21"/>
  <c r="CB992" i="21"/>
  <c r="CB991" i="21"/>
  <c r="CB991" i="25" s="1"/>
  <c r="CB990" i="21"/>
  <c r="CB989" i="21"/>
  <c r="CB988" i="21"/>
  <c r="CB987" i="21"/>
  <c r="CB987" i="25" s="1"/>
  <c r="CB986" i="21"/>
  <c r="CB985" i="21"/>
  <c r="CB984" i="21"/>
  <c r="CB983" i="21"/>
  <c r="CB983" i="25" s="1"/>
  <c r="CB982" i="21"/>
  <c r="CB981" i="21"/>
  <c r="CB980" i="21"/>
  <c r="CB979" i="21"/>
  <c r="CB979" i="25" s="1"/>
  <c r="CB978" i="21"/>
  <c r="CB977" i="21"/>
  <c r="CB976" i="21"/>
  <c r="CB975" i="21"/>
  <c r="CB975" i="25" s="1"/>
  <c r="CB974" i="21"/>
  <c r="CB973" i="21"/>
  <c r="CB972" i="21"/>
  <c r="CB971" i="21"/>
  <c r="CB971" i="25" s="1"/>
  <c r="CB970" i="21"/>
  <c r="CB961" i="21"/>
  <c r="CB960" i="21"/>
  <c r="CB959" i="21"/>
  <c r="CB959" i="25" s="1"/>
  <c r="CB958" i="21"/>
  <c r="CB957" i="21"/>
  <c r="CB956" i="21"/>
  <c r="CB955" i="21"/>
  <c r="CB955" i="25" s="1"/>
  <c r="CB954" i="21"/>
  <c r="CB953" i="21"/>
  <c r="CB952" i="21"/>
  <c r="CB951" i="21"/>
  <c r="CB951" i="25" s="1"/>
  <c r="CB950" i="21"/>
  <c r="CB949" i="21"/>
  <c r="CB948" i="21"/>
  <c r="CB947" i="21"/>
  <c r="CB947" i="25" s="1"/>
  <c r="CB946" i="21"/>
  <c r="CB945" i="21"/>
  <c r="CB944" i="21"/>
  <c r="CB943" i="21"/>
  <c r="CB943" i="25" s="1"/>
  <c r="CB942" i="21"/>
  <c r="CB941" i="21"/>
  <c r="CB941" i="23" s="1"/>
  <c r="CB940" i="21"/>
  <c r="CB939" i="21"/>
  <c r="CB939" i="23" s="1"/>
  <c r="CB938" i="21"/>
  <c r="CB937" i="21"/>
  <c r="CB937" i="23" s="1"/>
  <c r="CB936" i="21"/>
  <c r="CB935" i="21"/>
  <c r="CB935" i="25" s="1"/>
  <c r="CB934" i="21"/>
  <c r="CB933" i="21"/>
  <c r="CB933" i="23" s="1"/>
  <c r="CB932" i="21"/>
  <c r="CB931" i="21"/>
  <c r="CB931" i="23" s="1"/>
  <c r="CB930" i="21"/>
  <c r="CB929" i="21"/>
  <c r="CB929" i="23" s="1"/>
  <c r="CB928" i="21"/>
  <c r="CB920" i="21"/>
  <c r="CB920" i="25" s="1"/>
  <c r="CB919" i="21"/>
  <c r="CB919" i="25" s="1"/>
  <c r="CB917" i="21"/>
  <c r="CB917" i="23" s="1"/>
  <c r="CB916" i="21"/>
  <c r="CB915" i="21"/>
  <c r="CB915" i="23" s="1"/>
  <c r="CB914" i="21"/>
  <c r="CB913" i="21"/>
  <c r="CB913" i="23" s="1"/>
  <c r="CB912" i="21"/>
  <c r="CB911" i="21"/>
  <c r="CB911" i="23" s="1"/>
  <c r="CB910" i="21"/>
  <c r="CB909" i="21"/>
  <c r="CB909" i="23" s="1"/>
  <c r="CB908" i="21"/>
  <c r="CB907" i="21"/>
  <c r="CB907" i="23" s="1"/>
  <c r="CB906" i="21"/>
  <c r="CB905" i="21"/>
  <c r="CB905" i="23" s="1"/>
  <c r="CB904" i="21"/>
  <c r="CB903" i="21"/>
  <c r="CB903" i="23" s="1"/>
  <c r="CB902" i="21"/>
  <c r="CB901" i="21"/>
  <c r="CB901" i="23" s="1"/>
  <c r="CB900" i="21"/>
  <c r="CB899" i="21"/>
  <c r="CB899" i="23" s="1"/>
  <c r="CB898" i="21"/>
  <c r="CB897" i="21"/>
  <c r="CB897" i="23" s="1"/>
  <c r="CB896" i="21"/>
  <c r="CB895" i="21"/>
  <c r="CB895" i="23" s="1"/>
  <c r="CB894" i="21"/>
  <c r="CB893" i="21"/>
  <c r="CB893" i="23" s="1"/>
  <c r="CB892" i="21"/>
  <c r="CB891" i="21"/>
  <c r="CB891" i="23" s="1"/>
  <c r="CB890" i="21"/>
  <c r="CB889" i="21"/>
  <c r="CB889" i="23" s="1"/>
  <c r="CB888" i="21"/>
  <c r="CB878" i="21"/>
  <c r="CB878" i="25" s="1"/>
  <c r="CB877" i="21"/>
  <c r="CB877" i="25" s="1"/>
  <c r="CB875" i="21"/>
  <c r="CB875" i="23" s="1"/>
  <c r="CB874" i="21"/>
  <c r="CB873" i="21"/>
  <c r="CB873" i="23" s="1"/>
  <c r="CB872" i="21"/>
  <c r="CB871" i="21"/>
  <c r="CB871" i="23" s="1"/>
  <c r="CB870" i="21"/>
  <c r="CB869" i="21"/>
  <c r="CB869" i="23" s="1"/>
  <c r="CB868" i="21"/>
  <c r="CB867" i="21"/>
  <c r="CB867" i="23" s="1"/>
  <c r="CB866" i="21"/>
  <c r="CB865" i="21"/>
  <c r="CB865" i="23" s="1"/>
  <c r="CB864" i="21"/>
  <c r="CB863" i="21"/>
  <c r="CB863" i="23" s="1"/>
  <c r="CB862" i="21"/>
  <c r="CB861" i="21"/>
  <c r="CB861" i="23" s="1"/>
  <c r="CB860" i="21"/>
  <c r="CB859" i="21"/>
  <c r="CB859" i="23" s="1"/>
  <c r="CB858" i="21"/>
  <c r="CB857" i="21"/>
  <c r="CB857" i="23" s="1"/>
  <c r="CB856" i="21"/>
  <c r="CB855" i="21"/>
  <c r="CB855" i="23" s="1"/>
  <c r="CB854" i="21"/>
  <c r="CB853" i="21"/>
  <c r="CB853" i="23" s="1"/>
  <c r="CB852" i="21"/>
  <c r="CB851" i="21"/>
  <c r="CB851" i="23" s="1"/>
  <c r="CB850" i="21"/>
  <c r="CB849" i="21"/>
  <c r="CB849" i="23" s="1"/>
  <c r="CB848" i="21"/>
  <c r="CB847" i="21"/>
  <c r="CB847" i="23" s="1"/>
  <c r="CB846" i="21"/>
  <c r="CB845" i="21"/>
  <c r="CB845" i="23" s="1"/>
  <c r="CB836" i="21"/>
  <c r="CB836" i="25" s="1"/>
  <c r="CB835" i="21"/>
  <c r="CB835" i="25" s="1"/>
  <c r="CB833" i="21"/>
  <c r="CB832" i="21"/>
  <c r="CB832" i="23" s="1"/>
  <c r="CB831" i="21"/>
  <c r="CB830" i="21"/>
  <c r="CB830" i="23" s="1"/>
  <c r="CB829" i="21"/>
  <c r="CB828" i="21"/>
  <c r="CB828" i="25" s="1"/>
  <c r="CB827" i="21"/>
  <c r="CB826" i="21"/>
  <c r="CB826" i="23" s="1"/>
  <c r="CB825" i="21"/>
  <c r="CB824" i="21"/>
  <c r="CB824" i="23" s="1"/>
  <c r="CB823" i="21"/>
  <c r="CB822" i="21"/>
  <c r="CB822" i="23" s="1"/>
  <c r="CB821" i="21"/>
  <c r="CB820" i="21"/>
  <c r="CB820" i="25" s="1"/>
  <c r="CB819" i="21"/>
  <c r="CB818" i="21"/>
  <c r="CB818" i="23" s="1"/>
  <c r="CB817" i="21"/>
  <c r="CB816" i="21"/>
  <c r="CB816" i="25" s="1"/>
  <c r="CB815" i="21"/>
  <c r="CB814" i="21"/>
  <c r="CB814" i="23" s="1"/>
  <c r="CB813" i="21"/>
  <c r="CB812" i="21"/>
  <c r="CB812" i="25" s="1"/>
  <c r="CB811" i="21"/>
  <c r="CB810" i="21"/>
  <c r="CB810" i="23" s="1"/>
  <c r="CB809" i="21"/>
  <c r="CB808" i="21"/>
  <c r="CB808" i="25" s="1"/>
  <c r="CB807" i="21"/>
  <c r="CB806" i="21"/>
  <c r="CB806" i="23" s="1"/>
  <c r="CB805" i="21"/>
  <c r="CB804" i="21"/>
  <c r="CB804" i="25" s="1"/>
  <c r="CB803" i="21"/>
  <c r="CB795" i="21"/>
  <c r="CB795" i="25" s="1"/>
  <c r="CB794" i="21"/>
  <c r="CB794" i="25" s="1"/>
  <c r="CB792" i="21"/>
  <c r="CB792" i="23" s="1"/>
  <c r="CB791" i="21"/>
  <c r="CB790" i="21"/>
  <c r="CB790" i="23" s="1"/>
  <c r="CB789" i="21"/>
  <c r="CB788" i="21"/>
  <c r="CB788" i="23" s="1"/>
  <c r="CB787" i="21"/>
  <c r="CB786" i="21"/>
  <c r="CB786" i="23" s="1"/>
  <c r="CB785" i="21"/>
  <c r="CB784" i="21"/>
  <c r="CB784" i="23" s="1"/>
  <c r="CB783" i="21"/>
  <c r="CB782" i="21"/>
  <c r="CB782" i="23" s="1"/>
  <c r="CB781" i="21"/>
  <c r="CB780" i="21"/>
  <c r="CB780" i="23" s="1"/>
  <c r="CB779" i="21"/>
  <c r="CB778" i="21"/>
  <c r="CB778" i="23" s="1"/>
  <c r="CB777" i="21"/>
  <c r="CB776" i="21"/>
  <c r="CB776" i="23" s="1"/>
  <c r="CB775" i="21"/>
  <c r="CB774" i="21"/>
  <c r="CB774" i="23" s="1"/>
  <c r="CB773" i="21"/>
  <c r="CB772" i="21"/>
  <c r="CB772" i="23" s="1"/>
  <c r="CB771" i="21"/>
  <c r="CB770" i="21"/>
  <c r="CB770" i="23" s="1"/>
  <c r="CB769" i="21"/>
  <c r="CB768" i="21"/>
  <c r="CB768" i="23" s="1"/>
  <c r="CB767" i="21"/>
  <c r="CB766" i="21"/>
  <c r="CB766" i="23" s="1"/>
  <c r="CB765" i="21"/>
  <c r="CB764" i="21"/>
  <c r="CB764" i="23" s="1"/>
  <c r="CB763" i="21"/>
  <c r="CB762" i="21"/>
  <c r="CB762" i="23" s="1"/>
  <c r="CB754" i="21"/>
  <c r="CB754" i="25" s="1"/>
  <c r="CB753" i="21"/>
  <c r="CB753" i="25" s="1"/>
  <c r="CB751" i="21"/>
  <c r="CB750" i="21"/>
  <c r="CB750" i="25" s="1"/>
  <c r="CB749" i="21"/>
  <c r="CB748" i="21"/>
  <c r="CB748" i="23" s="1"/>
  <c r="CB747" i="21"/>
  <c r="CB746" i="21"/>
  <c r="CB746" i="25" s="1"/>
  <c r="CB745" i="21"/>
  <c r="CB744" i="21"/>
  <c r="CB744" i="23" s="1"/>
  <c r="CB743" i="21"/>
  <c r="CB742" i="21"/>
  <c r="CB742" i="25" s="1"/>
  <c r="CB741" i="21"/>
  <c r="CB740" i="21"/>
  <c r="CB740" i="23" s="1"/>
  <c r="CB739" i="21"/>
  <c r="CB738" i="21"/>
  <c r="CB738" i="25" s="1"/>
  <c r="CB737" i="21"/>
  <c r="CB736" i="21"/>
  <c r="CB736" i="23" s="1"/>
  <c r="CB735" i="21"/>
  <c r="CB734" i="21"/>
  <c r="CB734" i="25" s="1"/>
  <c r="CB733" i="21"/>
  <c r="CB732" i="21"/>
  <c r="CB732" i="23" s="1"/>
  <c r="CB731" i="21"/>
  <c r="CB730" i="21"/>
  <c r="CB730" i="25" s="1"/>
  <c r="CB729" i="21"/>
  <c r="CB728" i="21"/>
  <c r="CB728" i="23" s="1"/>
  <c r="CB727" i="21"/>
  <c r="CB726" i="21"/>
  <c r="CB726" i="25" s="1"/>
  <c r="CB725" i="21"/>
  <c r="CB724" i="21"/>
  <c r="CB724" i="23" s="1"/>
  <c r="CB723" i="21"/>
  <c r="CB722" i="21"/>
  <c r="CB722" i="25" s="1"/>
  <c r="CB721" i="21"/>
  <c r="CB713" i="21"/>
  <c r="CB713" i="25" s="1"/>
  <c r="CB712" i="21"/>
  <c r="CB712" i="25" s="1"/>
  <c r="CB710" i="21"/>
  <c r="CB710" i="23" s="1"/>
  <c r="CB709" i="21"/>
  <c r="CB708" i="21"/>
  <c r="CB708" i="23" s="1"/>
  <c r="CB707" i="21"/>
  <c r="CB706" i="21"/>
  <c r="CB706" i="23" s="1"/>
  <c r="CB705" i="21"/>
  <c r="CB704" i="21"/>
  <c r="CB704" i="23" s="1"/>
  <c r="CB703" i="21"/>
  <c r="CB702" i="21"/>
  <c r="CB702" i="23" s="1"/>
  <c r="CB701" i="21"/>
  <c r="CB700" i="21"/>
  <c r="CB700" i="23" s="1"/>
  <c r="CB699" i="21"/>
  <c r="CB698" i="21"/>
  <c r="CB698" i="23" s="1"/>
  <c r="CB697" i="21"/>
  <c r="CB696" i="21"/>
  <c r="CB696" i="23" s="1"/>
  <c r="CB695" i="21"/>
  <c r="CB694" i="21"/>
  <c r="CB694" i="23" s="1"/>
  <c r="CB693" i="21"/>
  <c r="CB692" i="21"/>
  <c r="CB692" i="23" s="1"/>
  <c r="CB691" i="21"/>
  <c r="CB690" i="21"/>
  <c r="CB690" i="23" s="1"/>
  <c r="CB689" i="21"/>
  <c r="CB688" i="21"/>
  <c r="CB688" i="23" s="1"/>
  <c r="CB687" i="21"/>
  <c r="CB686" i="21"/>
  <c r="CB686" i="23" s="1"/>
  <c r="CB685" i="21"/>
  <c r="CB684" i="21"/>
  <c r="CB684" i="23" s="1"/>
  <c r="CB683" i="21"/>
  <c r="CB682" i="21"/>
  <c r="CB682" i="23" s="1"/>
  <c r="CB681" i="21"/>
  <c r="CB680" i="21"/>
  <c r="CB680" i="23" s="1"/>
  <c r="CB671" i="21"/>
  <c r="CB671" i="25" s="1"/>
  <c r="CB670" i="21"/>
  <c r="CB670" i="25" s="1"/>
  <c r="CB668" i="21"/>
  <c r="CB667" i="21"/>
  <c r="CB667" i="25" s="1"/>
  <c r="CB666" i="21"/>
  <c r="CB665" i="21"/>
  <c r="CB665" i="23" s="1"/>
  <c r="CB664" i="21"/>
  <c r="CB663" i="21"/>
  <c r="CB663" i="25" s="1"/>
  <c r="CB662" i="21"/>
  <c r="CB661" i="21"/>
  <c r="CB661" i="23" s="1"/>
  <c r="CB660" i="21"/>
  <c r="CB659" i="21"/>
  <c r="CB659" i="25" s="1"/>
  <c r="CB658" i="21"/>
  <c r="CB657" i="21"/>
  <c r="CB657" i="23" s="1"/>
  <c r="CB656" i="21"/>
  <c r="CB655" i="21"/>
  <c r="CB655" i="25" s="1"/>
  <c r="CB654" i="21"/>
  <c r="CB653" i="21"/>
  <c r="CB653" i="23" s="1"/>
  <c r="CB652" i="21"/>
  <c r="CB651" i="21"/>
  <c r="CB651" i="25" s="1"/>
  <c r="CB650" i="21"/>
  <c r="CB649" i="21"/>
  <c r="CB649" i="23" s="1"/>
  <c r="CB648" i="21"/>
  <c r="CB647" i="21"/>
  <c r="CB647" i="25" s="1"/>
  <c r="CB646" i="21"/>
  <c r="CB645" i="21"/>
  <c r="CB645" i="23" s="1"/>
  <c r="CB644" i="21"/>
  <c r="CB643" i="21"/>
  <c r="CB643" i="25" s="1"/>
  <c r="CB642" i="21"/>
  <c r="CB641" i="21"/>
  <c r="CB641" i="23" s="1"/>
  <c r="CB640" i="21"/>
  <c r="CB639" i="21"/>
  <c r="CB639" i="25" s="1"/>
  <c r="CB638" i="21"/>
  <c r="CB630" i="21"/>
  <c r="CB630" i="25" s="1"/>
  <c r="CB629" i="21"/>
  <c r="CB629" i="25" s="1"/>
  <c r="CB627" i="21"/>
  <c r="CB627" i="23" s="1"/>
  <c r="CB626" i="21"/>
  <c r="CB625" i="21"/>
  <c r="CB625" i="23" s="1"/>
  <c r="CB624" i="21"/>
  <c r="CB623" i="21"/>
  <c r="CB623" i="23" s="1"/>
  <c r="CB622" i="21"/>
  <c r="CB621" i="21"/>
  <c r="CB621" i="23" s="1"/>
  <c r="CB620" i="21"/>
  <c r="CB619" i="21"/>
  <c r="CB619" i="23" s="1"/>
  <c r="CB618" i="21"/>
  <c r="CB617" i="21"/>
  <c r="CB617" i="23" s="1"/>
  <c r="CB616" i="21"/>
  <c r="CB615" i="21"/>
  <c r="CB615" i="23" s="1"/>
  <c r="CB614" i="21"/>
  <c r="CB613" i="21"/>
  <c r="CB613" i="23" s="1"/>
  <c r="CB612" i="21"/>
  <c r="CB611" i="21"/>
  <c r="CB611" i="23" s="1"/>
  <c r="CB610" i="21"/>
  <c r="CB609" i="21"/>
  <c r="CB609" i="23" s="1"/>
  <c r="CB608" i="21"/>
  <c r="CB607" i="21"/>
  <c r="CB607" i="23" s="1"/>
  <c r="CB606" i="21"/>
  <c r="CB606" i="25" s="1"/>
  <c r="CB605" i="21"/>
  <c r="CB605" i="23" s="1"/>
  <c r="CB604" i="21"/>
  <c r="CB603" i="21"/>
  <c r="CB603" i="23" s="1"/>
  <c r="CB602" i="21"/>
  <c r="CB601" i="21"/>
  <c r="CB601" i="23" s="1"/>
  <c r="CB600" i="21"/>
  <c r="CB599" i="21"/>
  <c r="CB599" i="23" s="1"/>
  <c r="CB598" i="21"/>
  <c r="CB598" i="25" s="1"/>
  <c r="CB597" i="21"/>
  <c r="CB597" i="23" s="1"/>
  <c r="CB588" i="21"/>
  <c r="CB588" i="25" s="1"/>
  <c r="CB587" i="21"/>
  <c r="CB587" i="25" s="1"/>
  <c r="CB585" i="21"/>
  <c r="CB584" i="21"/>
  <c r="CB584" i="25" s="1"/>
  <c r="CB583" i="21"/>
  <c r="CB582" i="21"/>
  <c r="CB582" i="23" s="1"/>
  <c r="CB581" i="21"/>
  <c r="CB580" i="21"/>
  <c r="CB580" i="25" s="1"/>
  <c r="CB579" i="21"/>
  <c r="CB578" i="21"/>
  <c r="CB578" i="23" s="1"/>
  <c r="CB577" i="21"/>
  <c r="CB577" i="25" s="1"/>
  <c r="CB576" i="21"/>
  <c r="CB576" i="23" s="1"/>
  <c r="CB575" i="21"/>
  <c r="CB574" i="21"/>
  <c r="CB574" i="23" s="1"/>
  <c r="CB573" i="21"/>
  <c r="CB573" i="25" s="1"/>
  <c r="CB572" i="21"/>
  <c r="CB572" i="23" s="1"/>
  <c r="CB571" i="21"/>
  <c r="CB570" i="21"/>
  <c r="CB570" i="23" s="1"/>
  <c r="CB569" i="21"/>
  <c r="CB569" i="25" s="1"/>
  <c r="CB568" i="21"/>
  <c r="CB568" i="23" s="1"/>
  <c r="CB567" i="21"/>
  <c r="CB566" i="21"/>
  <c r="CB566" i="23" s="1"/>
  <c r="CB565" i="21"/>
  <c r="CB565" i="25" s="1"/>
  <c r="CB564" i="21"/>
  <c r="CB564" i="23" s="1"/>
  <c r="CB563" i="21"/>
  <c r="CB562" i="21"/>
  <c r="CB562" i="23" s="1"/>
  <c r="CB561" i="21"/>
  <c r="CB561" i="25" s="1"/>
  <c r="CB560" i="21"/>
  <c r="CB560" i="23" s="1"/>
  <c r="CB559" i="21"/>
  <c r="CB558" i="21"/>
  <c r="CB558" i="23" s="1"/>
  <c r="CB557" i="21"/>
  <c r="CB557" i="25" s="1"/>
  <c r="CB556" i="21"/>
  <c r="CB556" i="23" s="1"/>
  <c r="CB555" i="21"/>
  <c r="CB547" i="21"/>
  <c r="CB547" i="25" s="1"/>
  <c r="CB546" i="21"/>
  <c r="CB546" i="25" s="1"/>
  <c r="CB544" i="21"/>
  <c r="CB544" i="25" s="1"/>
  <c r="CB543" i="21"/>
  <c r="CB542" i="21"/>
  <c r="CB542" i="25" s="1"/>
  <c r="CB541" i="21"/>
  <c r="CB540" i="21"/>
  <c r="CB540" i="25" s="1"/>
  <c r="CB539" i="21"/>
  <c r="CB538" i="21"/>
  <c r="CB538" i="25" s="1"/>
  <c r="CB537" i="21"/>
  <c r="CB536" i="21"/>
  <c r="CB536" i="25" s="1"/>
  <c r="CB535" i="21"/>
  <c r="CB534" i="21"/>
  <c r="CB534" i="25" s="1"/>
  <c r="CB533" i="21"/>
  <c r="CB532" i="21"/>
  <c r="CB532" i="25" s="1"/>
  <c r="CB531" i="21"/>
  <c r="CB530" i="21"/>
  <c r="CB530" i="25" s="1"/>
  <c r="CB529" i="21"/>
  <c r="CB528" i="21"/>
  <c r="CB528" i="25" s="1"/>
  <c r="CB527" i="21"/>
  <c r="CB526" i="21"/>
  <c r="CB526" i="25" s="1"/>
  <c r="CB525" i="21"/>
  <c r="CB524" i="21"/>
  <c r="CB524" i="25" s="1"/>
  <c r="CB523" i="21"/>
  <c r="CB522" i="21"/>
  <c r="CB522" i="25" s="1"/>
  <c r="CB521" i="21"/>
  <c r="CB520" i="21"/>
  <c r="CB520" i="25" s="1"/>
  <c r="CB519" i="21"/>
  <c r="CB518" i="21"/>
  <c r="CB518" i="25" s="1"/>
  <c r="CB517" i="21"/>
  <c r="CB516" i="21"/>
  <c r="CB516" i="25" s="1"/>
  <c r="CB515" i="21"/>
  <c r="CB514" i="21"/>
  <c r="CB514" i="25" s="1"/>
  <c r="CB506" i="21"/>
  <c r="CB506" i="25" s="1"/>
  <c r="CB505" i="21"/>
  <c r="CB505" i="25" s="1"/>
  <c r="CB503" i="21"/>
  <c r="CB503" i="25" s="1"/>
  <c r="CB502" i="21"/>
  <c r="CB502" i="23" s="1"/>
  <c r="CB501" i="21"/>
  <c r="CB500" i="21"/>
  <c r="CB500" i="23" s="1"/>
  <c r="CB499" i="21"/>
  <c r="CB499" i="25" s="1"/>
  <c r="CB498" i="21"/>
  <c r="CB498" i="23" s="1"/>
  <c r="CB497" i="21"/>
  <c r="CB496" i="21"/>
  <c r="CB496" i="23" s="1"/>
  <c r="CB495" i="21"/>
  <c r="CB495" i="25" s="1"/>
  <c r="CB494" i="21"/>
  <c r="CB494" i="23" s="1"/>
  <c r="CB493" i="21"/>
  <c r="CB492" i="21"/>
  <c r="CB492" i="23" s="1"/>
  <c r="CB491" i="21"/>
  <c r="CB491" i="25" s="1"/>
  <c r="CB490" i="21"/>
  <c r="CB490" i="23" s="1"/>
  <c r="CB489" i="21"/>
  <c r="CB488" i="21"/>
  <c r="CB488" i="23" s="1"/>
  <c r="CB487" i="21"/>
  <c r="CB487" i="25" s="1"/>
  <c r="CB486" i="21"/>
  <c r="CB486" i="23" s="1"/>
  <c r="CB485" i="21"/>
  <c r="CB484" i="21"/>
  <c r="CB484" i="23" s="1"/>
  <c r="CB483" i="21"/>
  <c r="CB483" i="25" s="1"/>
  <c r="CB482" i="21"/>
  <c r="CB482" i="23" s="1"/>
  <c r="CB481" i="21"/>
  <c r="CB480" i="21"/>
  <c r="CB480" i="23" s="1"/>
  <c r="CB479" i="21"/>
  <c r="CB479" i="25" s="1"/>
  <c r="CB478" i="21"/>
  <c r="CB478" i="23" s="1"/>
  <c r="CB477" i="21"/>
  <c r="CB475" i="21"/>
  <c r="CB475" i="25" s="1"/>
  <c r="CB474" i="21"/>
  <c r="CB474" i="25" s="1"/>
  <c r="CB473" i="21"/>
  <c r="CB473" i="25" s="1"/>
  <c r="CB464" i="21"/>
  <c r="CB464" i="25" s="1"/>
  <c r="CB463" i="21"/>
  <c r="CB463" i="25" s="1"/>
  <c r="CB461" i="21"/>
  <c r="CB461" i="25" s="1"/>
  <c r="CB460" i="21"/>
  <c r="CB460" i="25" s="1"/>
  <c r="CB459" i="21"/>
  <c r="CB459" i="25" s="1"/>
  <c r="CB458" i="21"/>
  <c r="CB458" i="25" s="1"/>
  <c r="CB457" i="21"/>
  <c r="CB457" i="25" s="1"/>
  <c r="CB456" i="21"/>
  <c r="CB456" i="25" s="1"/>
  <c r="CB455" i="21"/>
  <c r="CB455" i="25" s="1"/>
  <c r="CB454" i="21"/>
  <c r="CB454" i="25" s="1"/>
  <c r="CB453" i="21"/>
  <c r="CB453" i="25" s="1"/>
  <c r="CB452" i="21"/>
  <c r="CB452" i="25" s="1"/>
  <c r="CB451" i="21"/>
  <c r="CB451" i="25" s="1"/>
  <c r="CB450" i="21"/>
  <c r="CB450" i="25" s="1"/>
  <c r="CB449" i="21"/>
  <c r="CB449" i="25" s="1"/>
  <c r="CB448" i="21"/>
  <c r="CB448" i="25" s="1"/>
  <c r="CB447" i="21"/>
  <c r="CB447" i="25" s="1"/>
  <c r="CB446" i="21"/>
  <c r="CB446" i="25" s="1"/>
  <c r="CB445" i="21"/>
  <c r="CB445" i="25" s="1"/>
  <c r="CB444" i="21"/>
  <c r="CB444" i="25" s="1"/>
  <c r="CB443" i="21"/>
  <c r="CB443" i="25" s="1"/>
  <c r="CB442" i="21"/>
  <c r="CB442" i="25" s="1"/>
  <c r="CB441" i="21"/>
  <c r="CB441" i="25" s="1"/>
  <c r="CB440" i="21"/>
  <c r="CB440" i="25" s="1"/>
  <c r="CB439" i="21"/>
  <c r="CB439" i="25" s="1"/>
  <c r="CB438" i="21"/>
  <c r="CB438" i="25" s="1"/>
  <c r="CB437" i="21"/>
  <c r="CB437" i="25" s="1"/>
  <c r="CB436" i="21"/>
  <c r="CB436" i="25" s="1"/>
  <c r="CB435" i="21"/>
  <c r="CB435" i="25" s="1"/>
  <c r="CB433" i="21"/>
  <c r="CB433" i="25" s="1"/>
  <c r="CB432" i="21"/>
  <c r="CB432" i="25" s="1"/>
  <c r="CB431" i="21"/>
  <c r="CB431" i="25" s="1"/>
  <c r="CB422" i="21"/>
  <c r="CB422" i="25" s="1"/>
  <c r="CB421" i="21"/>
  <c r="CB421" i="25" s="1"/>
  <c r="CB419" i="21"/>
  <c r="CB419" i="25" s="1"/>
  <c r="CB418" i="21"/>
  <c r="CB418" i="25" s="1"/>
  <c r="CB417" i="21"/>
  <c r="CB416" i="21"/>
  <c r="CB416" i="25" s="1"/>
  <c r="CB415" i="21"/>
  <c r="CB415" i="25" s="1"/>
  <c r="CB414" i="21"/>
  <c r="CB414" i="25" s="1"/>
  <c r="CB413" i="21"/>
  <c r="CB412" i="21"/>
  <c r="CB412" i="25" s="1"/>
  <c r="CB411" i="21"/>
  <c r="CB411" i="25" s="1"/>
  <c r="CB410" i="21"/>
  <c r="CB410" i="25" s="1"/>
  <c r="CB409" i="21"/>
  <c r="CB408" i="21"/>
  <c r="CB408" i="25" s="1"/>
  <c r="CB407" i="21"/>
  <c r="CB407" i="25" s="1"/>
  <c r="CB406" i="21"/>
  <c r="CB406" i="25" s="1"/>
  <c r="CB405" i="21"/>
  <c r="CB404" i="21"/>
  <c r="CB404" i="25" s="1"/>
  <c r="CB403" i="21"/>
  <c r="CB403" i="25" s="1"/>
  <c r="CB402" i="21"/>
  <c r="CB402" i="25" s="1"/>
  <c r="CB401" i="21"/>
  <c r="CB400" i="21"/>
  <c r="CB400" i="25" s="1"/>
  <c r="CB399" i="21"/>
  <c r="CB399" i="25" s="1"/>
  <c r="CB398" i="21"/>
  <c r="CB398" i="25" s="1"/>
  <c r="CB397" i="21"/>
  <c r="CB396" i="21"/>
  <c r="CB396" i="25" s="1"/>
  <c r="CB395" i="21"/>
  <c r="CB395" i="25" s="1"/>
  <c r="CB394" i="21"/>
  <c r="CB394" i="25" s="1"/>
  <c r="CB393" i="21"/>
  <c r="CB391" i="21"/>
  <c r="CB391" i="25" s="1"/>
  <c r="CB390" i="21"/>
  <c r="CB390" i="25" s="1"/>
  <c r="CB389" i="21"/>
  <c r="CB389" i="25" s="1"/>
  <c r="CB380" i="21"/>
  <c r="CB380" i="25" s="1"/>
  <c r="CB379" i="21"/>
  <c r="CB379" i="25" s="1"/>
  <c r="CB377" i="21"/>
  <c r="CB377" i="25" s="1"/>
  <c r="CB376" i="21"/>
  <c r="CB376" i="25" s="1"/>
  <c r="CB375" i="21"/>
  <c r="CB375" i="25" s="1"/>
  <c r="CB374" i="21"/>
  <c r="CB374" i="25" s="1"/>
  <c r="CB373" i="21"/>
  <c r="CB373" i="25" s="1"/>
  <c r="CB372" i="21"/>
  <c r="CB372" i="25" s="1"/>
  <c r="CB371" i="21"/>
  <c r="CB371" i="25" s="1"/>
  <c r="CB370" i="21"/>
  <c r="CB370" i="25" s="1"/>
  <c r="CB369" i="21"/>
  <c r="CB369" i="25" s="1"/>
  <c r="CB368" i="21"/>
  <c r="CB368" i="25" s="1"/>
  <c r="CB367" i="21"/>
  <c r="CB367" i="25" s="1"/>
  <c r="CB366" i="21"/>
  <c r="CB366" i="25" s="1"/>
  <c r="CB365" i="21"/>
  <c r="CB365" i="25" s="1"/>
  <c r="CB364" i="21"/>
  <c r="CB364" i="25" s="1"/>
  <c r="CB363" i="21"/>
  <c r="CB363" i="25" s="1"/>
  <c r="CB362" i="21"/>
  <c r="CB362" i="25" s="1"/>
  <c r="CB361" i="21"/>
  <c r="CB361" i="25" s="1"/>
  <c r="CB360" i="21"/>
  <c r="CB360" i="25" s="1"/>
  <c r="CB359" i="21"/>
  <c r="CB359" i="25" s="1"/>
  <c r="CB358" i="21"/>
  <c r="CB358" i="25" s="1"/>
  <c r="CB357" i="21"/>
  <c r="CB357" i="25" s="1"/>
  <c r="CB356" i="21"/>
  <c r="CB356" i="25" s="1"/>
  <c r="CB355" i="21"/>
  <c r="CB355" i="25" s="1"/>
  <c r="CB354" i="21"/>
  <c r="CB354" i="25" s="1"/>
  <c r="CB353" i="21"/>
  <c r="CB353" i="25" s="1"/>
  <c r="CB352" i="21"/>
  <c r="CB352" i="25" s="1"/>
  <c r="CB351" i="21"/>
  <c r="CB351" i="25" s="1"/>
  <c r="CB349" i="21"/>
  <c r="CB349" i="25" s="1"/>
  <c r="CB348" i="21"/>
  <c r="CB348" i="25" s="1"/>
  <c r="CB347" i="21"/>
  <c r="CB347" i="25" s="1"/>
  <c r="CB339" i="21"/>
  <c r="CB339" i="25" s="1"/>
  <c r="CB338" i="21"/>
  <c r="CB338" i="25" s="1"/>
  <c r="CB336" i="21"/>
  <c r="CB336" i="25" s="1"/>
  <c r="CB335" i="21"/>
  <c r="CB335" i="25" s="1"/>
  <c r="CB334" i="21"/>
  <c r="CB333" i="21"/>
  <c r="CB333" i="25" s="1"/>
  <c r="CB332" i="21"/>
  <c r="CB332" i="25" s="1"/>
  <c r="CB331" i="21"/>
  <c r="CB331" i="25" s="1"/>
  <c r="CB330" i="21"/>
  <c r="CB329" i="21"/>
  <c r="CB329" i="25" s="1"/>
  <c r="CB328" i="21"/>
  <c r="CB328" i="25" s="1"/>
  <c r="CB327" i="21"/>
  <c r="CB327" i="25" s="1"/>
  <c r="CB326" i="21"/>
  <c r="CB325" i="21"/>
  <c r="CB325" i="25" s="1"/>
  <c r="CB324" i="21"/>
  <c r="CB324" i="25" s="1"/>
  <c r="CB323" i="21"/>
  <c r="CB323" i="25" s="1"/>
  <c r="CB322" i="21"/>
  <c r="CB321" i="21"/>
  <c r="CB321" i="25" s="1"/>
  <c r="CB320" i="21"/>
  <c r="CB320" i="25" s="1"/>
  <c r="CB319" i="21"/>
  <c r="CB319" i="25" s="1"/>
  <c r="CB318" i="21"/>
  <c r="CB317" i="21"/>
  <c r="CB317" i="25" s="1"/>
  <c r="CB316" i="21"/>
  <c r="CB316" i="25" s="1"/>
  <c r="CB315" i="21"/>
  <c r="CB315" i="25" s="1"/>
  <c r="CB314" i="21"/>
  <c r="CB313" i="21"/>
  <c r="CB313" i="25" s="1"/>
  <c r="CB312" i="21"/>
  <c r="CB312" i="25" s="1"/>
  <c r="CB311" i="21"/>
  <c r="CB311" i="25" s="1"/>
  <c r="CB310" i="21"/>
  <c r="CB308" i="21"/>
  <c r="CB308" i="25" s="1"/>
  <c r="CB307" i="21"/>
  <c r="CB307" i="25" s="1"/>
  <c r="CB306" i="21"/>
  <c r="CB306" i="25" s="1"/>
  <c r="CB297" i="21"/>
  <c r="CB297" i="25" s="1"/>
  <c r="CB296" i="21"/>
  <c r="CB296" i="25" s="1"/>
  <c r="CB294" i="21"/>
  <c r="CB294" i="25" s="1"/>
  <c r="CB293" i="21"/>
  <c r="CB293" i="25" s="1"/>
  <c r="CB292" i="21"/>
  <c r="CB292" i="25" s="1"/>
  <c r="CB291" i="21"/>
  <c r="CB291" i="25" s="1"/>
  <c r="CB290" i="21"/>
  <c r="CB290" i="25" s="1"/>
  <c r="CB289" i="21"/>
  <c r="CB289" i="25" s="1"/>
  <c r="CB288" i="21"/>
  <c r="CB288" i="25" s="1"/>
  <c r="CB287" i="21"/>
  <c r="CB287" i="25" s="1"/>
  <c r="CB286" i="21"/>
  <c r="CB286" i="25" s="1"/>
  <c r="CB285" i="21"/>
  <c r="CB285" i="25" s="1"/>
  <c r="CB284" i="21"/>
  <c r="CB284" i="25" s="1"/>
  <c r="CB283" i="21"/>
  <c r="CB283" i="25" s="1"/>
  <c r="CB282" i="21"/>
  <c r="CB282" i="25" s="1"/>
  <c r="CB281" i="21"/>
  <c r="CB281" i="25" s="1"/>
  <c r="CB280" i="21"/>
  <c r="CB280" i="25" s="1"/>
  <c r="CB279" i="21"/>
  <c r="CB279" i="25" s="1"/>
  <c r="CB278" i="21"/>
  <c r="CB278" i="25" s="1"/>
  <c r="CB277" i="21"/>
  <c r="CB277" i="25" s="1"/>
  <c r="CB276" i="21"/>
  <c r="CB276" i="25" s="1"/>
  <c r="CB275" i="21"/>
  <c r="CB275" i="25" s="1"/>
  <c r="CB274" i="21"/>
  <c r="CB274" i="25" s="1"/>
  <c r="CB273" i="21"/>
  <c r="CB273" i="25" s="1"/>
  <c r="CB272" i="21"/>
  <c r="CB272" i="25" s="1"/>
  <c r="CB271" i="21"/>
  <c r="CB271" i="25" s="1"/>
  <c r="CB270" i="21"/>
  <c r="CB270" i="25" s="1"/>
  <c r="CB269" i="21"/>
  <c r="CB269" i="25" s="1"/>
  <c r="CB268" i="21"/>
  <c r="CB268" i="25" s="1"/>
  <c r="CB266" i="21"/>
  <c r="CB266" i="25" s="1"/>
  <c r="CB265" i="21"/>
  <c r="CB265" i="25" s="1"/>
  <c r="CB264" i="21"/>
  <c r="CB264" i="25" s="1"/>
  <c r="CB256" i="21"/>
  <c r="CB256" i="25" s="1"/>
  <c r="CB255" i="21"/>
  <c r="CB255" i="25" s="1"/>
  <c r="CB254" i="21"/>
  <c r="CB254" i="25" s="1"/>
  <c r="CB253" i="21"/>
  <c r="CB253" i="25" s="1"/>
  <c r="CB252" i="21"/>
  <c r="CB252" i="25" s="1"/>
  <c r="CB251" i="21"/>
  <c r="CB251" i="25" s="1"/>
  <c r="CB250" i="21"/>
  <c r="CB250" i="25" s="1"/>
  <c r="CB249" i="21"/>
  <c r="CB249" i="25" s="1"/>
  <c r="CB248" i="21"/>
  <c r="CB248" i="25" s="1"/>
  <c r="CB247" i="21"/>
  <c r="CB247" i="25" s="1"/>
  <c r="CB246" i="21"/>
  <c r="CB246" i="25" s="1"/>
  <c r="CB245" i="21"/>
  <c r="CB245" i="25" s="1"/>
  <c r="CB244" i="21"/>
  <c r="CB244" i="25" s="1"/>
  <c r="CB243" i="21"/>
  <c r="CB243" i="25" s="1"/>
  <c r="CB242" i="21"/>
  <c r="CB242" i="25" s="1"/>
  <c r="CB241" i="21"/>
  <c r="CB241" i="25" s="1"/>
  <c r="CB240" i="21"/>
  <c r="CB240" i="25" s="1"/>
  <c r="CB239" i="21"/>
  <c r="CB239" i="25" s="1"/>
  <c r="CB238" i="21"/>
  <c r="CB238" i="25" s="1"/>
  <c r="CB237" i="21"/>
  <c r="CB237" i="25" s="1"/>
  <c r="CB236" i="21"/>
  <c r="CB236" i="25" s="1"/>
  <c r="CB235" i="21"/>
  <c r="CB235" i="25" s="1"/>
  <c r="CB234" i="21"/>
  <c r="CB234" i="25" s="1"/>
  <c r="CB233" i="21"/>
  <c r="CB233" i="25" s="1"/>
  <c r="CB232" i="21"/>
  <c r="CB232" i="25" s="1"/>
  <c r="CB231" i="21"/>
  <c r="CB231" i="25" s="1"/>
  <c r="CB230" i="21"/>
  <c r="CB230" i="25" s="1"/>
  <c r="CB229" i="21"/>
  <c r="CB229" i="25" s="1"/>
  <c r="CB228" i="21"/>
  <c r="CB228" i="25" s="1"/>
  <c r="CB227" i="21"/>
  <c r="CB227" i="25" s="1"/>
  <c r="CB226" i="21"/>
  <c r="CB226" i="25" s="1"/>
  <c r="CB225" i="21"/>
  <c r="CB225" i="25" s="1"/>
  <c r="CB224" i="21"/>
  <c r="CB224" i="25" s="1"/>
  <c r="CB223" i="21"/>
  <c r="CB223" i="25" s="1"/>
  <c r="CB215" i="21"/>
  <c r="CB215" i="25" s="1"/>
  <c r="CB214" i="21"/>
  <c r="CB214" i="25" s="1"/>
  <c r="CB212" i="21"/>
  <c r="CB212" i="25" s="1"/>
  <c r="CB211" i="21"/>
  <c r="CB211" i="25" s="1"/>
  <c r="CB210" i="21"/>
  <c r="CB209" i="21"/>
  <c r="CB209" i="25" s="1"/>
  <c r="CB208" i="21"/>
  <c r="CB208" i="25" s="1"/>
  <c r="CB207" i="21"/>
  <c r="CB207" i="25" s="1"/>
  <c r="CB206" i="21"/>
  <c r="CB205" i="21"/>
  <c r="CB205" i="25" s="1"/>
  <c r="CB204" i="21"/>
  <c r="CB204" i="25" s="1"/>
  <c r="CB203" i="21"/>
  <c r="CB203" i="25" s="1"/>
  <c r="CB202" i="21"/>
  <c r="CB201" i="21"/>
  <c r="CB201" i="25" s="1"/>
  <c r="CB200" i="21"/>
  <c r="CB200" i="25" s="1"/>
  <c r="CB199" i="21"/>
  <c r="CB199" i="25" s="1"/>
  <c r="CB198" i="21"/>
  <c r="CB197" i="21"/>
  <c r="CB197" i="25" s="1"/>
  <c r="CB196" i="21"/>
  <c r="CB196" i="25" s="1"/>
  <c r="CB195" i="21"/>
  <c r="CB195" i="25" s="1"/>
  <c r="CB194" i="21"/>
  <c r="CB193" i="21"/>
  <c r="CB193" i="25" s="1"/>
  <c r="CB192" i="21"/>
  <c r="CB192" i="25" s="1"/>
  <c r="CB191" i="21"/>
  <c r="CB191" i="25" s="1"/>
  <c r="CB190" i="21"/>
  <c r="CB189" i="21"/>
  <c r="CB189" i="25" s="1"/>
  <c r="CB188" i="21"/>
  <c r="CB188" i="25" s="1"/>
  <c r="CB187" i="21"/>
  <c r="CB187" i="25" s="1"/>
  <c r="CB186" i="21"/>
  <c r="CB185" i="21"/>
  <c r="CB185" i="25" s="1"/>
  <c r="CB184" i="21"/>
  <c r="CB184" i="25" s="1"/>
  <c r="CB183" i="21"/>
  <c r="CB183" i="25" s="1"/>
  <c r="CB182" i="21"/>
  <c r="CB173" i="21"/>
  <c r="CB173" i="25" s="1"/>
  <c r="CB172" i="21"/>
  <c r="CB172" i="25" s="1"/>
  <c r="CB170" i="21"/>
  <c r="CB170" i="25" s="1"/>
  <c r="CB169" i="21"/>
  <c r="CB169" i="25" s="1"/>
  <c r="CB168" i="21"/>
  <c r="CB168" i="25" s="1"/>
  <c r="CB167" i="21"/>
  <c r="CB167" i="25" s="1"/>
  <c r="CB166" i="21"/>
  <c r="CB166" i="25" s="1"/>
  <c r="CB165" i="21"/>
  <c r="CB165" i="25" s="1"/>
  <c r="CB164" i="21"/>
  <c r="CB164" i="25" s="1"/>
  <c r="CB163" i="21"/>
  <c r="CB163" i="25" s="1"/>
  <c r="CB162" i="21"/>
  <c r="CB162" i="25" s="1"/>
  <c r="CB161" i="21"/>
  <c r="CB161" i="25" s="1"/>
  <c r="CB160" i="21"/>
  <c r="CB160" i="25" s="1"/>
  <c r="CB159" i="21"/>
  <c r="CB159" i="25" s="1"/>
  <c r="CB158" i="21"/>
  <c r="CB158" i="25" s="1"/>
  <c r="CB157" i="21"/>
  <c r="CB157" i="25" s="1"/>
  <c r="CB156" i="21"/>
  <c r="CB156" i="25" s="1"/>
  <c r="CB155" i="21"/>
  <c r="CB155" i="25" s="1"/>
  <c r="CB154" i="21"/>
  <c r="CB154" i="25" s="1"/>
  <c r="CB153" i="21"/>
  <c r="CB153" i="25" s="1"/>
  <c r="CB152" i="21"/>
  <c r="CB152" i="25" s="1"/>
  <c r="CB151" i="21"/>
  <c r="CB151" i="25" s="1"/>
  <c r="CB150" i="21"/>
  <c r="CB150" i="25" s="1"/>
  <c r="CB149" i="21"/>
  <c r="CB149" i="25" s="1"/>
  <c r="CB148" i="21"/>
  <c r="CB148" i="25" s="1"/>
  <c r="CB147" i="21"/>
  <c r="CB147" i="25" s="1"/>
  <c r="CB146" i="21"/>
  <c r="CB146" i="25" s="1"/>
  <c r="CB145" i="21"/>
  <c r="CB145" i="25" s="1"/>
  <c r="CB144" i="21"/>
  <c r="CB144" i="25" s="1"/>
  <c r="CB143" i="21"/>
  <c r="CB143" i="25" s="1"/>
  <c r="CB142" i="21"/>
  <c r="CB142" i="25" s="1"/>
  <c r="CB141" i="21"/>
  <c r="CB141" i="25" s="1"/>
  <c r="CB140" i="21"/>
  <c r="CB140" i="25" s="1"/>
  <c r="CB132" i="21"/>
  <c r="CB132" i="25" s="1"/>
  <c r="CB131" i="21"/>
  <c r="CB131" i="25" s="1"/>
  <c r="CB129" i="21"/>
  <c r="CB129" i="25" s="1"/>
  <c r="CB128" i="21"/>
  <c r="CB128" i="25" s="1"/>
  <c r="CB127" i="21"/>
  <c r="CB126" i="21"/>
  <c r="CB126" i="25" s="1"/>
  <c r="CB125" i="21"/>
  <c r="CB125" i="25" s="1"/>
  <c r="CB124" i="21"/>
  <c r="CB124" i="25" s="1"/>
  <c r="CB123" i="21"/>
  <c r="CB122" i="21"/>
  <c r="CB122" i="25" s="1"/>
  <c r="CB121" i="21"/>
  <c r="CB121" i="25" s="1"/>
  <c r="CB120" i="21"/>
  <c r="CB120" i="25" s="1"/>
  <c r="CB119" i="21"/>
  <c r="CB118" i="21"/>
  <c r="CB118" i="25" s="1"/>
  <c r="CB117" i="21"/>
  <c r="CB117" i="25" s="1"/>
  <c r="CB116" i="21"/>
  <c r="CB116" i="25" s="1"/>
  <c r="CB115" i="21"/>
  <c r="CB114" i="21"/>
  <c r="CB114" i="25" s="1"/>
  <c r="CB113" i="21"/>
  <c r="CB113" i="25" s="1"/>
  <c r="CB112" i="21"/>
  <c r="CB112" i="25" s="1"/>
  <c r="CB111" i="21"/>
  <c r="CB110" i="21"/>
  <c r="CB110" i="25" s="1"/>
  <c r="CB109" i="21"/>
  <c r="CB109" i="25" s="1"/>
  <c r="CB108" i="21"/>
  <c r="CB108" i="25" s="1"/>
  <c r="CB107" i="21"/>
  <c r="CB106" i="21"/>
  <c r="CB106" i="25" s="1"/>
  <c r="CB105" i="21"/>
  <c r="CB105" i="25" s="1"/>
  <c r="CB104" i="21"/>
  <c r="CB104" i="25" s="1"/>
  <c r="CB103" i="21"/>
  <c r="CB101" i="21"/>
  <c r="CB101" i="25" s="1"/>
  <c r="CB100" i="21"/>
  <c r="CB100" i="25" s="1"/>
  <c r="CB90" i="21"/>
  <c r="CB90" i="25" s="1"/>
  <c r="CB89" i="21"/>
  <c r="CB89" i="25" s="1"/>
  <c r="CB87" i="21"/>
  <c r="CB87" i="25" s="1"/>
  <c r="CB86" i="21"/>
  <c r="CB86" i="25" s="1"/>
  <c r="CB85" i="21"/>
  <c r="CB85" i="25" s="1"/>
  <c r="CB84" i="21"/>
  <c r="CB84" i="25" s="1"/>
  <c r="CB83" i="21"/>
  <c r="CB83" i="25" s="1"/>
  <c r="CB82" i="21"/>
  <c r="CB82" i="25" s="1"/>
  <c r="CB81" i="21"/>
  <c r="CB81" i="25" s="1"/>
  <c r="CB80" i="21"/>
  <c r="CB80" i="25" s="1"/>
  <c r="CB79" i="21"/>
  <c r="CB79" i="25" s="1"/>
  <c r="CB78" i="21"/>
  <c r="CB78" i="25" s="1"/>
  <c r="CB77" i="21"/>
  <c r="CB77" i="25" s="1"/>
  <c r="CB76" i="21"/>
  <c r="CB76" i="25" s="1"/>
  <c r="CB75" i="21"/>
  <c r="CB75" i="25" s="1"/>
  <c r="CB74" i="21"/>
  <c r="CB74" i="25" s="1"/>
  <c r="CB73" i="21"/>
  <c r="CB73" i="25" s="1"/>
  <c r="CB72" i="21"/>
  <c r="CB72" i="25" s="1"/>
  <c r="CB71" i="21"/>
  <c r="CB71" i="25" s="1"/>
  <c r="CB70" i="21"/>
  <c r="CB70" i="25" s="1"/>
  <c r="CB69" i="21"/>
  <c r="CB69" i="25" s="1"/>
  <c r="CB68" i="21"/>
  <c r="CB68" i="25" s="1"/>
  <c r="CB67" i="21"/>
  <c r="CB67" i="25" s="1"/>
  <c r="CB66" i="21"/>
  <c r="CB66" i="25" s="1"/>
  <c r="CB65" i="21"/>
  <c r="CB65" i="25" s="1"/>
  <c r="CB64" i="21"/>
  <c r="CB64" i="25" s="1"/>
  <c r="CB63" i="21"/>
  <c r="CB63" i="25" s="1"/>
  <c r="CB62" i="21"/>
  <c r="CB62" i="25" s="1"/>
  <c r="CB61" i="21"/>
  <c r="CB61" i="25" s="1"/>
  <c r="CB59" i="21"/>
  <c r="CB59" i="25" s="1"/>
  <c r="CB58" i="21"/>
  <c r="CB58" i="25" s="1"/>
  <c r="CB46" i="21"/>
  <c r="CB46" i="25" s="1"/>
  <c r="CB45" i="21"/>
  <c r="CB45" i="25" s="1"/>
  <c r="CB43" i="21"/>
  <c r="CB43" i="25" s="1"/>
  <c r="CB42" i="21"/>
  <c r="CB42" i="25" s="1"/>
  <c r="CB41" i="21"/>
  <c r="CB40" i="21"/>
  <c r="CB40" i="25" s="1"/>
  <c r="CB39" i="21"/>
  <c r="CB39" i="25" s="1"/>
  <c r="CB38" i="21"/>
  <c r="CB38" i="25" s="1"/>
  <c r="CB37" i="21"/>
  <c r="CB36" i="21"/>
  <c r="CB36" i="25" s="1"/>
  <c r="CB35" i="21"/>
  <c r="CB35" i="25" s="1"/>
  <c r="CB34" i="21"/>
  <c r="CB34" i="25" s="1"/>
  <c r="CB33" i="21"/>
  <c r="CB32" i="21"/>
  <c r="CB32" i="25" s="1"/>
  <c r="CB31" i="21"/>
  <c r="CB31" i="25" s="1"/>
  <c r="CB30" i="21"/>
  <c r="CB30" i="25" s="1"/>
  <c r="CB29" i="21"/>
  <c r="CB28" i="21"/>
  <c r="CB28" i="25" s="1"/>
  <c r="CB27" i="21"/>
  <c r="CB27" i="25" s="1"/>
  <c r="CB26" i="21"/>
  <c r="CB26" i="25" s="1"/>
  <c r="CB25" i="21"/>
  <c r="CB24" i="21"/>
  <c r="CB24" i="25" s="1"/>
  <c r="CB23" i="21"/>
  <c r="CB23" i="25" s="1"/>
  <c r="CB22" i="21"/>
  <c r="CB22" i="25" s="1"/>
  <c r="CB21" i="21"/>
  <c r="CB20" i="21"/>
  <c r="CB20" i="25" s="1"/>
  <c r="CB19" i="21"/>
  <c r="CB19" i="25" s="1"/>
  <c r="CB18" i="21"/>
  <c r="CB18" i="25" s="1"/>
  <c r="CB17" i="21"/>
  <c r="CB15" i="21"/>
  <c r="CB15" i="25" s="1"/>
  <c r="CB14" i="21"/>
  <c r="CB14" i="25" s="1"/>
  <c r="CB21" i="25" l="1"/>
  <c r="CB21" i="23"/>
  <c r="CB25" i="25"/>
  <c r="CB25" i="23"/>
  <c r="CB29" i="25"/>
  <c r="CB29" i="23"/>
  <c r="CB33" i="25"/>
  <c r="CB33" i="23"/>
  <c r="CB103" i="25"/>
  <c r="CB103" i="23"/>
  <c r="CB115" i="25"/>
  <c r="CB115" i="23"/>
  <c r="CB119" i="25"/>
  <c r="CB119" i="23"/>
  <c r="CB182" i="25"/>
  <c r="CB182" i="23"/>
  <c r="CB186" i="25"/>
  <c r="CB186" i="23"/>
  <c r="CB198" i="25"/>
  <c r="CB198" i="23"/>
  <c r="CB202" i="25"/>
  <c r="CB202" i="23"/>
  <c r="CB314" i="25"/>
  <c r="CB314" i="23"/>
  <c r="CB326" i="25"/>
  <c r="CB326" i="23"/>
  <c r="CB330" i="25"/>
  <c r="CB330" i="23"/>
  <c r="CB393" i="25"/>
  <c r="CB393" i="23"/>
  <c r="CB401" i="25"/>
  <c r="CB401" i="23"/>
  <c r="CB405" i="25"/>
  <c r="CB405" i="23"/>
  <c r="CB409" i="25"/>
  <c r="CB409" i="23"/>
  <c r="CB417" i="25"/>
  <c r="CB417" i="23"/>
  <c r="CB481" i="25"/>
  <c r="CB481" i="23"/>
  <c r="CB485" i="25"/>
  <c r="CB485" i="23"/>
  <c r="CB493" i="23"/>
  <c r="CB493" i="25"/>
  <c r="CB515" i="23"/>
  <c r="CB515" i="25"/>
  <c r="CB519" i="23"/>
  <c r="CB519" i="25"/>
  <c r="CB523" i="23"/>
  <c r="CB523" i="25"/>
  <c r="CB527" i="23"/>
  <c r="CB527" i="25"/>
  <c r="CB531" i="23"/>
  <c r="CB531" i="25"/>
  <c r="CB535" i="23"/>
  <c r="CB535" i="25"/>
  <c r="CB539" i="23"/>
  <c r="CB539" i="25"/>
  <c r="CB543" i="23"/>
  <c r="CB543" i="25"/>
  <c r="CB555" i="25"/>
  <c r="CB555" i="23"/>
  <c r="CB563" i="25"/>
  <c r="CB563" i="23"/>
  <c r="CB571" i="25"/>
  <c r="CB571" i="23"/>
  <c r="CB575" i="25"/>
  <c r="CB575" i="23"/>
  <c r="CB581" i="23"/>
  <c r="CB581" i="25"/>
  <c r="CB585" i="23"/>
  <c r="CB585" i="25"/>
  <c r="CB610" i="25"/>
  <c r="CB610" i="23"/>
  <c r="CB614" i="25"/>
  <c r="CB614" i="23"/>
  <c r="CB618" i="25"/>
  <c r="CB618" i="23"/>
  <c r="CB620" i="23"/>
  <c r="CB620" i="25"/>
  <c r="CB624" i="23"/>
  <c r="CB624" i="25"/>
  <c r="CB626" i="25"/>
  <c r="CB626" i="23"/>
  <c r="CB638" i="23"/>
  <c r="CB638" i="25"/>
  <c r="CB642" i="23"/>
  <c r="CB642" i="25"/>
  <c r="CB646" i="23"/>
  <c r="CB646" i="25"/>
  <c r="CB650" i="23"/>
  <c r="CB650" i="25"/>
  <c r="CB654" i="23"/>
  <c r="CB654" i="25"/>
  <c r="CB660" i="23"/>
  <c r="CB660" i="25"/>
  <c r="CB664" i="23"/>
  <c r="CB664" i="25"/>
  <c r="CB683" i="23"/>
  <c r="CB683" i="25"/>
  <c r="CB687" i="23"/>
  <c r="CB687" i="25"/>
  <c r="CB689" i="25"/>
  <c r="CB689" i="23"/>
  <c r="CB691" i="23"/>
  <c r="CB691" i="25"/>
  <c r="CB693" i="25"/>
  <c r="CB693" i="23"/>
  <c r="CB695" i="23"/>
  <c r="CB695" i="25"/>
  <c r="CB697" i="25"/>
  <c r="CB697" i="23"/>
  <c r="CB699" i="23"/>
  <c r="CB699" i="25"/>
  <c r="CB701" i="25"/>
  <c r="CB701" i="23"/>
  <c r="CB703" i="23"/>
  <c r="CB703" i="25"/>
  <c r="CB705" i="25"/>
  <c r="CB705" i="23"/>
  <c r="CB707" i="23"/>
  <c r="CB707" i="25"/>
  <c r="CB709" i="25"/>
  <c r="CB709" i="23"/>
  <c r="CB721" i="23"/>
  <c r="CB721" i="25"/>
  <c r="CB723" i="23"/>
  <c r="CB723" i="25"/>
  <c r="CB725" i="23"/>
  <c r="CB725" i="25"/>
  <c r="CB727" i="23"/>
  <c r="CB727" i="25"/>
  <c r="CB729" i="23"/>
  <c r="CB729" i="25"/>
  <c r="CB731" i="23"/>
  <c r="CB731" i="25"/>
  <c r="CB733" i="23"/>
  <c r="CB733" i="25"/>
  <c r="CB735" i="23"/>
  <c r="CB735" i="25"/>
  <c r="CB737" i="23"/>
  <c r="CB737" i="25"/>
  <c r="CB739" i="23"/>
  <c r="CB739" i="25"/>
  <c r="CB741" i="23"/>
  <c r="CB741" i="25"/>
  <c r="CB743" i="23"/>
  <c r="CB743" i="25"/>
  <c r="CB745" i="23"/>
  <c r="CB745" i="25"/>
  <c r="CB749" i="23"/>
  <c r="CB749" i="25"/>
  <c r="CB751" i="23"/>
  <c r="CB751" i="25"/>
  <c r="CB763" i="25"/>
  <c r="CB763" i="23"/>
  <c r="CB765" i="23"/>
  <c r="CB765" i="25"/>
  <c r="CB767" i="25"/>
  <c r="CB767" i="23"/>
  <c r="CB769" i="23"/>
  <c r="CB769" i="25"/>
  <c r="CB771" i="25"/>
  <c r="CB771" i="23"/>
  <c r="CB773" i="23"/>
  <c r="CB773" i="25"/>
  <c r="CB775" i="25"/>
  <c r="CB775" i="23"/>
  <c r="CB777" i="23"/>
  <c r="CB777" i="25"/>
  <c r="CB779" i="25"/>
  <c r="CB779" i="23"/>
  <c r="CB781" i="23"/>
  <c r="CB781" i="25"/>
  <c r="CB783" i="25"/>
  <c r="CB783" i="23"/>
  <c r="CB785" i="23"/>
  <c r="CB785" i="25"/>
  <c r="CB787" i="25"/>
  <c r="CB787" i="23"/>
  <c r="CB789" i="23"/>
  <c r="CB789" i="25"/>
  <c r="CB791" i="25"/>
  <c r="CB791" i="23"/>
  <c r="CB803" i="23"/>
  <c r="CB803" i="25"/>
  <c r="CB805" i="23"/>
  <c r="CB805" i="25"/>
  <c r="CB807" i="23"/>
  <c r="CB807" i="25"/>
  <c r="CB809" i="23"/>
  <c r="CB809" i="25"/>
  <c r="CB811" i="23"/>
  <c r="CB811" i="25"/>
  <c r="CB813" i="23"/>
  <c r="CB813" i="25"/>
  <c r="CB815" i="23"/>
  <c r="CB815" i="25"/>
  <c r="CB817" i="23"/>
  <c r="CB817" i="25"/>
  <c r="CB819" i="23"/>
  <c r="CB819" i="25"/>
  <c r="CB821" i="23"/>
  <c r="CB821" i="25"/>
  <c r="CB823" i="23"/>
  <c r="CB823" i="25"/>
  <c r="CB825" i="23"/>
  <c r="CB825" i="25"/>
  <c r="CB827" i="23"/>
  <c r="CB827" i="25"/>
  <c r="CB829" i="23"/>
  <c r="CB829" i="25"/>
  <c r="CB831" i="23"/>
  <c r="CB831" i="25"/>
  <c r="CB833" i="23"/>
  <c r="CB833" i="25"/>
  <c r="CB846" i="23"/>
  <c r="CB846" i="25"/>
  <c r="CB848" i="23"/>
  <c r="CB848" i="25"/>
  <c r="CB850" i="25"/>
  <c r="CB850" i="23"/>
  <c r="CB852" i="23"/>
  <c r="CB852" i="25"/>
  <c r="CB854" i="23"/>
  <c r="CB854" i="25"/>
  <c r="CB856" i="23"/>
  <c r="CB856" i="25"/>
  <c r="CB858" i="23"/>
  <c r="CB858" i="25"/>
  <c r="CB860" i="23"/>
  <c r="CB860" i="25"/>
  <c r="CB862" i="23"/>
  <c r="CB862" i="25"/>
  <c r="CB864" i="23"/>
  <c r="CB864" i="25"/>
  <c r="CB866" i="25"/>
  <c r="CB866" i="23"/>
  <c r="CB868" i="23"/>
  <c r="CB868" i="25"/>
  <c r="CB870" i="23"/>
  <c r="CB870" i="25"/>
  <c r="CB872" i="23"/>
  <c r="CB872" i="25"/>
  <c r="CB874" i="23"/>
  <c r="CB874" i="25"/>
  <c r="CB888" i="23"/>
  <c r="CB888" i="25"/>
  <c r="CB890" i="23"/>
  <c r="CB890" i="25"/>
  <c r="CB892" i="23"/>
  <c r="CB892" i="25"/>
  <c r="CB894" i="25"/>
  <c r="CB894" i="23"/>
  <c r="CB896" i="23"/>
  <c r="CB896" i="25"/>
  <c r="CB898" i="23"/>
  <c r="CB898" i="25"/>
  <c r="CB900" i="23"/>
  <c r="CB900" i="25"/>
  <c r="CB902" i="23"/>
  <c r="CB902" i="25"/>
  <c r="CB904" i="23"/>
  <c r="CB904" i="25"/>
  <c r="CB906" i="23"/>
  <c r="CB906" i="25"/>
  <c r="CB908" i="23"/>
  <c r="CB908" i="25"/>
  <c r="CB910" i="25"/>
  <c r="CB910" i="23"/>
  <c r="CB912" i="23"/>
  <c r="CB912" i="25"/>
  <c r="CB914" i="23"/>
  <c r="CB914" i="25"/>
  <c r="CB916" i="23"/>
  <c r="CB916" i="25"/>
  <c r="CB928" i="23"/>
  <c r="CB928" i="25"/>
  <c r="CB930" i="23"/>
  <c r="CB930" i="25"/>
  <c r="CB932" i="23"/>
  <c r="CB932" i="25"/>
  <c r="CB934" i="23"/>
  <c r="CB934" i="25"/>
  <c r="CB936" i="23"/>
  <c r="CB936" i="25"/>
  <c r="CB938" i="23"/>
  <c r="CB938" i="25"/>
  <c r="CB940" i="23"/>
  <c r="CB940" i="25"/>
  <c r="CB942" i="23"/>
  <c r="CB942" i="25"/>
  <c r="CB944" i="23"/>
  <c r="CB944" i="25"/>
  <c r="CB23" i="23"/>
  <c r="CB31" i="23"/>
  <c r="CB39" i="23"/>
  <c r="CB105" i="23"/>
  <c r="CB113" i="23"/>
  <c r="CB121" i="23"/>
  <c r="CB129" i="23"/>
  <c r="CB188" i="23"/>
  <c r="CB196" i="23"/>
  <c r="CB204" i="23"/>
  <c r="CB212" i="23"/>
  <c r="CB316" i="23"/>
  <c r="CB324" i="23"/>
  <c r="CB332" i="23"/>
  <c r="CB395" i="23"/>
  <c r="CB403" i="23"/>
  <c r="CB411" i="23"/>
  <c r="CB419" i="23"/>
  <c r="CB483" i="23"/>
  <c r="CB491" i="23"/>
  <c r="CB499" i="23"/>
  <c r="CB557" i="23"/>
  <c r="CB565" i="23"/>
  <c r="CB573" i="23"/>
  <c r="CB606" i="23"/>
  <c r="CB17" i="25"/>
  <c r="CB17" i="23"/>
  <c r="CB37" i="25"/>
  <c r="CB37" i="23"/>
  <c r="CB41" i="25"/>
  <c r="CB41" i="23"/>
  <c r="CB107" i="25"/>
  <c r="CB107" i="23"/>
  <c r="CB111" i="25"/>
  <c r="CB111" i="23"/>
  <c r="CB123" i="25"/>
  <c r="CB123" i="23"/>
  <c r="CB127" i="25"/>
  <c r="CB127" i="23"/>
  <c r="CB190" i="25"/>
  <c r="CB190" i="23"/>
  <c r="CB194" i="25"/>
  <c r="CB194" i="23"/>
  <c r="CB206" i="25"/>
  <c r="CB206" i="23"/>
  <c r="CB210" i="25"/>
  <c r="CB210" i="23"/>
  <c r="CB310" i="25"/>
  <c r="CB310" i="23"/>
  <c r="CB318" i="25"/>
  <c r="CB318" i="23"/>
  <c r="CB322" i="25"/>
  <c r="CB322" i="23"/>
  <c r="CB334" i="25"/>
  <c r="CB334" i="23"/>
  <c r="CB397" i="25"/>
  <c r="CB397" i="23"/>
  <c r="CB413" i="25"/>
  <c r="CB413" i="23"/>
  <c r="CB477" i="25"/>
  <c r="CB477" i="23"/>
  <c r="CB489" i="25"/>
  <c r="CB489" i="23"/>
  <c r="CB497" i="25"/>
  <c r="CB497" i="23"/>
  <c r="CB501" i="23"/>
  <c r="CB501" i="25"/>
  <c r="CB517" i="23"/>
  <c r="CB517" i="25"/>
  <c r="CB521" i="23"/>
  <c r="CB521" i="25"/>
  <c r="CB525" i="23"/>
  <c r="CB525" i="25"/>
  <c r="CB529" i="23"/>
  <c r="CB529" i="25"/>
  <c r="CB533" i="23"/>
  <c r="CB533" i="25"/>
  <c r="CB537" i="23"/>
  <c r="CB537" i="25"/>
  <c r="CB541" i="23"/>
  <c r="CB541" i="25"/>
  <c r="CB559" i="25"/>
  <c r="CB559" i="23"/>
  <c r="CB567" i="25"/>
  <c r="CB567" i="23"/>
  <c r="CB579" i="23"/>
  <c r="CB579" i="25"/>
  <c r="CB583" i="23"/>
  <c r="CB583" i="25"/>
  <c r="CB600" i="23"/>
  <c r="CB600" i="25"/>
  <c r="CB602" i="25"/>
  <c r="CB602" i="23"/>
  <c r="CB604" i="23"/>
  <c r="CB604" i="25"/>
  <c r="CB608" i="23"/>
  <c r="CB608" i="25"/>
  <c r="CB612" i="23"/>
  <c r="CB612" i="25"/>
  <c r="CB616" i="23"/>
  <c r="CB616" i="25"/>
  <c r="CB622" i="25"/>
  <c r="CB622" i="23"/>
  <c r="CB640" i="23"/>
  <c r="CB640" i="25"/>
  <c r="CB644" i="23"/>
  <c r="CB644" i="25"/>
  <c r="CB648" i="23"/>
  <c r="CB648" i="25"/>
  <c r="CB652" i="23"/>
  <c r="CB652" i="25"/>
  <c r="CB656" i="23"/>
  <c r="CB656" i="25"/>
  <c r="CB658" i="23"/>
  <c r="CB658" i="25"/>
  <c r="CB662" i="23"/>
  <c r="CB662" i="25"/>
  <c r="CB666" i="23"/>
  <c r="CB666" i="25"/>
  <c r="CB668" i="23"/>
  <c r="CB668" i="25"/>
  <c r="CB681" i="25"/>
  <c r="CB681" i="23"/>
  <c r="CB685" i="25"/>
  <c r="CB685" i="23"/>
  <c r="CB747" i="23"/>
  <c r="CB747" i="25"/>
  <c r="CB19" i="23"/>
  <c r="CB27" i="23"/>
  <c r="CB35" i="23"/>
  <c r="CB43" i="23"/>
  <c r="CB109" i="23"/>
  <c r="CB117" i="23"/>
  <c r="CB125" i="23"/>
  <c r="CB184" i="23"/>
  <c r="CB192" i="23"/>
  <c r="CB200" i="23"/>
  <c r="CB208" i="23"/>
  <c r="CB312" i="23"/>
  <c r="CB320" i="23"/>
  <c r="CB328" i="23"/>
  <c r="CB336" i="23"/>
  <c r="CB399" i="23"/>
  <c r="CB407" i="23"/>
  <c r="CB415" i="23"/>
  <c r="CB479" i="23"/>
  <c r="CB487" i="23"/>
  <c r="CB495" i="23"/>
  <c r="CB503" i="23"/>
  <c r="CB561" i="23"/>
  <c r="CB569" i="23"/>
  <c r="CB577" i="23"/>
  <c r="CB598" i="23"/>
  <c r="CB945" i="25"/>
  <c r="CB945" i="23"/>
  <c r="CB949" i="25"/>
  <c r="CB949" i="23"/>
  <c r="CB953" i="25"/>
  <c r="CB953" i="23"/>
  <c r="CB957" i="25"/>
  <c r="CB957" i="23"/>
  <c r="CB961" i="25"/>
  <c r="CB961" i="23"/>
  <c r="CB973" i="25"/>
  <c r="CB973" i="23"/>
  <c r="CB977" i="25"/>
  <c r="CB977" i="23"/>
  <c r="CB981" i="25"/>
  <c r="CB981" i="23"/>
  <c r="CB985" i="25"/>
  <c r="CB985" i="23"/>
  <c r="CB989" i="25"/>
  <c r="CB989" i="23"/>
  <c r="CB993" i="25"/>
  <c r="CB993" i="23"/>
  <c r="CB997" i="25"/>
  <c r="CB997" i="23"/>
  <c r="CB1001" i="25"/>
  <c r="CB1001" i="23"/>
  <c r="CB1012" i="25"/>
  <c r="CB1012" i="23"/>
  <c r="CB1016" i="25"/>
  <c r="CB1016" i="23"/>
  <c r="CB1020" i="25"/>
  <c r="CB1020" i="23"/>
  <c r="CB1024" i="25"/>
  <c r="CB1024" i="23"/>
  <c r="CB1028" i="25"/>
  <c r="CB1028" i="23"/>
  <c r="CB1032" i="25"/>
  <c r="CB1032" i="23"/>
  <c r="CB1036" i="25"/>
  <c r="CB1036" i="23"/>
  <c r="CB1040" i="25"/>
  <c r="CB1040" i="23"/>
  <c r="CB1044" i="25"/>
  <c r="CB1044" i="23"/>
  <c r="CB61" i="23"/>
  <c r="CB63" i="23"/>
  <c r="CB65" i="23"/>
  <c r="CB67" i="23"/>
  <c r="CB69" i="23"/>
  <c r="CB71" i="23"/>
  <c r="CB73" i="23"/>
  <c r="CB75" i="23"/>
  <c r="CB77" i="23"/>
  <c r="CB79" i="23"/>
  <c r="CB81" i="23"/>
  <c r="CB83" i="23"/>
  <c r="CB85" i="23"/>
  <c r="CB87" i="23"/>
  <c r="CB140" i="23"/>
  <c r="CB142" i="23"/>
  <c r="CB144" i="23"/>
  <c r="CB146" i="23"/>
  <c r="CB148" i="23"/>
  <c r="CB150" i="23"/>
  <c r="CB152" i="23"/>
  <c r="CB154" i="23"/>
  <c r="CB156" i="23"/>
  <c r="CB158" i="23"/>
  <c r="CB160" i="23"/>
  <c r="CB162" i="23"/>
  <c r="CB164" i="23"/>
  <c r="CB166" i="23"/>
  <c r="CB168" i="23"/>
  <c r="CB170" i="23"/>
  <c r="CB223" i="23"/>
  <c r="CB225" i="23"/>
  <c r="CB227" i="23"/>
  <c r="CB229" i="23"/>
  <c r="CB231" i="23"/>
  <c r="CB233" i="23"/>
  <c r="CB235" i="23"/>
  <c r="CB237" i="23"/>
  <c r="CB239" i="23"/>
  <c r="CB241" i="23"/>
  <c r="CB243" i="23"/>
  <c r="CB245" i="23"/>
  <c r="CB247" i="23"/>
  <c r="CB249" i="23"/>
  <c r="CB251" i="23"/>
  <c r="CB253" i="23"/>
  <c r="CB255" i="23"/>
  <c r="CB269" i="23"/>
  <c r="CB271" i="23"/>
  <c r="CB273" i="23"/>
  <c r="CB275" i="23"/>
  <c r="CB277" i="23"/>
  <c r="CB279" i="23"/>
  <c r="CB281" i="23"/>
  <c r="CB283" i="23"/>
  <c r="CB285" i="23"/>
  <c r="CB287" i="23"/>
  <c r="CB289" i="23"/>
  <c r="CB291" i="23"/>
  <c r="CB293" i="23"/>
  <c r="CB352" i="23"/>
  <c r="CB354" i="23"/>
  <c r="CB356" i="23"/>
  <c r="CB358" i="23"/>
  <c r="CB360" i="23"/>
  <c r="CB362" i="23"/>
  <c r="CB364" i="23"/>
  <c r="CB366" i="23"/>
  <c r="CB368" i="23"/>
  <c r="CB370" i="23"/>
  <c r="CB372" i="23"/>
  <c r="CB374" i="23"/>
  <c r="CB376" i="23"/>
  <c r="CB436" i="23"/>
  <c r="CB438" i="23"/>
  <c r="CB440" i="23"/>
  <c r="CB442" i="23"/>
  <c r="CB444" i="23"/>
  <c r="CB446" i="23"/>
  <c r="CB448" i="23"/>
  <c r="CB450" i="23"/>
  <c r="CB452" i="23"/>
  <c r="CB454" i="23"/>
  <c r="CB456" i="23"/>
  <c r="CB458" i="23"/>
  <c r="CB460" i="23"/>
  <c r="CB514" i="23"/>
  <c r="CB516" i="23"/>
  <c r="CB518" i="23"/>
  <c r="CB520" i="23"/>
  <c r="CB522" i="23"/>
  <c r="CB524" i="23"/>
  <c r="CB526" i="23"/>
  <c r="CB528" i="23"/>
  <c r="CB530" i="23"/>
  <c r="CB532" i="23"/>
  <c r="CB534" i="23"/>
  <c r="CB536" i="23"/>
  <c r="CB538" i="23"/>
  <c r="CB540" i="23"/>
  <c r="CB542" i="23"/>
  <c r="CB544" i="23"/>
  <c r="CB580" i="23"/>
  <c r="CB584" i="23"/>
  <c r="CB639" i="23"/>
  <c r="CB643" i="23"/>
  <c r="CB647" i="23"/>
  <c r="CB651" i="23"/>
  <c r="CB655" i="23"/>
  <c r="CB659" i="23"/>
  <c r="CB663" i="23"/>
  <c r="CB667" i="23"/>
  <c r="CB722" i="23"/>
  <c r="CB726" i="23"/>
  <c r="CB730" i="23"/>
  <c r="CB734" i="23"/>
  <c r="CB738" i="23"/>
  <c r="CB742" i="23"/>
  <c r="CB746" i="23"/>
  <c r="CB750" i="23"/>
  <c r="CB804" i="23"/>
  <c r="CB808" i="23"/>
  <c r="CB812" i="23"/>
  <c r="CB816" i="23"/>
  <c r="CB820" i="23"/>
  <c r="CB828" i="23"/>
  <c r="CB935" i="23"/>
  <c r="CB943" i="23"/>
  <c r="CB951" i="23"/>
  <c r="CB959" i="23"/>
  <c r="CB975" i="23"/>
  <c r="CB983" i="23"/>
  <c r="CB991" i="23"/>
  <c r="CB999" i="23"/>
  <c r="CB1014" i="23"/>
  <c r="CB1022" i="23"/>
  <c r="CB1030" i="23"/>
  <c r="CB1038" i="23"/>
  <c r="CB478" i="25"/>
  <c r="CB480" i="25"/>
  <c r="CB482" i="25"/>
  <c r="CB484" i="25"/>
  <c r="CB486" i="25"/>
  <c r="CB488" i="25"/>
  <c r="CB490" i="25"/>
  <c r="CB492" i="25"/>
  <c r="CB494" i="25"/>
  <c r="CB496" i="25"/>
  <c r="CB498" i="25"/>
  <c r="CB500" i="25"/>
  <c r="CB502" i="25"/>
  <c r="CB556" i="25"/>
  <c r="CB558" i="25"/>
  <c r="CB560" i="25"/>
  <c r="CB562" i="25"/>
  <c r="CB564" i="25"/>
  <c r="CB566" i="25"/>
  <c r="CB568" i="25"/>
  <c r="CB570" i="25"/>
  <c r="CB572" i="25"/>
  <c r="CB574" i="25"/>
  <c r="CB576" i="25"/>
  <c r="CB578" i="25"/>
  <c r="CB582" i="25"/>
  <c r="CB597" i="25"/>
  <c r="CB599" i="25"/>
  <c r="CB601" i="25"/>
  <c r="CB603" i="25"/>
  <c r="CB605" i="25"/>
  <c r="CB607" i="25"/>
  <c r="CB609" i="25"/>
  <c r="CB611" i="25"/>
  <c r="CB613" i="25"/>
  <c r="CB615" i="25"/>
  <c r="CB617" i="25"/>
  <c r="CB619" i="25"/>
  <c r="CB621" i="25"/>
  <c r="CB623" i="25"/>
  <c r="CB625" i="25"/>
  <c r="CB627" i="25"/>
  <c r="CB641" i="25"/>
  <c r="CB645" i="25"/>
  <c r="CB649" i="25"/>
  <c r="CB653" i="25"/>
  <c r="CB657" i="25"/>
  <c r="CB661" i="25"/>
  <c r="CB665" i="25"/>
  <c r="CB680" i="25"/>
  <c r="CB682" i="25"/>
  <c r="CB684" i="25"/>
  <c r="CB686" i="25"/>
  <c r="CB688" i="25"/>
  <c r="CB690" i="25"/>
  <c r="CB692" i="25"/>
  <c r="CB694" i="25"/>
  <c r="CB696" i="25"/>
  <c r="CB698" i="25"/>
  <c r="CB700" i="25"/>
  <c r="CB702" i="25"/>
  <c r="CB704" i="25"/>
  <c r="CB706" i="25"/>
  <c r="CB708" i="25"/>
  <c r="CB710" i="25"/>
  <c r="CB724" i="25"/>
  <c r="CB728" i="25"/>
  <c r="CB732" i="25"/>
  <c r="CB736" i="25"/>
  <c r="CB740" i="25"/>
  <c r="CB744" i="25"/>
  <c r="CB748" i="25"/>
  <c r="CB762" i="25"/>
  <c r="CB764" i="25"/>
  <c r="CB766" i="25"/>
  <c r="CB768" i="25"/>
  <c r="CB770" i="25"/>
  <c r="CB772" i="25"/>
  <c r="CB774" i="25"/>
  <c r="CB776" i="25"/>
  <c r="CB778" i="25"/>
  <c r="CB780" i="25"/>
  <c r="CB782" i="25"/>
  <c r="CB784" i="25"/>
  <c r="CB786" i="25"/>
  <c r="CB788" i="25"/>
  <c r="CB790" i="25"/>
  <c r="CB792" i="25"/>
  <c r="CB806" i="25"/>
  <c r="CB810" i="25"/>
  <c r="CB814" i="25"/>
  <c r="CB818" i="25"/>
  <c r="CB822" i="25"/>
  <c r="CB824" i="25"/>
  <c r="CB826" i="25"/>
  <c r="CB830" i="25"/>
  <c r="CB832" i="25"/>
  <c r="CB845" i="25"/>
  <c r="CB847" i="25"/>
  <c r="CB849" i="25"/>
  <c r="CB851" i="25"/>
  <c r="CB853" i="25"/>
  <c r="CB855" i="25"/>
  <c r="CB857" i="25"/>
  <c r="CB859" i="25"/>
  <c r="CB861" i="25"/>
  <c r="CB863" i="25"/>
  <c r="CB865" i="25"/>
  <c r="CB867" i="25"/>
  <c r="CB869" i="25"/>
  <c r="CB871" i="25"/>
  <c r="CB873" i="25"/>
  <c r="CB875" i="25"/>
  <c r="CB889" i="25"/>
  <c r="CB891" i="25"/>
  <c r="CB893" i="25"/>
  <c r="CB895" i="25"/>
  <c r="CB897" i="25"/>
  <c r="CB899" i="25"/>
  <c r="CB901" i="25"/>
  <c r="CB903" i="25"/>
  <c r="CB905" i="25"/>
  <c r="CB907" i="25"/>
  <c r="CB909" i="25"/>
  <c r="CB911" i="25"/>
  <c r="CB913" i="25"/>
  <c r="CB915" i="25"/>
  <c r="CB917" i="25"/>
  <c r="CB929" i="25"/>
  <c r="CB931" i="25"/>
  <c r="CB933" i="25"/>
  <c r="CB937" i="25"/>
  <c r="CB939" i="25"/>
  <c r="CB941" i="25"/>
  <c r="CB946" i="25"/>
  <c r="CB946" i="23"/>
  <c r="CB948" i="25"/>
  <c r="CB948" i="23"/>
  <c r="CB950" i="25"/>
  <c r="CB950" i="23"/>
  <c r="CB952" i="25"/>
  <c r="CB952" i="23"/>
  <c r="CB954" i="25"/>
  <c r="CB954" i="23"/>
  <c r="CB956" i="25"/>
  <c r="CB956" i="23"/>
  <c r="CB958" i="25"/>
  <c r="CB958" i="23"/>
  <c r="CB960" i="25"/>
  <c r="CB960" i="23"/>
  <c r="CB970" i="25"/>
  <c r="CB970" i="23"/>
  <c r="CB972" i="25"/>
  <c r="CB972" i="23"/>
  <c r="CB974" i="25"/>
  <c r="CB974" i="23"/>
  <c r="CB976" i="25"/>
  <c r="CB976" i="23"/>
  <c r="CB978" i="25"/>
  <c r="CB978" i="23"/>
  <c r="CB980" i="25"/>
  <c r="CB980" i="23"/>
  <c r="CB982" i="25"/>
  <c r="CB982" i="23"/>
  <c r="CB984" i="25"/>
  <c r="CB984" i="23"/>
  <c r="CB986" i="25"/>
  <c r="CB986" i="23"/>
  <c r="CB988" i="25"/>
  <c r="CB988" i="23"/>
  <c r="CB990" i="25"/>
  <c r="CB990" i="23"/>
  <c r="CB992" i="25"/>
  <c r="CB992" i="23"/>
  <c r="CB994" i="25"/>
  <c r="CB994" i="23"/>
  <c r="CB996" i="25"/>
  <c r="CB996" i="23"/>
  <c r="CB998" i="25"/>
  <c r="CB998" i="23"/>
  <c r="CB1000" i="25"/>
  <c r="CB1000" i="23"/>
  <c r="CB1002" i="25"/>
  <c r="CB1002" i="23"/>
  <c r="CB1011" i="25"/>
  <c r="CB1011" i="23"/>
  <c r="CB1013" i="25"/>
  <c r="CB1013" i="23"/>
  <c r="CB1015" i="25"/>
  <c r="CB1015" i="23"/>
  <c r="CB1017" i="25"/>
  <c r="CB1017" i="23"/>
  <c r="CB1019" i="25"/>
  <c r="CB1019" i="23"/>
  <c r="CB1021" i="25"/>
  <c r="CB1021" i="23"/>
  <c r="CB1023" i="25"/>
  <c r="CB1023" i="23"/>
  <c r="CB1025" i="25"/>
  <c r="CB1025" i="23"/>
  <c r="CB1027" i="25"/>
  <c r="CB1027" i="23"/>
  <c r="CB1029" i="25"/>
  <c r="CB1029" i="23"/>
  <c r="CB1031" i="25"/>
  <c r="CB1031" i="23"/>
  <c r="CB1033" i="25"/>
  <c r="CB1033" i="23"/>
  <c r="CB1035" i="25"/>
  <c r="CB1035" i="23"/>
  <c r="CB1037" i="25"/>
  <c r="CB1037" i="23"/>
  <c r="CB1039" i="25"/>
  <c r="CB1039" i="23"/>
  <c r="CB1041" i="25"/>
  <c r="CB1041" i="23"/>
  <c r="CB1043" i="25"/>
  <c r="CB1043" i="23"/>
  <c r="CB18" i="23"/>
  <c r="CB20" i="23"/>
  <c r="CB22" i="23"/>
  <c r="CB24" i="23"/>
  <c r="CB26" i="23"/>
  <c r="CB28" i="23"/>
  <c r="CB30" i="23"/>
  <c r="CB32" i="23"/>
  <c r="CB34" i="23"/>
  <c r="CB36" i="23"/>
  <c r="CB38" i="23"/>
  <c r="CB40" i="23"/>
  <c r="CB42" i="23"/>
  <c r="CB62" i="23"/>
  <c r="CB64" i="23"/>
  <c r="CB66" i="23"/>
  <c r="CB68" i="23"/>
  <c r="CB70" i="23"/>
  <c r="CB72" i="23"/>
  <c r="CB74" i="23"/>
  <c r="CB76" i="23"/>
  <c r="CB78" i="23"/>
  <c r="CB80" i="23"/>
  <c r="CB82" i="23"/>
  <c r="CB84" i="23"/>
  <c r="CB86" i="23"/>
  <c r="CB104" i="23"/>
  <c r="CB106" i="23"/>
  <c r="CB108" i="23"/>
  <c r="CB110" i="23"/>
  <c r="CB112" i="23"/>
  <c r="CB114" i="23"/>
  <c r="CB116" i="23"/>
  <c r="CB118" i="23"/>
  <c r="CB120" i="23"/>
  <c r="CB122" i="23"/>
  <c r="CB124" i="23"/>
  <c r="CB126" i="23"/>
  <c r="CB128" i="23"/>
  <c r="CB141" i="23"/>
  <c r="CB143" i="23"/>
  <c r="CB145" i="23"/>
  <c r="CB147" i="23"/>
  <c r="CB149" i="23"/>
  <c r="CB151" i="23"/>
  <c r="CB153" i="23"/>
  <c r="CB155" i="23"/>
  <c r="CB157" i="23"/>
  <c r="CB159" i="23"/>
  <c r="CB161" i="23"/>
  <c r="CB163" i="23"/>
  <c r="CB165" i="23"/>
  <c r="CB167" i="23"/>
  <c r="CB169" i="23"/>
  <c r="CB183" i="23"/>
  <c r="CB185" i="23"/>
  <c r="CB187" i="23"/>
  <c r="CB189" i="23"/>
  <c r="CB191" i="23"/>
  <c r="CB193" i="23"/>
  <c r="CB195" i="23"/>
  <c r="CB197" i="23"/>
  <c r="CB199" i="23"/>
  <c r="CB201" i="23"/>
  <c r="CB203" i="23"/>
  <c r="CB205" i="23"/>
  <c r="CB207" i="23"/>
  <c r="CB209" i="23"/>
  <c r="CB211" i="23"/>
  <c r="CB224" i="23"/>
  <c r="CB226" i="23"/>
  <c r="CB228" i="23"/>
  <c r="CB230" i="23"/>
  <c r="CB232" i="23"/>
  <c r="CB234" i="23"/>
  <c r="CB236" i="23"/>
  <c r="CB238" i="23"/>
  <c r="CB240" i="23"/>
  <c r="CB242" i="23"/>
  <c r="CB244" i="23"/>
  <c r="CB246" i="23"/>
  <c r="CB248" i="23"/>
  <c r="CB250" i="23"/>
  <c r="CB252" i="23"/>
  <c r="CB254" i="23"/>
  <c r="CB256" i="23"/>
  <c r="CB268" i="23"/>
  <c r="CB270" i="23"/>
  <c r="CB272" i="23"/>
  <c r="CB274" i="23"/>
  <c r="CB276" i="23"/>
  <c r="CB278" i="23"/>
  <c r="CB280" i="23"/>
  <c r="CB282" i="23"/>
  <c r="CB284" i="23"/>
  <c r="CB286" i="23"/>
  <c r="CB288" i="23"/>
  <c r="CB290" i="23"/>
  <c r="CB292" i="23"/>
  <c r="CB294" i="23"/>
  <c r="CB311" i="23"/>
  <c r="CB313" i="23"/>
  <c r="CB315" i="23"/>
  <c r="CB317" i="23"/>
  <c r="CB319" i="23"/>
  <c r="CB321" i="23"/>
  <c r="CB323" i="23"/>
  <c r="CB325" i="23"/>
  <c r="CB327" i="23"/>
  <c r="CB329" i="23"/>
  <c r="CB331" i="23"/>
  <c r="CB333" i="23"/>
  <c r="CB335" i="23"/>
  <c r="CB351" i="23"/>
  <c r="CB353" i="23"/>
  <c r="CB355" i="23"/>
  <c r="CB357" i="23"/>
  <c r="CB359" i="23"/>
  <c r="CB361" i="23"/>
  <c r="CB363" i="23"/>
  <c r="CB365" i="23"/>
  <c r="CB367" i="23"/>
  <c r="CB369" i="23"/>
  <c r="CB371" i="23"/>
  <c r="CB373" i="23"/>
  <c r="CB375" i="23"/>
  <c r="CB377" i="23"/>
  <c r="CB394" i="23"/>
  <c r="CB396" i="23"/>
  <c r="CB398" i="23"/>
  <c r="CB400" i="23"/>
  <c r="CB402" i="23"/>
  <c r="CB404" i="23"/>
  <c r="CB406" i="23"/>
  <c r="CB408" i="23"/>
  <c r="CB410" i="23"/>
  <c r="CB412" i="23"/>
  <c r="CB414" i="23"/>
  <c r="CB416" i="23"/>
  <c r="CB418" i="23"/>
  <c r="CB435" i="23"/>
  <c r="CB437" i="23"/>
  <c r="CB439" i="23"/>
  <c r="CB441" i="23"/>
  <c r="CB443" i="23"/>
  <c r="CB445" i="23"/>
  <c r="CB447" i="23"/>
  <c r="CB449" i="23"/>
  <c r="CB451" i="23"/>
  <c r="CB453" i="23"/>
  <c r="CB455" i="23"/>
  <c r="CB457" i="23"/>
  <c r="CB459" i="23"/>
  <c r="CB461" i="23"/>
  <c r="CB947" i="23"/>
  <c r="CB955" i="23"/>
  <c r="CB971" i="23"/>
  <c r="CB979" i="23"/>
  <c r="CB987" i="23"/>
  <c r="CB995" i="23"/>
  <c r="CB1003" i="23"/>
  <c r="CB1018" i="23"/>
  <c r="CB1026" i="23"/>
  <c r="CB1034" i="23"/>
  <c r="CB1042" i="23"/>
  <c r="CB15" i="23"/>
  <c r="CB45" i="23"/>
  <c r="CB59" i="23"/>
  <c r="CB89" i="23"/>
  <c r="CB101" i="23"/>
  <c r="CB131" i="23"/>
  <c r="CB172" i="23"/>
  <c r="CB214" i="23"/>
  <c r="CB264" i="23"/>
  <c r="CB266" i="23"/>
  <c r="CB296" i="23"/>
  <c r="CB306" i="23"/>
  <c r="CB308" i="23"/>
  <c r="CB338" i="23"/>
  <c r="CB347" i="23"/>
  <c r="CB349" i="23"/>
  <c r="CB379" i="23"/>
  <c r="CB389" i="23"/>
  <c r="CB391" i="23"/>
  <c r="CB421" i="23"/>
  <c r="CB431" i="23"/>
  <c r="CB433" i="23"/>
  <c r="CB463" i="23"/>
  <c r="CB473" i="23"/>
  <c r="CB475" i="23"/>
  <c r="CB505" i="23"/>
  <c r="CB546" i="23"/>
  <c r="CB587" i="23"/>
  <c r="CB629" i="23"/>
  <c r="CB670" i="23"/>
  <c r="CB712" i="23"/>
  <c r="CB753" i="23"/>
  <c r="CB794" i="23"/>
  <c r="CB835" i="23"/>
  <c r="CB877" i="23"/>
  <c r="CB919" i="23"/>
  <c r="CB14" i="23"/>
  <c r="CB46" i="23"/>
  <c r="CB58" i="23"/>
  <c r="CB90" i="23"/>
  <c r="CB100" i="23"/>
  <c r="CB132" i="23"/>
  <c r="CB173" i="23"/>
  <c r="CB215" i="23"/>
  <c r="CB265" i="23"/>
  <c r="CB297" i="23"/>
  <c r="CB307" i="23"/>
  <c r="CB339" i="23"/>
  <c r="CB348" i="23"/>
  <c r="CB380" i="23"/>
  <c r="CB390" i="23"/>
  <c r="CB422" i="23"/>
  <c r="CB432" i="23"/>
  <c r="CB464" i="23"/>
  <c r="CB474" i="23"/>
  <c r="CB506" i="23"/>
  <c r="CB547" i="23"/>
  <c r="CB588" i="23"/>
  <c r="CB630" i="23"/>
  <c r="CB671" i="23"/>
  <c r="CB713" i="23"/>
  <c r="CB754" i="23"/>
  <c r="CB795" i="23"/>
  <c r="CB836" i="23"/>
  <c r="CB878" i="23"/>
  <c r="CB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<sst xmlns="http://schemas.openxmlformats.org/spreadsheetml/2006/main" count="11630" uniqueCount="345">
  <si>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</si>
  <si>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</si>
  <si>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</si>
  <si>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</si>
  <si>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</si>
  <si>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</si>
  <si>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</si>
  <si>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</si>
  <si>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</si>
  <si>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</si>
  <si>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</si>
  <si>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</si>
  <si>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</si>
  <si>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</si>
  <si>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</si>
  <si>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</si>
  <si>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</si>
  <si>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</si>
  <si>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</si>
  <si>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</si>
  <si>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</si>
  <si>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</si>
  <si>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</si>
  <si>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</si>
  <si>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</si>
  <si>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</si>
  <si>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</si>
  <si>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</si>
  <si>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</si>
  <si>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</si>
  <si>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</si>
  <si>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</si>
  <si>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</si>
  <si>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</si>
  <si>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</si>
  <si>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</si>
  <si>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</si>
  <si>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</si>
  <si>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</si>
  <si>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</si>
  <si>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</si>
  <si>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</si>
  <si>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</si>
  <si>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</si>
  <si>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</si>
  <si>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</si>
  <si>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</si>
  <si>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</si>
  <si>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</si>
  <si>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</si>
  <si>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</si>
  <si>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</si>
  <si>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</si>
  <si>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</si>
  <si>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</si>
  <si>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</si>
  <si>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</si>
  <si>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</si>
  <si>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</si>
  <si>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</si>
  <si>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</si>
  <si>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</si>
  <si>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</si>
  <si>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</si>
  <si>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</si>
  <si>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</si>
  <si>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</si>
  <si>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</si>
  <si>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</si>
  <si>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</si>
  <si>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</si>
  <si>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</si>
  <si>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</si>
  <si>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</si>
  <si>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</si>
  <si>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</si>
  <si>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</si>
  <si>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</si>
  <si>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</si>
  <si>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</si>
  <si>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</si>
  <si>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</si>
  <si>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</si>
  <si>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</si>
  <si>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</si>
  <si>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</si>
  <si>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</si>
  <si>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</si>
  <si>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</si>
  <si>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</si>
  <si>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</si>
  <si>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</si>
  <si>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</si>
  <si>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</si>
  <si>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</si>
  <si>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</si>
  <si>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</si>
  <si>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</si>
  <si>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</si>
  <si>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</si>
  <si>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</si>
  <si>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</si>
  <si>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</si>
  <si>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</si>
  <si>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</si>
  <si>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</si>
  <si>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</si>
  <si>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</si>
  <si>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</si>
  <si>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</si>
  <si>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</si>
  <si>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</si>
  <si>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</si>
  <si>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</si>
  <si>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</si>
  <si>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</si>
  <si>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</si>
  <si>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</si>
  <si>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</si>
  <si>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</si>
  <si>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</si>
  <si>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</si>
  <si>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</si>
  <si>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</si>
  <si>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</si>
  <si>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</si>
  <si>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</si>
  <si>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</si>
  <si>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</si>
  <si>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</si>
  <si>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</si>
  <si>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</si>
  <si>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</si>
  <si>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</si>
  <si>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</si>
  <si>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</si>
  <si>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</si>
  <si>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</si>
  <si>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</si>
  <si>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</si>
  <si>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</si>
  <si>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</si>
  <si>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</si>
  <si>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</si>
  <si>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</si>
  <si>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</si>
  <si>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</si>
  <si>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</si>
  <si>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</si>
  <si>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</si>
  <si>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</si>
  <si>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</si>
  <si>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</si>
  <si>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</si>
  <si>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</si>
  <si>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</si>
  <si>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</si>
  <si>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</si>
  <si>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</si>
  <si>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</si>
  <si>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</si>
  <si>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</si>
  <si>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</si>
  <si>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</si>
  <si>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</si>
  <si>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</si>
  <si>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</si>
  <si>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</si>
  <si>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</si>
  <si>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</si>
  <si>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</si>
  <si>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</si>
  <si>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</si>
  <si>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</si>
  <si>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</si>
  <si>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</si>
  <si>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</si>
  <si>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</si>
  <si>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</si>
  <si>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</si>
  <si>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</si>
  <si>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</si>
  <si>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</si>
  <si>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</si>
  <si>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</si>
  <si>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</si>
  <si>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</si>
  <si>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</si>
  <si>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</si>
  <si>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</si>
  <si>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</si>
  <si>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</si>
  <si>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</si>
  <si>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</si>
  <si>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</si>
  <si>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</si>
  <si>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</si>
  <si>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</si>
  <si>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</si>
  <si>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</si>
  <si>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</si>
  <si>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</si>
  <si>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</si>
  <si>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</si>
  <si>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</si>
  <si>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</si>
  <si>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</si>
  <si>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</si>
  <si>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</si>
  <si>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</si>
  <si>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</si>
  <si>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</si>
  <si>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</si>
  <si>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</si>
  <si>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</si>
  <si>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</si>
  <si>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</si>
  <si>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</si>
  <si>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</si>
  <si>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</si>
  <si>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</si>
  <si>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</si>
  <si>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</si>
  <si>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</si>
  <si>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</si>
  <si>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</si>
  <si>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</si>
  <si>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</si>
  <si>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</si>
  <si>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</si>
  <si>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</si>
  <si>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</si>
  <si>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</si>
  <si>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</si>
  <si>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</si>
  <si>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</si>
  <si>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</si>
  <si>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</si>
  <si>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</si>
  <si>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</si>
  <si>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</si>
  <si>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</si>
  <si>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</si>
  <si>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</si>
  <si>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</si>
  <si>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</si>
  <si>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</si>
  <si>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</si>
  <si>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</si>
  <si>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</si>
  <si>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</si>
  <si>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</si>
  <si>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</si>
  <si>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</si>
  <si>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</si>
  <si>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</si>
  <si>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</si>
  <si>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</si>
  <si>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</si>
  <si>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</si>
  <si>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</si>
  <si>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</si>
  <si>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</si>
  <si>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</si>
  <si>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</si>
  <si>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</si>
  <si>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</si>
  <si>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</si>
  <si>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</si>
  <si>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</si>
  <si>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</si>
  <si>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</si>
  <si>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</si>
  <si>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</si>
  <si>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</si>
  <si>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</si>
  <si>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</si>
  <si>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</si>
  <si>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</si>
  <si>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</si>
  <si>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</si>
  <si>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</si>
  <si>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</si>
  <si>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</si>
  <si>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</si>
  <si>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</si>
  <si>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</si>
  <si>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</si>
  <si>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</si>
  <si>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</si>
  <si>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</si>
  <si>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</si>
  <si>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</si>
  <si>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</si>
  <si>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</si>
  <si>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</si>
  <si>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</si>
  <si>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</si>
  <si>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</si>
  <si>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</si>
  <si>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</si>
  <si>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</si>
  <si>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</si>
  <si>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</si>
  <si>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</si>
  <si>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</si>
  <si>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</si>
  <si>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</si>
  <si>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</si>
  <si>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</si>
  <si>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</si>
  <si>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</si>
  <si>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</si>
  <si>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</si>
  <si>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</si>
  <si>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</si>
  <si>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</si>
  <si>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</si>
  <si>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</si>
  <si>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</si>
  <si>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</si>
  <si>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</si>
  <si>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</si>
  <si>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</si>
  <si>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</si>
  <si>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</si>
  <si>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</si>
  <si>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</si>
  <si>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7.04</t>
  </si>
  <si>
    <t>14.04</t>
  </si>
  <si>
    <t>21.04</t>
  </si>
  <si>
    <t>28.04</t>
  </si>
  <si>
    <t>5.05</t>
  </si>
  <si>
    <t>12.05</t>
  </si>
  <si>
    <t>19.05</t>
  </si>
  <si>
    <t>26.05</t>
  </si>
  <si>
    <t>7.07</t>
  </si>
  <si>
    <t>14.07</t>
  </si>
  <si>
    <t>21.07</t>
  </si>
  <si>
    <t>28.07</t>
  </si>
  <si>
    <t>2.06</t>
  </si>
  <si>
    <t>9.06</t>
  </si>
  <si>
    <t>16.06</t>
  </si>
  <si>
    <t>23.06</t>
  </si>
  <si>
    <t>30.06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</si>
</sst>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0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4" xfId="0" applyNumberFormat="1" applyFont="1" applyFill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0" fontId="39" fillId="3" borderId="15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X1058"/>
  <sheetViews>
    <sheetView tabSelected="1" topLeftCell="BM1" zoomScale="60" zoomScaleNormal="60" zoomScaleSheetLayoutView="70" workbookViewId="0">
      <selection activeCell="CR5" sqref="CR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79" width="11.5703125" style="64" customWidth="1"/>
    <col min="80" max="80" width="11.28515625" style="1" customWidth="1"/>
    <col min="81" max="84" width="11.5703125" style="1" customWidth="1"/>
    <col min="85" max="85" width="11.5703125" style="64" customWidth="1"/>
    <col min="86" max="86" width="11.28515625" style="1" customWidth="1"/>
    <col min="87" max="90" width="11.5703125" style="1" customWidth="1"/>
    <col min="91" max="91" width="11.28515625" style="1" customWidth="1"/>
    <col min="92" max="96" width="11.5703125" style="1" customWidth="1"/>
    <col min="97" max="97" width="11.28515625" style="1" customWidth="1"/>
    <col min="98" max="101" width="11.5703125" style="1" customWidth="1"/>
    <col min="102" max="102" width="11.28515625" style="1" customWidth="1"/>
    <col min="103" max="16384" width="9.140625" style="1"/>
  </cols>
  <sheetData>
    <row r="5" spans="1:102" ht="15.75" customHeight="1" x14ac:dyDescent="0.3"/>
    <row r="7" spans="1:102" ht="18" customHeight="1" x14ac:dyDescent="0.3"/>
    <row r="9" spans="1:102" ht="18" x14ac:dyDescent="0.25">
      <c r="A9" s="286" t="s">
        <v>45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06"/>
      <c r="B10" s="299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88" t="s">
        <v>28</v>
      </c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x14ac:dyDescent="0.25">
      <c r="A11" s="207"/>
      <c r="B11" s="300"/>
      <c r="C11" s="294" t="s">
        <v>139</v>
      </c>
      <c r="D11" s="295"/>
      <c r="E11" s="295"/>
      <c r="F11" s="296"/>
      <c r="G11" s="284" t="s">
        <v>123</v>
      </c>
      <c r="H11" s="291" t="s">
        <v>139</v>
      </c>
      <c r="I11" s="292"/>
      <c r="J11" s="292"/>
      <c r="K11" s="293"/>
      <c r="L11" s="284" t="s">
        <v>123</v>
      </c>
      <c r="M11" s="291" t="s">
        <v>139</v>
      </c>
      <c r="N11" s="292"/>
      <c r="O11" s="292"/>
      <c r="P11" s="293"/>
      <c r="Q11" s="284" t="s">
        <v>123</v>
      </c>
      <c r="R11" s="291" t="s">
        <v>139</v>
      </c>
      <c r="S11" s="292"/>
      <c r="T11" s="292"/>
      <c r="U11" s="292"/>
      <c r="V11" s="293"/>
      <c r="W11" s="284" t="s">
        <v>123</v>
      </c>
      <c r="X11" s="291" t="s">
        <v>139</v>
      </c>
      <c r="Y11" s="292"/>
      <c r="Z11" s="292"/>
      <c r="AA11" s="292"/>
      <c r="AB11" s="284" t="s">
        <v>123</v>
      </c>
      <c r="AC11" s="291" t="s">
        <v>139</v>
      </c>
      <c r="AD11" s="292"/>
      <c r="AE11" s="292"/>
      <c r="AF11" s="292"/>
      <c r="AG11" s="284" t="s">
        <v>123</v>
      </c>
      <c r="AH11" s="291" t="s">
        <v>139</v>
      </c>
      <c r="AI11" s="292"/>
      <c r="AJ11" s="292"/>
      <c r="AK11" s="292"/>
      <c r="AL11" s="292"/>
      <c r="AM11" s="284" t="s">
        <v>123</v>
      </c>
      <c r="AN11" s="291" t="s">
        <v>139</v>
      </c>
      <c r="AO11" s="292"/>
      <c r="AP11" s="292"/>
      <c r="AQ11" s="292"/>
      <c r="AR11" s="284" t="s">
        <v>123</v>
      </c>
      <c r="AS11" s="282" t="s">
        <v>139</v>
      </c>
      <c r="AT11" s="283"/>
      <c r="AU11" s="283"/>
      <c r="AV11" s="283"/>
      <c r="AW11" s="253"/>
      <c r="AX11" s="284" t="s">
        <v>123</v>
      </c>
      <c r="AY11" s="282" t="s">
        <v>139</v>
      </c>
      <c r="AZ11" s="283"/>
      <c r="BA11" s="283"/>
      <c r="BB11" s="283"/>
      <c r="BC11" s="284" t="s">
        <v>123</v>
      </c>
      <c r="BD11" s="282" t="s">
        <v>139</v>
      </c>
      <c r="BE11" s="283"/>
      <c r="BF11" s="283"/>
      <c r="BG11" s="283"/>
      <c r="BH11" s="284" t="s">
        <v>123</v>
      </c>
      <c r="BI11" s="282" t="s">
        <v>139</v>
      </c>
      <c r="BJ11" s="283"/>
      <c r="BK11" s="283"/>
      <c r="BL11" s="283"/>
      <c r="BM11" s="283"/>
      <c r="BN11" s="284" t="s">
        <v>123</v>
      </c>
      <c r="BO11" s="282" t="s">
        <v>316</v>
      </c>
      <c r="BP11" s="283"/>
      <c r="BQ11" s="283"/>
      <c r="BR11" s="283"/>
      <c r="BS11" s="284" t="s">
        <v>123</v>
      </c>
      <c r="BT11" s="282" t="s">
        <v>316</v>
      </c>
      <c r="BU11" s="283"/>
      <c r="BV11" s="283"/>
      <c r="BW11" s="283"/>
      <c r="BX11" s="284" t="s">
        <v>123</v>
      </c>
      <c r="BY11" s="282" t="s">
        <v>316</v>
      </c>
      <c r="BZ11" s="283"/>
      <c r="CA11" s="283"/>
      <c r="CB11" s="284" t="s">
        <v>123</v>
      </c>
      <c r="CC11" s="282" t="s">
        <v>316</v>
      </c>
      <c r="CD11" s="283"/>
      <c r="CE11" s="283"/>
      <c r="CF11" s="283"/>
      <c r="CG11" s="283"/>
      <c r="CH11" s="284" t="s">
        <v>123</v>
      </c>
      <c r="CI11" s="282" t="s">
        <v>316</v>
      </c>
      <c r="CJ11" s="283"/>
      <c r="CK11" s="283"/>
      <c r="CL11" s="283"/>
      <c r="CM11" s="284" t="s">
        <v>123</v>
      </c>
      <c r="CN11" s="282" t="s">
        <v>316</v>
      </c>
      <c r="CO11" s="283"/>
      <c r="CP11" s="283"/>
      <c r="CQ11" s="283"/>
      <c r="CR11" s="279"/>
      <c r="CS11" s="284" t="s">
        <v>123</v>
      </c>
      <c r="CT11" s="282" t="s">
        <v>316</v>
      </c>
      <c r="CU11" s="283"/>
      <c r="CV11" s="283"/>
      <c r="CW11" s="283"/>
      <c r="CX11" s="284" t="s">
        <v>123</v>
      </c>
    </row>
    <row r="12" spans="1:102" ht="18" x14ac:dyDescent="0.25">
      <c r="A12" s="208"/>
      <c r="B12" s="301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138" t="s">
        <v>281</v>
      </c>
      <c r="AA12" s="138" t="s">
        <v>282</v>
      </c>
      <c r="AB12" s="285"/>
      <c r="AC12" s="138" t="s">
        <v>283</v>
      </c>
      <c r="AD12" s="138" t="s">
        <v>284</v>
      </c>
      <c r="AE12" s="138" t="s">
        <v>291</v>
      </c>
      <c r="AF12" s="138" t="s">
        <v>285</v>
      </c>
      <c r="AG12" s="28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5"/>
      <c r="AN12" s="138" t="s">
        <v>292</v>
      </c>
      <c r="AO12" s="138" t="s">
        <v>293</v>
      </c>
      <c r="AP12" s="138" t="s">
        <v>294</v>
      </c>
      <c r="AQ12" s="138" t="s">
        <v>295</v>
      </c>
      <c r="AR12" s="28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5"/>
      <c r="AY12" s="138" t="s">
        <v>302</v>
      </c>
      <c r="AZ12" s="138" t="s">
        <v>303</v>
      </c>
      <c r="BA12" s="138" t="s">
        <v>304</v>
      </c>
      <c r="BB12" s="138" t="s">
        <v>305</v>
      </c>
      <c r="BC12" s="285"/>
      <c r="BD12" s="138" t="s">
        <v>307</v>
      </c>
      <c r="BE12" s="138" t="s">
        <v>308</v>
      </c>
      <c r="BF12" s="138" t="s">
        <v>309</v>
      </c>
      <c r="BG12" s="138" t="s">
        <v>310</v>
      </c>
      <c r="BH12" s="285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5"/>
      <c r="BO12" s="138" t="s">
        <v>317</v>
      </c>
      <c r="BP12" s="138" t="s">
        <v>318</v>
      </c>
      <c r="BQ12" s="138" t="s">
        <v>319</v>
      </c>
      <c r="BR12" s="138" t="s">
        <v>320</v>
      </c>
      <c r="BS12" s="285"/>
      <c r="BT12" s="138" t="s">
        <v>322</v>
      </c>
      <c r="BU12" s="138" t="s">
        <v>323</v>
      </c>
      <c r="BV12" s="138" t="s">
        <v>324</v>
      </c>
      <c r="BW12" s="138" t="s">
        <v>325</v>
      </c>
      <c r="BX12" s="285"/>
      <c r="BY12" s="138" t="s">
        <v>326</v>
      </c>
      <c r="BZ12" s="138" t="s">
        <v>146</v>
      </c>
      <c r="CA12" s="138" t="s">
        <v>327</v>
      </c>
      <c r="CB12" s="285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5"/>
      <c r="CI12" s="138" t="s">
        <v>332</v>
      </c>
      <c r="CJ12" s="138" t="s">
        <v>333</v>
      </c>
      <c r="CK12" s="138" t="s">
        <v>334</v>
      </c>
      <c r="CL12" s="138" t="s">
        <v>335</v>
      </c>
      <c r="CM12" s="285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5"/>
      <c r="CT12" s="138" t="s">
        <v>336</v>
      </c>
      <c r="CU12" s="138" t="s">
        <v>337</v>
      </c>
      <c r="CV12" s="138" t="s">
        <v>338</v>
      </c>
      <c r="CW12" s="138" t="s">
        <v>339</v>
      </c>
      <c r="CX12" s="285"/>
    </row>
    <row r="13" spans="1:102" ht="18" x14ac:dyDescent="0.25">
      <c r="A13" s="297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276"/>
      <c r="CC13" s="138"/>
      <c r="CD13" s="138"/>
      <c r="CE13" s="138"/>
      <c r="CF13" s="138"/>
      <c r="CG13" s="138"/>
      <c r="CH13" s="277"/>
      <c r="CI13" s="138"/>
      <c r="CJ13" s="138"/>
      <c r="CK13" s="148">
        <v>6.13</v>
      </c>
      <c r="CL13" s="148">
        <v>5.6</v>
      </c>
      <c r="CM13" s="169">
        <f>AVERAGE(CI13:CL13)</f>
        <v>5.8650000000000002</v>
      </c>
      <c r="CN13" s="148">
        <v>5.5</v>
      </c>
      <c r="CO13" s="148">
        <v>5.7</v>
      </c>
      <c r="CP13" s="138"/>
      <c r="CQ13" s="138"/>
      <c r="CR13" s="138"/>
      <c r="CS13" s="280"/>
      <c r="CT13" s="138"/>
      <c r="CU13" s="138"/>
      <c r="CV13" s="138"/>
      <c r="CW13" s="138"/>
      <c r="CX13" s="280"/>
    </row>
    <row r="14" spans="1:102" ht="18" x14ac:dyDescent="0.25">
      <c r="A14" s="298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69">
        <f>AVERAGE(BY14:CA14)</f>
        <v>5.4366666666666665</v>
      </c>
      <c r="CC14" s="148">
        <v>5.17</v>
      </c>
      <c r="CD14" s="148">
        <v>5.3</v>
      </c>
      <c r="CE14" s="148">
        <v>5.5</v>
      </c>
      <c r="CF14" s="148">
        <v>5.5</v>
      </c>
      <c r="CG14" s="148">
        <v>5.5</v>
      </c>
      <c r="CH14" s="169">
        <f>AVERAGE(CC14:CG14)</f>
        <v>5.3940000000000001</v>
      </c>
      <c r="CI14" s="148">
        <v>5.3</v>
      </c>
      <c r="CJ14" s="148">
        <v>5.5</v>
      </c>
      <c r="CK14" s="148">
        <v>5.5</v>
      </c>
      <c r="CL14" s="148">
        <v>5.5</v>
      </c>
      <c r="CM14" s="169">
        <f>AVERAGE(CI14:CL14)</f>
        <v>5.45</v>
      </c>
      <c r="CN14" s="148">
        <v>5.4</v>
      </c>
      <c r="CO14" s="148">
        <v>5.7</v>
      </c>
      <c r="CP14" s="148">
        <v>5.9</v>
      </c>
      <c r="CQ14" s="148">
        <v>6</v>
      </c>
      <c r="CR14" s="148"/>
      <c r="CS14" s="169">
        <f t="shared" ref="CS14:CS43" si="0">AVERAGE(CN14:CQ14)</f>
        <v>5.75</v>
      </c>
      <c r="CT14" s="148"/>
      <c r="CU14" s="148"/>
      <c r="CV14" s="148"/>
      <c r="CW14" s="148"/>
      <c r="CX14" s="169" t="e">
        <f>AVERAGE(CT14:CW14)</f>
        <v>#DIV/0!</v>
      </c>
    </row>
    <row r="15" spans="1:102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1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2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3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4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69">
        <f>AVERAGE(BY15:CA15)</f>
        <v>6.413333333333334</v>
      </c>
      <c r="CC15" s="148">
        <v>6.37</v>
      </c>
      <c r="CD15" s="148">
        <v>6.37</v>
      </c>
      <c r="CE15" s="148">
        <v>6.37</v>
      </c>
      <c r="CF15" s="148">
        <v>6.37</v>
      </c>
      <c r="CG15" s="148">
        <v>7.37</v>
      </c>
      <c r="CH15" s="169">
        <f>AVERAGE(CC15:CG15)</f>
        <v>6.57</v>
      </c>
      <c r="CI15" s="148">
        <v>7.25</v>
      </c>
      <c r="CJ15" s="148">
        <v>7.03</v>
      </c>
      <c r="CK15" s="148">
        <v>6.67</v>
      </c>
      <c r="CL15" s="148">
        <v>6.17</v>
      </c>
      <c r="CM15" s="169">
        <f>AVERAGE(CI15:CL15)</f>
        <v>6.7800000000000011</v>
      </c>
      <c r="CN15" s="148">
        <v>5.93</v>
      </c>
      <c r="CO15" s="148">
        <v>5.53</v>
      </c>
      <c r="CP15" s="148">
        <v>5.53</v>
      </c>
      <c r="CQ15" s="148">
        <v>5.33</v>
      </c>
      <c r="CR15" s="148"/>
      <c r="CS15" s="169">
        <f t="shared" si="0"/>
        <v>5.58</v>
      </c>
      <c r="CT15" s="148"/>
      <c r="CU15" s="148"/>
      <c r="CV15" s="148"/>
      <c r="CW15" s="148"/>
      <c r="CX15" s="169" t="e">
        <f>AVERAGE(CT15:CW15)</f>
        <v>#DIV/0!</v>
      </c>
    </row>
    <row r="16" spans="1:102" ht="18" x14ac:dyDescent="0.25">
      <c r="A16" s="297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69"/>
      <c r="CC16" s="135"/>
      <c r="CD16" s="135"/>
      <c r="CE16" s="135"/>
      <c r="CF16" s="148">
        <v>4</v>
      </c>
      <c r="CG16" s="148">
        <v>3.1</v>
      </c>
      <c r="CH16" s="169">
        <f t="shared" ref="CH16:CH17" si="5">AVERAGE(CC16:CG16)</f>
        <v>3.55</v>
      </c>
      <c r="CI16" s="148">
        <v>3.55</v>
      </c>
      <c r="CJ16" s="148">
        <v>3.77</v>
      </c>
      <c r="CK16" s="148">
        <v>3.5</v>
      </c>
      <c r="CL16" s="148">
        <v>3.2</v>
      </c>
      <c r="CM16" s="169">
        <f t="shared" ref="CM16:CM20" si="6">AVERAGE(CI16:CL16)</f>
        <v>3.5049999999999999</v>
      </c>
      <c r="CN16" s="148">
        <v>3.1</v>
      </c>
      <c r="CO16" s="148">
        <v>3.07</v>
      </c>
      <c r="CP16" s="148">
        <v>3.27</v>
      </c>
      <c r="CQ16" s="148">
        <v>3.67</v>
      </c>
      <c r="CR16" s="135"/>
      <c r="CS16" s="169">
        <f t="shared" si="0"/>
        <v>3.2774999999999999</v>
      </c>
      <c r="CT16" s="148"/>
      <c r="CU16" s="148"/>
      <c r="CV16" s="135"/>
      <c r="CW16" s="135"/>
      <c r="CX16" s="169" t="e">
        <f t="shared" ref="CX16:CX43" si="7">AVERAGE(CT16:CW16)</f>
        <v>#DIV/0!</v>
      </c>
    </row>
    <row r="17" spans="1:102" ht="18" x14ac:dyDescent="0.25">
      <c r="A17" s="298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1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2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3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4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8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9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10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11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12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13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4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5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6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7">AVERAGE(BT17:BW17)</f>
        <v>2.9525000000000001</v>
      </c>
      <c r="BY17" s="148">
        <v>2.97</v>
      </c>
      <c r="BZ17" s="148">
        <v>2.97</v>
      </c>
      <c r="CA17" s="148">
        <v>2.87</v>
      </c>
      <c r="CB17" s="169">
        <f t="shared" ref="CB17:CB43" si="18">AVERAGE(BY17:CA17)</f>
        <v>2.936666666666667</v>
      </c>
      <c r="CC17" s="148">
        <v>2.67</v>
      </c>
      <c r="CD17" s="148">
        <v>2.8</v>
      </c>
      <c r="CE17" s="148">
        <v>3</v>
      </c>
      <c r="CF17" s="148">
        <v>3.1</v>
      </c>
      <c r="CG17" s="148">
        <v>3.9</v>
      </c>
      <c r="CH17" s="169">
        <f t="shared" si="5"/>
        <v>3.0939999999999999</v>
      </c>
      <c r="CI17" s="148">
        <v>3</v>
      </c>
      <c r="CJ17" s="148">
        <v>3.4</v>
      </c>
      <c r="CK17" s="148">
        <v>3.4</v>
      </c>
      <c r="CL17" s="148">
        <v>3.2</v>
      </c>
      <c r="CM17" s="169">
        <f t="shared" si="6"/>
        <v>3.25</v>
      </c>
      <c r="CN17" s="148">
        <v>3.1</v>
      </c>
      <c r="CO17" s="148">
        <v>3.07</v>
      </c>
      <c r="CP17" s="148"/>
      <c r="CQ17" s="148"/>
      <c r="CR17" s="148"/>
      <c r="CS17" s="169">
        <f t="shared" si="0"/>
        <v>3.085</v>
      </c>
      <c r="CT17" s="148"/>
      <c r="CU17" s="148"/>
      <c r="CV17" s="148"/>
      <c r="CW17" s="148"/>
      <c r="CX17" s="169" t="e">
        <f t="shared" si="7"/>
        <v>#DIV/0!</v>
      </c>
    </row>
    <row r="18" spans="1:102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1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2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3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4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8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9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10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11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12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13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4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5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6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7"/>
        <v>3.6</v>
      </c>
      <c r="BY18" s="148">
        <v>3.7</v>
      </c>
      <c r="BZ18" s="148">
        <v>4.07</v>
      </c>
      <c r="CA18" s="148">
        <v>3.87</v>
      </c>
      <c r="CB18" s="169">
        <f t="shared" si="18"/>
        <v>3.8800000000000003</v>
      </c>
      <c r="CC18" s="148">
        <v>3.97</v>
      </c>
      <c r="CD18" s="148">
        <v>4.43</v>
      </c>
      <c r="CE18" s="148">
        <v>4.67</v>
      </c>
      <c r="CF18" s="148">
        <v>4.87</v>
      </c>
      <c r="CG18" s="148">
        <v>4.97</v>
      </c>
      <c r="CH18" s="169">
        <f t="shared" ref="CH18:CH43" si="19">AVERAGE(CC18:CG18)</f>
        <v>4.5819999999999999</v>
      </c>
      <c r="CI18" s="148">
        <v>4.8499999999999996</v>
      </c>
      <c r="CJ18" s="148">
        <v>4.97</v>
      </c>
      <c r="CK18" s="148">
        <v>4.97</v>
      </c>
      <c r="CL18" s="148">
        <v>5.77</v>
      </c>
      <c r="CM18" s="169">
        <f t="shared" si="6"/>
        <v>5.14</v>
      </c>
      <c r="CN18" s="148">
        <v>5.67</v>
      </c>
      <c r="CO18" s="148">
        <v>5.93</v>
      </c>
      <c r="CP18" s="148">
        <v>6.17</v>
      </c>
      <c r="CQ18" s="148">
        <v>6.47</v>
      </c>
      <c r="CR18" s="148"/>
      <c r="CS18" s="169">
        <f t="shared" si="0"/>
        <v>6.06</v>
      </c>
      <c r="CT18" s="148"/>
      <c r="CU18" s="148"/>
      <c r="CV18" s="148"/>
      <c r="CW18" s="148"/>
      <c r="CX18" s="169" t="e">
        <f t="shared" si="7"/>
        <v>#DIV/0!</v>
      </c>
    </row>
    <row r="19" spans="1:102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1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2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3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4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8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9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10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11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12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13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4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5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6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7"/>
        <v>17.515000000000001</v>
      </c>
      <c r="BY19" s="148">
        <v>16.43</v>
      </c>
      <c r="BZ19" s="148">
        <v>15.73</v>
      </c>
      <c r="CA19" s="148">
        <v>15.33</v>
      </c>
      <c r="CB19" s="169">
        <f t="shared" si="18"/>
        <v>15.829999999999998</v>
      </c>
      <c r="CC19" s="148">
        <v>13.4</v>
      </c>
      <c r="CD19" s="148">
        <v>12.9</v>
      </c>
      <c r="CE19" s="148">
        <v>13.83</v>
      </c>
      <c r="CF19" s="148">
        <v>18.329999999999998</v>
      </c>
      <c r="CG19" s="148">
        <v>16.73</v>
      </c>
      <c r="CH19" s="169">
        <f t="shared" si="19"/>
        <v>15.038</v>
      </c>
      <c r="CI19" s="148">
        <v>15.6</v>
      </c>
      <c r="CJ19" s="148">
        <v>15.77</v>
      </c>
      <c r="CK19" s="148">
        <v>15.1</v>
      </c>
      <c r="CL19" s="148">
        <v>14.47</v>
      </c>
      <c r="CM19" s="169">
        <f t="shared" si="6"/>
        <v>15.234999999999999</v>
      </c>
      <c r="CN19" s="148">
        <v>13.93</v>
      </c>
      <c r="CO19" s="148">
        <v>11.53</v>
      </c>
      <c r="CP19" s="148">
        <v>7.4</v>
      </c>
      <c r="CQ19" s="148">
        <v>5.03</v>
      </c>
      <c r="CR19" s="148"/>
      <c r="CS19" s="169">
        <f t="shared" si="0"/>
        <v>9.4725000000000001</v>
      </c>
      <c r="CT19" s="148"/>
      <c r="CU19" s="148"/>
      <c r="CV19" s="148"/>
      <c r="CW19" s="148"/>
      <c r="CX19" s="169" t="e">
        <f t="shared" si="7"/>
        <v>#DIV/0!</v>
      </c>
    </row>
    <row r="20" spans="1:102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1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2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3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4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8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9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10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11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12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13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4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5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6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7"/>
        <v>14.97</v>
      </c>
      <c r="BY20" s="148">
        <v>17.07</v>
      </c>
      <c r="BZ20" s="148">
        <v>17.97</v>
      </c>
      <c r="CA20" s="148">
        <v>16.8</v>
      </c>
      <c r="CB20" s="169">
        <f t="shared" si="18"/>
        <v>17.28</v>
      </c>
      <c r="CC20" s="148">
        <v>15.27</v>
      </c>
      <c r="CD20" s="148">
        <v>14.47</v>
      </c>
      <c r="CE20" s="148">
        <v>12.27</v>
      </c>
      <c r="CF20" s="148">
        <v>11.07</v>
      </c>
      <c r="CG20" s="148">
        <v>7.93</v>
      </c>
      <c r="CH20" s="169">
        <f t="shared" si="19"/>
        <v>12.202000000000002</v>
      </c>
      <c r="CI20" s="148">
        <v>5.25</v>
      </c>
      <c r="CJ20" s="148">
        <v>4.87</v>
      </c>
      <c r="CK20" s="148">
        <v>4.7300000000000004</v>
      </c>
      <c r="CL20" s="148">
        <v>4.7</v>
      </c>
      <c r="CM20" s="169">
        <f t="shared" si="6"/>
        <v>4.8875000000000002</v>
      </c>
      <c r="CN20" s="148">
        <v>4.8</v>
      </c>
      <c r="CO20" s="148">
        <v>4.37</v>
      </c>
      <c r="CP20" s="148">
        <v>4.17</v>
      </c>
      <c r="CQ20" s="148">
        <v>4.5999999999999996</v>
      </c>
      <c r="CR20" s="148"/>
      <c r="CS20" s="169">
        <f t="shared" si="0"/>
        <v>4.4849999999999994</v>
      </c>
      <c r="CT20" s="148"/>
      <c r="CU20" s="148"/>
      <c r="CV20" s="148"/>
      <c r="CW20" s="148"/>
      <c r="CX20" s="169" t="e">
        <f t="shared" si="7"/>
        <v>#DIV/0!</v>
      </c>
    </row>
    <row r="21" spans="1:102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1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2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3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4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8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9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10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11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12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13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4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5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6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7"/>
        <v>12.370000000000001</v>
      </c>
      <c r="BY21" s="148">
        <v>13.6</v>
      </c>
      <c r="BZ21" s="148">
        <v>13.6</v>
      </c>
      <c r="CA21" s="148">
        <v>14.03</v>
      </c>
      <c r="CB21" s="169">
        <f t="shared" si="18"/>
        <v>13.743333333333332</v>
      </c>
      <c r="CC21" s="148">
        <v>14.37</v>
      </c>
      <c r="CD21" s="148">
        <v>14.13</v>
      </c>
      <c r="CE21" s="148">
        <v>14.13</v>
      </c>
      <c r="CF21" s="148">
        <v>14.13</v>
      </c>
      <c r="CG21" s="148">
        <v>14.13</v>
      </c>
      <c r="CH21" s="169">
        <f t="shared" si="19"/>
        <v>14.178000000000001</v>
      </c>
      <c r="CI21" s="148">
        <v>13.95</v>
      </c>
      <c r="CJ21" s="148">
        <v>14.67</v>
      </c>
      <c r="CK21" s="148">
        <v>14.67</v>
      </c>
      <c r="CL21" s="148">
        <v>14.67</v>
      </c>
      <c r="CM21" s="169">
        <f t="shared" ref="CM21:CM43" si="20">AVERAGE(CI21:CL21)</f>
        <v>14.49</v>
      </c>
      <c r="CN21" s="148">
        <v>14.67</v>
      </c>
      <c r="CO21" s="148">
        <v>16.670000000000002</v>
      </c>
      <c r="CP21" s="148">
        <v>15.57</v>
      </c>
      <c r="CQ21" s="148">
        <v>14.8</v>
      </c>
      <c r="CR21" s="148"/>
      <c r="CS21" s="169">
        <f t="shared" si="0"/>
        <v>15.427500000000002</v>
      </c>
      <c r="CT21" s="148"/>
      <c r="CU21" s="148"/>
      <c r="CV21" s="148"/>
      <c r="CW21" s="148"/>
      <c r="CX21" s="169" t="e">
        <f t="shared" si="7"/>
        <v>#DIV/0!</v>
      </c>
    </row>
    <row r="22" spans="1:102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1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2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3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4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8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9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10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11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12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13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4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5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6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7"/>
        <v>17.622499999999999</v>
      </c>
      <c r="BY22" s="148">
        <v>17.63</v>
      </c>
      <c r="BZ22" s="148">
        <v>17.63</v>
      </c>
      <c r="CA22" s="148">
        <v>17.63</v>
      </c>
      <c r="CB22" s="169">
        <f t="shared" si="18"/>
        <v>17.63</v>
      </c>
      <c r="CC22" s="148">
        <v>17.63</v>
      </c>
      <c r="CD22" s="148">
        <v>17.63</v>
      </c>
      <c r="CE22" s="148">
        <v>17.63</v>
      </c>
      <c r="CF22" s="148">
        <v>17.63</v>
      </c>
      <c r="CG22" s="148">
        <v>17.63</v>
      </c>
      <c r="CH22" s="169">
        <f t="shared" si="19"/>
        <v>17.63</v>
      </c>
      <c r="CI22" s="148">
        <v>17.600000000000001</v>
      </c>
      <c r="CJ22" s="148">
        <v>17.63</v>
      </c>
      <c r="CK22" s="148">
        <v>17.63</v>
      </c>
      <c r="CL22" s="148">
        <v>17.63</v>
      </c>
      <c r="CM22" s="169">
        <f t="shared" si="20"/>
        <v>17.622499999999999</v>
      </c>
      <c r="CN22" s="148">
        <v>17.63</v>
      </c>
      <c r="CO22" s="148">
        <v>17.63</v>
      </c>
      <c r="CP22" s="148">
        <v>17.63</v>
      </c>
      <c r="CQ22" s="148">
        <v>17.63</v>
      </c>
      <c r="CR22" s="148"/>
      <c r="CS22" s="169">
        <f t="shared" si="0"/>
        <v>17.63</v>
      </c>
      <c r="CT22" s="148"/>
      <c r="CU22" s="148"/>
      <c r="CV22" s="148"/>
      <c r="CW22" s="148"/>
      <c r="CX22" s="169" t="e">
        <f t="shared" si="7"/>
        <v>#DIV/0!</v>
      </c>
    </row>
    <row r="23" spans="1:102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1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2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3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4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8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9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10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11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12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13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4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5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6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7"/>
        <v>16.899999999999999</v>
      </c>
      <c r="BY23" s="148">
        <v>17</v>
      </c>
      <c r="BZ23" s="148">
        <v>17</v>
      </c>
      <c r="CA23" s="148">
        <v>17</v>
      </c>
      <c r="CB23" s="169">
        <f t="shared" si="18"/>
        <v>17</v>
      </c>
      <c r="CC23" s="148">
        <v>17</v>
      </c>
      <c r="CD23" s="148">
        <v>17</v>
      </c>
      <c r="CE23" s="148">
        <v>17</v>
      </c>
      <c r="CF23" s="148">
        <v>17</v>
      </c>
      <c r="CG23" s="148">
        <v>17</v>
      </c>
      <c r="CH23" s="169">
        <f t="shared" si="19"/>
        <v>17</v>
      </c>
      <c r="CI23" s="148">
        <v>17</v>
      </c>
      <c r="CJ23" s="148">
        <v>17</v>
      </c>
      <c r="CK23" s="148">
        <v>17</v>
      </c>
      <c r="CL23" s="148">
        <v>17</v>
      </c>
      <c r="CM23" s="169">
        <f t="shared" si="20"/>
        <v>17</v>
      </c>
      <c r="CN23" s="148">
        <v>17</v>
      </c>
      <c r="CO23" s="148">
        <v>17</v>
      </c>
      <c r="CP23" s="148">
        <v>17</v>
      </c>
      <c r="CQ23" s="148">
        <v>17</v>
      </c>
      <c r="CR23" s="148"/>
      <c r="CS23" s="169">
        <f t="shared" si="0"/>
        <v>17</v>
      </c>
      <c r="CT23" s="148"/>
      <c r="CU23" s="148"/>
      <c r="CV23" s="148"/>
      <c r="CW23" s="148"/>
      <c r="CX23" s="169" t="e">
        <f t="shared" si="7"/>
        <v>#DIV/0!</v>
      </c>
    </row>
    <row r="24" spans="1:102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1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2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3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4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8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9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10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11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12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13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4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5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6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7"/>
        <v>17.899999999999999</v>
      </c>
      <c r="BY24" s="148">
        <v>18</v>
      </c>
      <c r="BZ24" s="148">
        <v>18</v>
      </c>
      <c r="CA24" s="148">
        <v>18</v>
      </c>
      <c r="CB24" s="169">
        <f t="shared" si="18"/>
        <v>18</v>
      </c>
      <c r="CC24" s="148">
        <v>18</v>
      </c>
      <c r="CD24" s="148">
        <v>18.3</v>
      </c>
      <c r="CE24" s="148">
        <v>18.3</v>
      </c>
      <c r="CF24" s="148">
        <v>18.3</v>
      </c>
      <c r="CG24" s="148">
        <v>18.3</v>
      </c>
      <c r="CH24" s="169">
        <f t="shared" si="19"/>
        <v>18.239999999999998</v>
      </c>
      <c r="CI24" s="148">
        <v>18.3</v>
      </c>
      <c r="CJ24" s="148">
        <v>18.3</v>
      </c>
      <c r="CK24" s="148">
        <v>18.3</v>
      </c>
      <c r="CL24" s="148">
        <v>18.3</v>
      </c>
      <c r="CM24" s="169">
        <f t="shared" si="20"/>
        <v>18.3</v>
      </c>
      <c r="CN24" s="148">
        <v>18.3</v>
      </c>
      <c r="CO24" s="148">
        <v>18.3</v>
      </c>
      <c r="CP24" s="148">
        <v>18.3</v>
      </c>
      <c r="CQ24" s="148">
        <v>18.3</v>
      </c>
      <c r="CR24" s="148"/>
      <c r="CS24" s="169">
        <f t="shared" si="0"/>
        <v>18.3</v>
      </c>
      <c r="CT24" s="148"/>
      <c r="CU24" s="148"/>
      <c r="CV24" s="148"/>
      <c r="CW24" s="148"/>
      <c r="CX24" s="169" t="e">
        <f t="shared" si="7"/>
        <v>#DIV/0!</v>
      </c>
    </row>
    <row r="25" spans="1:102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1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2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3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4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8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9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10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11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12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13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4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5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6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7"/>
        <v>79.502500000000012</v>
      </c>
      <c r="BY25" s="148">
        <v>79.67</v>
      </c>
      <c r="BZ25" s="148">
        <v>79.67</v>
      </c>
      <c r="CA25" s="148">
        <v>73.33</v>
      </c>
      <c r="CB25" s="169">
        <f t="shared" si="18"/>
        <v>77.556666666666672</v>
      </c>
      <c r="CC25" s="148">
        <v>73.33</v>
      </c>
      <c r="CD25" s="148">
        <v>76</v>
      </c>
      <c r="CE25" s="148">
        <v>77</v>
      </c>
      <c r="CF25" s="148">
        <v>77</v>
      </c>
      <c r="CG25" s="148">
        <v>77</v>
      </c>
      <c r="CH25" s="169">
        <f t="shared" si="19"/>
        <v>76.066000000000003</v>
      </c>
      <c r="CI25" s="148">
        <v>75</v>
      </c>
      <c r="CJ25" s="148">
        <v>78</v>
      </c>
      <c r="CK25" s="148">
        <v>80</v>
      </c>
      <c r="CL25" s="148">
        <v>81</v>
      </c>
      <c r="CM25" s="169">
        <f t="shared" si="20"/>
        <v>78.5</v>
      </c>
      <c r="CN25" s="148">
        <v>81</v>
      </c>
      <c r="CO25" s="148">
        <v>80</v>
      </c>
      <c r="CP25" s="148">
        <v>80.67</v>
      </c>
      <c r="CQ25" s="148">
        <v>80.67</v>
      </c>
      <c r="CR25" s="148"/>
      <c r="CS25" s="169">
        <f t="shared" si="0"/>
        <v>80.585000000000008</v>
      </c>
      <c r="CT25" s="148"/>
      <c r="CU25" s="148"/>
      <c r="CV25" s="148"/>
      <c r="CW25" s="148"/>
      <c r="CX25" s="169" t="e">
        <f t="shared" si="7"/>
        <v>#DIV/0!</v>
      </c>
    </row>
    <row r="26" spans="1:102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1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2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3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4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8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9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10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11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12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13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4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5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6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7"/>
        <v>82.002500000000012</v>
      </c>
      <c r="BY26" s="148">
        <v>82.17</v>
      </c>
      <c r="BZ26" s="148">
        <v>82.17</v>
      </c>
      <c r="CA26" s="148">
        <v>82.17</v>
      </c>
      <c r="CB26" s="169">
        <f t="shared" si="18"/>
        <v>82.17</v>
      </c>
      <c r="CC26" s="148">
        <v>83.67</v>
      </c>
      <c r="CD26" s="148">
        <v>84.67</v>
      </c>
      <c r="CE26" s="148">
        <v>84.67</v>
      </c>
      <c r="CF26" s="148">
        <v>84.67</v>
      </c>
      <c r="CG26" s="148">
        <v>84.67</v>
      </c>
      <c r="CH26" s="169">
        <f t="shared" si="19"/>
        <v>84.47</v>
      </c>
      <c r="CI26" s="148">
        <v>85</v>
      </c>
      <c r="CJ26" s="148">
        <v>86.67</v>
      </c>
      <c r="CK26" s="148">
        <v>88</v>
      </c>
      <c r="CL26" s="148">
        <v>88.33</v>
      </c>
      <c r="CM26" s="169">
        <f t="shared" si="20"/>
        <v>87</v>
      </c>
      <c r="CN26" s="148">
        <v>88.33</v>
      </c>
      <c r="CO26" s="148">
        <v>88.33</v>
      </c>
      <c r="CP26" s="148">
        <v>88.33</v>
      </c>
      <c r="CQ26" s="148">
        <v>88.33</v>
      </c>
      <c r="CR26" s="148"/>
      <c r="CS26" s="169">
        <f t="shared" si="0"/>
        <v>88.33</v>
      </c>
      <c r="CT26" s="148"/>
      <c r="CU26" s="148"/>
      <c r="CV26" s="148"/>
      <c r="CW26" s="148"/>
      <c r="CX26" s="169" t="e">
        <f t="shared" si="7"/>
        <v>#DIV/0!</v>
      </c>
    </row>
    <row r="27" spans="1:102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1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2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3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4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8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9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10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11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12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13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4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5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6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7"/>
        <v>8.4425000000000008</v>
      </c>
      <c r="BY27" s="148">
        <v>8.5</v>
      </c>
      <c r="BZ27" s="148">
        <v>9</v>
      </c>
      <c r="CA27" s="148">
        <v>9</v>
      </c>
      <c r="CB27" s="169">
        <f t="shared" si="18"/>
        <v>8.8333333333333339</v>
      </c>
      <c r="CC27" s="148">
        <v>9</v>
      </c>
      <c r="CD27" s="148">
        <v>8.5</v>
      </c>
      <c r="CE27" s="148">
        <v>8.5</v>
      </c>
      <c r="CF27" s="148">
        <v>8.5</v>
      </c>
      <c r="CG27" s="148">
        <v>8</v>
      </c>
      <c r="CH27" s="169">
        <f t="shared" si="19"/>
        <v>8.5</v>
      </c>
      <c r="CI27" s="148">
        <v>7.5</v>
      </c>
      <c r="CJ27" s="148">
        <v>7.5</v>
      </c>
      <c r="CK27" s="148">
        <v>7.5</v>
      </c>
      <c r="CL27" s="148">
        <v>7.5</v>
      </c>
      <c r="CM27" s="169">
        <f t="shared" si="20"/>
        <v>7.5</v>
      </c>
      <c r="CN27" s="148">
        <v>7.5</v>
      </c>
      <c r="CO27" s="148">
        <v>7.5</v>
      </c>
      <c r="CP27" s="148">
        <v>7.5</v>
      </c>
      <c r="CQ27" s="148">
        <v>7.5</v>
      </c>
      <c r="CR27" s="148"/>
      <c r="CS27" s="169">
        <f t="shared" si="0"/>
        <v>7.5</v>
      </c>
      <c r="CT27" s="148"/>
      <c r="CU27" s="148"/>
      <c r="CV27" s="148"/>
      <c r="CW27" s="148"/>
      <c r="CX27" s="169" t="e">
        <f t="shared" si="7"/>
        <v>#DIV/0!</v>
      </c>
    </row>
    <row r="28" spans="1:102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1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2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3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4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8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9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10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11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12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13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4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5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6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7"/>
        <v>12.234999999999999</v>
      </c>
      <c r="BY28" s="148">
        <v>12.23</v>
      </c>
      <c r="BZ28" s="148">
        <v>12.63</v>
      </c>
      <c r="CA28" s="148">
        <v>12.73</v>
      </c>
      <c r="CB28" s="169">
        <f t="shared" si="18"/>
        <v>12.530000000000001</v>
      </c>
      <c r="CC28" s="148">
        <v>13.47</v>
      </c>
      <c r="CD28" s="148">
        <v>13.17</v>
      </c>
      <c r="CE28" s="148">
        <v>12.67</v>
      </c>
      <c r="CF28" s="148">
        <v>12.03</v>
      </c>
      <c r="CG28" s="148">
        <v>12.03</v>
      </c>
      <c r="CH28" s="169">
        <f t="shared" si="19"/>
        <v>12.674000000000001</v>
      </c>
      <c r="CI28" s="148">
        <v>11.8</v>
      </c>
      <c r="CJ28" s="148">
        <v>11.93</v>
      </c>
      <c r="CK28" s="148">
        <v>11.73</v>
      </c>
      <c r="CL28" s="148">
        <v>11.73</v>
      </c>
      <c r="CM28" s="169">
        <f t="shared" si="20"/>
        <v>11.797499999999999</v>
      </c>
      <c r="CN28" s="148">
        <v>11.73</v>
      </c>
      <c r="CO28" s="148">
        <v>12.63</v>
      </c>
      <c r="CP28" s="148">
        <v>12.83</v>
      </c>
      <c r="CQ28" s="148">
        <v>12.63</v>
      </c>
      <c r="CR28" s="148"/>
      <c r="CS28" s="169">
        <f t="shared" si="0"/>
        <v>12.455</v>
      </c>
      <c r="CT28" s="148"/>
      <c r="CU28" s="148"/>
      <c r="CV28" s="148"/>
      <c r="CW28" s="148"/>
      <c r="CX28" s="169" t="e">
        <f t="shared" si="7"/>
        <v>#DIV/0!</v>
      </c>
    </row>
    <row r="29" spans="1:102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1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2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3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4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8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9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10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11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12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13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4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5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6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7"/>
        <v>10.5</v>
      </c>
      <c r="BY29" s="148">
        <v>10.5</v>
      </c>
      <c r="BZ29" s="148">
        <v>10.5</v>
      </c>
      <c r="CA29" s="148">
        <v>10.5</v>
      </c>
      <c r="CB29" s="169">
        <f t="shared" si="18"/>
        <v>10.5</v>
      </c>
      <c r="CC29" s="148">
        <v>10.199999999999999</v>
      </c>
      <c r="CD29" s="148">
        <v>10.199999999999999</v>
      </c>
      <c r="CE29" s="148">
        <v>10.199999999999999</v>
      </c>
      <c r="CF29" s="148">
        <v>10.199999999999999</v>
      </c>
      <c r="CG29" s="148">
        <v>10.5</v>
      </c>
      <c r="CH29" s="169">
        <f t="shared" si="19"/>
        <v>10.26</v>
      </c>
      <c r="CI29" s="148">
        <v>10.5</v>
      </c>
      <c r="CJ29" s="148">
        <v>10.5</v>
      </c>
      <c r="CK29" s="148">
        <v>10.5</v>
      </c>
      <c r="CL29" s="148">
        <v>10.5</v>
      </c>
      <c r="CM29" s="169">
        <f t="shared" si="20"/>
        <v>10.5</v>
      </c>
      <c r="CN29" s="148">
        <v>10.5</v>
      </c>
      <c r="CO29" s="148">
        <v>10.5</v>
      </c>
      <c r="CP29" s="148">
        <v>10.5</v>
      </c>
      <c r="CQ29" s="148">
        <v>10.57</v>
      </c>
      <c r="CR29" s="148"/>
      <c r="CS29" s="169">
        <f t="shared" si="0"/>
        <v>10.5175</v>
      </c>
      <c r="CT29" s="148"/>
      <c r="CU29" s="148"/>
      <c r="CV29" s="148"/>
      <c r="CW29" s="148"/>
      <c r="CX29" s="169" t="e">
        <f t="shared" si="7"/>
        <v>#DIV/0!</v>
      </c>
    </row>
    <row r="30" spans="1:102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1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2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3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4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8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9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10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11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12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13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4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5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6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7"/>
        <v>58.75</v>
      </c>
      <c r="BY30" s="148">
        <v>59</v>
      </c>
      <c r="BZ30" s="148">
        <v>59</v>
      </c>
      <c r="CA30" s="148">
        <v>59</v>
      </c>
      <c r="CB30" s="169">
        <f t="shared" si="18"/>
        <v>59</v>
      </c>
      <c r="CC30" s="148">
        <v>59</v>
      </c>
      <c r="CD30" s="148">
        <v>59</v>
      </c>
      <c r="CE30" s="148">
        <v>59</v>
      </c>
      <c r="CF30" s="148">
        <v>59</v>
      </c>
      <c r="CG30" s="148">
        <v>59</v>
      </c>
      <c r="CH30" s="169">
        <f t="shared" si="19"/>
        <v>59</v>
      </c>
      <c r="CI30" s="148">
        <v>58.5</v>
      </c>
      <c r="CJ30" s="148">
        <v>59</v>
      </c>
      <c r="CK30" s="148">
        <v>59</v>
      </c>
      <c r="CL30" s="148">
        <v>59</v>
      </c>
      <c r="CM30" s="169">
        <f t="shared" si="20"/>
        <v>58.875</v>
      </c>
      <c r="CN30" s="148">
        <v>59</v>
      </c>
      <c r="CO30" s="148">
        <v>59</v>
      </c>
      <c r="CP30" s="148">
        <v>59</v>
      </c>
      <c r="CQ30" s="148">
        <v>59</v>
      </c>
      <c r="CR30" s="148"/>
      <c r="CS30" s="169">
        <f t="shared" si="0"/>
        <v>59</v>
      </c>
      <c r="CT30" s="148"/>
      <c r="CU30" s="148"/>
      <c r="CV30" s="148"/>
      <c r="CW30" s="148"/>
      <c r="CX30" s="169" t="e">
        <f t="shared" si="7"/>
        <v>#DIV/0!</v>
      </c>
    </row>
    <row r="31" spans="1:102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1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2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3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4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8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9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10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11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12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13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4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5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6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7"/>
        <v>59.875</v>
      </c>
      <c r="BY31" s="148">
        <v>60</v>
      </c>
      <c r="BZ31" s="148">
        <v>60</v>
      </c>
      <c r="CA31" s="148">
        <v>60</v>
      </c>
      <c r="CB31" s="169">
        <f t="shared" si="18"/>
        <v>60</v>
      </c>
      <c r="CC31" s="148">
        <v>60</v>
      </c>
      <c r="CD31" s="148">
        <v>60</v>
      </c>
      <c r="CE31" s="148">
        <v>60</v>
      </c>
      <c r="CF31" s="148">
        <v>60</v>
      </c>
      <c r="CG31" s="148">
        <v>60</v>
      </c>
      <c r="CH31" s="169">
        <f t="shared" si="19"/>
        <v>60</v>
      </c>
      <c r="CI31" s="148">
        <v>59.5</v>
      </c>
      <c r="CJ31" s="148">
        <v>60</v>
      </c>
      <c r="CK31" s="148">
        <v>60</v>
      </c>
      <c r="CL31" s="148">
        <v>60</v>
      </c>
      <c r="CM31" s="169">
        <f t="shared" si="20"/>
        <v>59.875</v>
      </c>
      <c r="CN31" s="148">
        <v>60</v>
      </c>
      <c r="CO31" s="148">
        <v>60</v>
      </c>
      <c r="CP31" s="148">
        <v>60</v>
      </c>
      <c r="CQ31" s="148">
        <v>60</v>
      </c>
      <c r="CR31" s="148"/>
      <c r="CS31" s="169">
        <f t="shared" si="0"/>
        <v>60</v>
      </c>
      <c r="CT31" s="148"/>
      <c r="CU31" s="148"/>
      <c r="CV31" s="148"/>
      <c r="CW31" s="148"/>
      <c r="CX31" s="169" t="e">
        <f t="shared" si="7"/>
        <v>#DIV/0!</v>
      </c>
    </row>
    <row r="32" spans="1:102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1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2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3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4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8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9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10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11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12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13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4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5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6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7"/>
        <v>4.95</v>
      </c>
      <c r="BY32" s="148">
        <v>4.8</v>
      </c>
      <c r="BZ32" s="148">
        <v>4.8</v>
      </c>
      <c r="CA32" s="148">
        <v>4.8</v>
      </c>
      <c r="CB32" s="169">
        <f t="shared" si="18"/>
        <v>4.8</v>
      </c>
      <c r="CC32" s="148">
        <v>4.8</v>
      </c>
      <c r="CD32" s="148">
        <v>4.8</v>
      </c>
      <c r="CE32" s="148">
        <v>4.8</v>
      </c>
      <c r="CF32" s="148">
        <v>4.8</v>
      </c>
      <c r="CG32" s="148">
        <v>4.8</v>
      </c>
      <c r="CH32" s="169">
        <f t="shared" si="19"/>
        <v>4.8</v>
      </c>
      <c r="CI32" s="148">
        <v>4.8</v>
      </c>
      <c r="CJ32" s="148">
        <v>4.8</v>
      </c>
      <c r="CK32" s="148">
        <v>4.8</v>
      </c>
      <c r="CL32" s="148">
        <v>4.8</v>
      </c>
      <c r="CM32" s="169">
        <f t="shared" si="20"/>
        <v>4.8</v>
      </c>
      <c r="CN32" s="148">
        <v>4.8</v>
      </c>
      <c r="CO32" s="148">
        <v>4.7</v>
      </c>
      <c r="CP32" s="148">
        <v>4.7</v>
      </c>
      <c r="CQ32" s="148">
        <v>4.7</v>
      </c>
      <c r="CR32" s="148"/>
      <c r="CS32" s="169">
        <f t="shared" si="0"/>
        <v>4.7249999999999996</v>
      </c>
      <c r="CT32" s="148"/>
      <c r="CU32" s="148"/>
      <c r="CV32" s="148"/>
      <c r="CW32" s="148"/>
      <c r="CX32" s="169" t="e">
        <f t="shared" si="7"/>
        <v>#DIV/0!</v>
      </c>
    </row>
    <row r="33" spans="1:102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1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2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3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4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8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9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10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11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12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13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4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5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6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7"/>
        <v>4.3500000000000005</v>
      </c>
      <c r="BY33" s="148">
        <v>4.2</v>
      </c>
      <c r="BZ33" s="148">
        <v>4.2</v>
      </c>
      <c r="CA33" s="148">
        <v>4.2</v>
      </c>
      <c r="CB33" s="169">
        <f t="shared" si="18"/>
        <v>4.2</v>
      </c>
      <c r="CC33" s="148">
        <v>4.2</v>
      </c>
      <c r="CD33" s="148">
        <v>4.2</v>
      </c>
      <c r="CE33" s="148">
        <v>4.2</v>
      </c>
      <c r="CF33" s="148">
        <v>4.2</v>
      </c>
      <c r="CG33" s="148">
        <v>4.2</v>
      </c>
      <c r="CH33" s="169">
        <f t="shared" si="19"/>
        <v>4.2</v>
      </c>
      <c r="CI33" s="148">
        <v>4.2</v>
      </c>
      <c r="CJ33" s="148">
        <v>4.2</v>
      </c>
      <c r="CK33" s="148">
        <v>4.2</v>
      </c>
      <c r="CL33" s="148">
        <v>4.2</v>
      </c>
      <c r="CM33" s="169">
        <f t="shared" si="20"/>
        <v>4.2</v>
      </c>
      <c r="CN33" s="148">
        <v>4.2</v>
      </c>
      <c r="CO33" s="148">
        <v>4.0999999999999996</v>
      </c>
      <c r="CP33" s="148">
        <v>4.0999999999999996</v>
      </c>
      <c r="CQ33" s="148">
        <v>4.0999999999999996</v>
      </c>
      <c r="CR33" s="148"/>
      <c r="CS33" s="169">
        <f t="shared" si="0"/>
        <v>4.125</v>
      </c>
      <c r="CT33" s="148"/>
      <c r="CU33" s="148"/>
      <c r="CV33" s="148"/>
      <c r="CW33" s="148"/>
      <c r="CX33" s="169" t="e">
        <f t="shared" si="7"/>
        <v>#DIV/0!</v>
      </c>
    </row>
    <row r="34" spans="1:102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1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2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3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4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8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9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10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11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12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13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4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5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6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7"/>
        <v>5</v>
      </c>
      <c r="BY34" s="148">
        <v>5</v>
      </c>
      <c r="BZ34" s="148">
        <v>5</v>
      </c>
      <c r="CA34" s="148">
        <v>5</v>
      </c>
      <c r="CB34" s="169">
        <f t="shared" si="18"/>
        <v>5</v>
      </c>
      <c r="CC34" s="148">
        <v>5</v>
      </c>
      <c r="CD34" s="148">
        <v>5</v>
      </c>
      <c r="CE34" s="148">
        <v>5</v>
      </c>
      <c r="CF34" s="148">
        <v>5</v>
      </c>
      <c r="CG34" s="148">
        <v>5</v>
      </c>
      <c r="CH34" s="169">
        <f t="shared" si="19"/>
        <v>5</v>
      </c>
      <c r="CI34" s="148">
        <v>5</v>
      </c>
      <c r="CJ34" s="148">
        <v>5</v>
      </c>
      <c r="CK34" s="148">
        <v>5</v>
      </c>
      <c r="CL34" s="148">
        <v>5</v>
      </c>
      <c r="CM34" s="169">
        <f t="shared" si="20"/>
        <v>5</v>
      </c>
      <c r="CN34" s="148">
        <v>5</v>
      </c>
      <c r="CO34" s="148">
        <v>5</v>
      </c>
      <c r="CP34" s="148">
        <v>5</v>
      </c>
      <c r="CQ34" s="148">
        <v>5</v>
      </c>
      <c r="CR34" s="148"/>
      <c r="CS34" s="169">
        <f t="shared" si="0"/>
        <v>5</v>
      </c>
      <c r="CT34" s="148"/>
      <c r="CU34" s="148"/>
      <c r="CV34" s="148"/>
      <c r="CW34" s="148"/>
      <c r="CX34" s="169" t="e">
        <f t="shared" si="7"/>
        <v>#DIV/0!</v>
      </c>
    </row>
    <row r="35" spans="1:102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1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2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3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4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8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9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10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11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12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13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4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5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6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7"/>
        <v>22.197500000000002</v>
      </c>
      <c r="BY35" s="148">
        <v>22.23</v>
      </c>
      <c r="BZ35" s="148">
        <v>22.23</v>
      </c>
      <c r="CA35" s="148">
        <v>22.23</v>
      </c>
      <c r="CB35" s="169">
        <f t="shared" si="18"/>
        <v>22.23</v>
      </c>
      <c r="CC35" s="148">
        <v>22.23</v>
      </c>
      <c r="CD35" s="148">
        <v>22.23</v>
      </c>
      <c r="CE35" s="148">
        <v>22.23</v>
      </c>
      <c r="CF35" s="148">
        <v>22.23</v>
      </c>
      <c r="CG35" s="148">
        <v>22.23</v>
      </c>
      <c r="CH35" s="169">
        <f t="shared" si="19"/>
        <v>22.23</v>
      </c>
      <c r="CI35" s="148">
        <v>22.35</v>
      </c>
      <c r="CJ35" s="148">
        <v>22.5</v>
      </c>
      <c r="CK35" s="148">
        <v>22.5</v>
      </c>
      <c r="CL35" s="148">
        <v>22.5</v>
      </c>
      <c r="CM35" s="169">
        <f t="shared" si="20"/>
        <v>22.462499999999999</v>
      </c>
      <c r="CN35" s="148">
        <v>22.5</v>
      </c>
      <c r="CO35" s="148">
        <v>22.5</v>
      </c>
      <c r="CP35" s="148">
        <v>22.5</v>
      </c>
      <c r="CQ35" s="148">
        <v>22.5</v>
      </c>
      <c r="CR35" s="148"/>
      <c r="CS35" s="169">
        <f t="shared" si="0"/>
        <v>22.5</v>
      </c>
      <c r="CT35" s="148"/>
      <c r="CU35" s="148"/>
      <c r="CV35" s="148"/>
      <c r="CW35" s="148"/>
      <c r="CX35" s="169" t="e">
        <f t="shared" si="7"/>
        <v>#DIV/0!</v>
      </c>
    </row>
    <row r="36" spans="1:102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1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2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3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4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8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9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10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11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12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13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4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5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6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7"/>
        <v>20.71</v>
      </c>
      <c r="BY36" s="148">
        <v>20.73</v>
      </c>
      <c r="BZ36" s="148">
        <v>20.73</v>
      </c>
      <c r="CA36" s="148">
        <v>20.73</v>
      </c>
      <c r="CB36" s="169">
        <f t="shared" si="18"/>
        <v>20.73</v>
      </c>
      <c r="CC36" s="148">
        <v>20.73</v>
      </c>
      <c r="CD36" s="148">
        <v>20.73</v>
      </c>
      <c r="CE36" s="148">
        <v>20.73</v>
      </c>
      <c r="CF36" s="148">
        <v>20.73</v>
      </c>
      <c r="CG36" s="148">
        <v>20.73</v>
      </c>
      <c r="CH36" s="169">
        <f t="shared" si="19"/>
        <v>20.73</v>
      </c>
      <c r="CI36" s="148">
        <v>20.65</v>
      </c>
      <c r="CJ36" s="148">
        <v>20.73</v>
      </c>
      <c r="CK36" s="148">
        <v>20.73</v>
      </c>
      <c r="CL36" s="148">
        <v>20.73</v>
      </c>
      <c r="CM36" s="169">
        <f t="shared" si="20"/>
        <v>20.71</v>
      </c>
      <c r="CN36" s="148">
        <v>20.73</v>
      </c>
      <c r="CO36" s="148">
        <v>20.73</v>
      </c>
      <c r="CP36" s="148">
        <v>20.73</v>
      </c>
      <c r="CQ36" s="148">
        <v>20.73</v>
      </c>
      <c r="CR36" s="148"/>
      <c r="CS36" s="169">
        <f t="shared" si="0"/>
        <v>20.73</v>
      </c>
      <c r="CT36" s="148"/>
      <c r="CU36" s="148"/>
      <c r="CV36" s="148"/>
      <c r="CW36" s="148"/>
      <c r="CX36" s="169" t="e">
        <f t="shared" si="7"/>
        <v>#DIV/0!</v>
      </c>
    </row>
    <row r="37" spans="1:102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1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2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3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4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8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9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10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11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12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13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4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5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6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7"/>
        <v>17.41</v>
      </c>
      <c r="BY37" s="148">
        <v>17.43</v>
      </c>
      <c r="BZ37" s="148">
        <v>17.43</v>
      </c>
      <c r="CA37" s="148">
        <v>17.43</v>
      </c>
      <c r="CB37" s="169">
        <f t="shared" si="18"/>
        <v>17.43</v>
      </c>
      <c r="CC37" s="148">
        <v>17.43</v>
      </c>
      <c r="CD37" s="148">
        <v>17.43</v>
      </c>
      <c r="CE37" s="148">
        <v>17.43</v>
      </c>
      <c r="CF37" s="148">
        <v>17.43</v>
      </c>
      <c r="CG37" s="148">
        <v>17.43</v>
      </c>
      <c r="CH37" s="169">
        <f t="shared" si="19"/>
        <v>17.43</v>
      </c>
      <c r="CI37" s="148">
        <v>17.350000000000001</v>
      </c>
      <c r="CJ37" s="148">
        <v>17.43</v>
      </c>
      <c r="CK37" s="148">
        <v>17.43</v>
      </c>
      <c r="CL37" s="148">
        <v>18.5</v>
      </c>
      <c r="CM37" s="169">
        <f t="shared" si="20"/>
        <v>17.677500000000002</v>
      </c>
      <c r="CN37" s="148">
        <v>18.5</v>
      </c>
      <c r="CO37" s="148">
        <v>18.5</v>
      </c>
      <c r="CP37" s="148">
        <v>18.5</v>
      </c>
      <c r="CQ37" s="148">
        <v>18.5</v>
      </c>
      <c r="CR37" s="148"/>
      <c r="CS37" s="169">
        <f t="shared" si="0"/>
        <v>18.5</v>
      </c>
      <c r="CT37" s="148"/>
      <c r="CU37" s="148"/>
      <c r="CV37" s="148"/>
      <c r="CW37" s="148"/>
      <c r="CX37" s="169" t="e">
        <f t="shared" si="7"/>
        <v>#DIV/0!</v>
      </c>
    </row>
    <row r="38" spans="1:102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1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2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3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4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8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9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10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11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12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13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4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5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6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7"/>
        <v>3.5</v>
      </c>
      <c r="BY38" s="148">
        <v>3.5</v>
      </c>
      <c r="BZ38" s="148">
        <v>3.5</v>
      </c>
      <c r="CA38" s="148">
        <v>3.5</v>
      </c>
      <c r="CB38" s="169">
        <f t="shared" si="18"/>
        <v>3.5</v>
      </c>
      <c r="CC38" s="148">
        <v>3.5</v>
      </c>
      <c r="CD38" s="148">
        <v>3.5</v>
      </c>
      <c r="CE38" s="148">
        <v>3.5</v>
      </c>
      <c r="CF38" s="148">
        <v>3.5</v>
      </c>
      <c r="CG38" s="148">
        <v>3.5</v>
      </c>
      <c r="CH38" s="169">
        <f t="shared" si="19"/>
        <v>3.5</v>
      </c>
      <c r="CI38" s="148">
        <v>3.5</v>
      </c>
      <c r="CJ38" s="148">
        <v>3.5</v>
      </c>
      <c r="CK38" s="148">
        <v>3.5</v>
      </c>
      <c r="CL38" s="148">
        <v>3.5</v>
      </c>
      <c r="CM38" s="169">
        <f t="shared" si="20"/>
        <v>3.5</v>
      </c>
      <c r="CN38" s="148">
        <v>3.5</v>
      </c>
      <c r="CO38" s="148">
        <v>3.5</v>
      </c>
      <c r="CP38" s="148">
        <v>3.5</v>
      </c>
      <c r="CQ38" s="148">
        <v>3.5</v>
      </c>
      <c r="CR38" s="148"/>
      <c r="CS38" s="169">
        <f t="shared" si="0"/>
        <v>3.5</v>
      </c>
      <c r="CT38" s="148"/>
      <c r="CU38" s="148"/>
      <c r="CV38" s="148"/>
      <c r="CW38" s="148"/>
      <c r="CX38" s="169" t="e">
        <f t="shared" si="7"/>
        <v>#DIV/0!</v>
      </c>
    </row>
    <row r="39" spans="1:102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1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2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3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4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8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9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10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11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12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13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4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5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6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7"/>
        <v>3</v>
      </c>
      <c r="BY39" s="148">
        <v>3</v>
      </c>
      <c r="BZ39" s="148">
        <v>3</v>
      </c>
      <c r="CA39" s="148">
        <v>3</v>
      </c>
      <c r="CB39" s="169">
        <f t="shared" si="18"/>
        <v>3</v>
      </c>
      <c r="CC39" s="148">
        <v>3</v>
      </c>
      <c r="CD39" s="148">
        <v>3</v>
      </c>
      <c r="CE39" s="148">
        <v>3</v>
      </c>
      <c r="CF39" s="148">
        <v>3</v>
      </c>
      <c r="CG39" s="148">
        <v>3</v>
      </c>
      <c r="CH39" s="169">
        <f t="shared" si="19"/>
        <v>3</v>
      </c>
      <c r="CI39" s="148">
        <v>3</v>
      </c>
      <c r="CJ39" s="148">
        <v>3</v>
      </c>
      <c r="CK39" s="148">
        <v>3</v>
      </c>
      <c r="CL39" s="148">
        <v>3</v>
      </c>
      <c r="CM39" s="169">
        <f t="shared" si="20"/>
        <v>3</v>
      </c>
      <c r="CN39" s="148">
        <v>3</v>
      </c>
      <c r="CO39" s="148">
        <v>3</v>
      </c>
      <c r="CP39" s="148">
        <v>3</v>
      </c>
      <c r="CQ39" s="148">
        <v>3</v>
      </c>
      <c r="CR39" s="148"/>
      <c r="CS39" s="169">
        <f t="shared" si="0"/>
        <v>3</v>
      </c>
      <c r="CT39" s="148"/>
      <c r="CU39" s="148"/>
      <c r="CV39" s="148"/>
      <c r="CW39" s="148"/>
      <c r="CX39" s="169" t="e">
        <f t="shared" si="7"/>
        <v>#DIV/0!</v>
      </c>
    </row>
    <row r="40" spans="1:102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1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2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3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4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8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9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10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11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12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13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4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5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6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7"/>
        <v>36</v>
      </c>
      <c r="BY40" s="148">
        <v>36</v>
      </c>
      <c r="BZ40" s="148">
        <v>36</v>
      </c>
      <c r="CA40" s="148">
        <v>36</v>
      </c>
      <c r="CB40" s="169">
        <f t="shared" si="18"/>
        <v>36</v>
      </c>
      <c r="CC40" s="148">
        <v>36</v>
      </c>
      <c r="CD40" s="148">
        <v>36</v>
      </c>
      <c r="CE40" s="148">
        <v>36</v>
      </c>
      <c r="CF40" s="148">
        <v>36</v>
      </c>
      <c r="CG40" s="148">
        <v>36</v>
      </c>
      <c r="CH40" s="169">
        <f t="shared" si="19"/>
        <v>36</v>
      </c>
      <c r="CI40" s="148">
        <v>38</v>
      </c>
      <c r="CJ40" s="148">
        <v>38</v>
      </c>
      <c r="CK40" s="148">
        <v>38</v>
      </c>
      <c r="CL40" s="148">
        <v>38</v>
      </c>
      <c r="CM40" s="169">
        <f t="shared" si="20"/>
        <v>38</v>
      </c>
      <c r="CN40" s="148">
        <v>38</v>
      </c>
      <c r="CO40" s="148">
        <v>38</v>
      </c>
      <c r="CP40" s="148">
        <v>38</v>
      </c>
      <c r="CQ40" s="148">
        <v>38</v>
      </c>
      <c r="CR40" s="148"/>
      <c r="CS40" s="169">
        <f t="shared" si="0"/>
        <v>38</v>
      </c>
      <c r="CT40" s="148"/>
      <c r="CU40" s="148"/>
      <c r="CV40" s="148"/>
      <c r="CW40" s="148"/>
      <c r="CX40" s="169" t="e">
        <f t="shared" si="7"/>
        <v>#DIV/0!</v>
      </c>
    </row>
    <row r="41" spans="1:102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1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2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3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4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8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9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10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11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12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13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4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5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6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7"/>
        <v>6.93</v>
      </c>
      <c r="BY41" s="148">
        <v>6.93</v>
      </c>
      <c r="BZ41" s="148">
        <v>6.93</v>
      </c>
      <c r="CA41" s="148">
        <v>6.83</v>
      </c>
      <c r="CB41" s="169">
        <f t="shared" si="18"/>
        <v>6.8966666666666656</v>
      </c>
      <c r="CC41" s="148">
        <v>6.83</v>
      </c>
      <c r="CD41" s="148">
        <v>6.83</v>
      </c>
      <c r="CE41" s="148">
        <v>6.83</v>
      </c>
      <c r="CF41" s="148">
        <v>6.83</v>
      </c>
      <c r="CG41" s="148">
        <v>6.83</v>
      </c>
      <c r="CH41" s="169">
        <f t="shared" si="19"/>
        <v>6.83</v>
      </c>
      <c r="CI41" s="148">
        <v>6.83</v>
      </c>
      <c r="CJ41" s="148">
        <v>6.83</v>
      </c>
      <c r="CK41" s="148">
        <v>6.83</v>
      </c>
      <c r="CL41" s="148">
        <v>6.83</v>
      </c>
      <c r="CM41" s="169">
        <f t="shared" si="20"/>
        <v>6.83</v>
      </c>
      <c r="CN41" s="148">
        <v>6.83</v>
      </c>
      <c r="CO41" s="148">
        <v>6.83</v>
      </c>
      <c r="CP41" s="148">
        <v>6.03</v>
      </c>
      <c r="CQ41" s="148">
        <v>5.5</v>
      </c>
      <c r="CR41" s="148"/>
      <c r="CS41" s="169">
        <f t="shared" si="0"/>
        <v>6.2975000000000003</v>
      </c>
      <c r="CT41" s="148"/>
      <c r="CU41" s="148"/>
      <c r="CV41" s="148"/>
      <c r="CW41" s="148"/>
      <c r="CX41" s="169" t="e">
        <f t="shared" si="7"/>
        <v>#DIV/0!</v>
      </c>
    </row>
    <row r="42" spans="1:102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1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2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3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4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8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9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10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11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12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13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4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5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6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7"/>
        <v>10.5</v>
      </c>
      <c r="BY42" s="148">
        <v>10.5</v>
      </c>
      <c r="BZ42" s="148">
        <v>10.5</v>
      </c>
      <c r="CA42" s="148">
        <v>10.5</v>
      </c>
      <c r="CB42" s="169">
        <f t="shared" si="18"/>
        <v>10.5</v>
      </c>
      <c r="CC42" s="148">
        <v>10.5</v>
      </c>
      <c r="CD42" s="148">
        <v>10.5</v>
      </c>
      <c r="CE42" s="148">
        <v>10.5</v>
      </c>
      <c r="CF42" s="148">
        <v>9.9</v>
      </c>
      <c r="CG42" s="148">
        <v>9.9</v>
      </c>
      <c r="CH42" s="169">
        <f t="shared" si="19"/>
        <v>10.26</v>
      </c>
      <c r="CI42" s="148">
        <v>9.9</v>
      </c>
      <c r="CJ42" s="148">
        <v>9.9</v>
      </c>
      <c r="CK42" s="148">
        <v>9.9</v>
      </c>
      <c r="CL42" s="148">
        <v>9.6999999999999993</v>
      </c>
      <c r="CM42" s="169">
        <f t="shared" si="20"/>
        <v>9.8500000000000014</v>
      </c>
      <c r="CN42" s="148">
        <v>9.6999999999999993</v>
      </c>
      <c r="CO42" s="148">
        <v>9.6999999999999993</v>
      </c>
      <c r="CP42" s="148">
        <v>9.6300000000000008</v>
      </c>
      <c r="CQ42" s="148">
        <v>9.6300000000000008</v>
      </c>
      <c r="CR42" s="148"/>
      <c r="CS42" s="169">
        <f t="shared" si="0"/>
        <v>9.6650000000000009</v>
      </c>
      <c r="CT42" s="148"/>
      <c r="CU42" s="148"/>
      <c r="CV42" s="148"/>
      <c r="CW42" s="148"/>
      <c r="CX42" s="169" t="e">
        <f t="shared" si="7"/>
        <v>#DIV/0!</v>
      </c>
    </row>
    <row r="43" spans="1:102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1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2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3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4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8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9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10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11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12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13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4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5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6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7"/>
        <v>11.27</v>
      </c>
      <c r="BY43" s="148">
        <v>11.27</v>
      </c>
      <c r="BZ43" s="148">
        <v>11.27</v>
      </c>
      <c r="CA43" s="148">
        <v>11.27</v>
      </c>
      <c r="CB43" s="169">
        <f t="shared" si="18"/>
        <v>11.270000000000001</v>
      </c>
      <c r="CC43" s="148">
        <v>11.27</v>
      </c>
      <c r="CD43" s="148">
        <v>11.27</v>
      </c>
      <c r="CE43" s="148">
        <v>11.27</v>
      </c>
      <c r="CF43" s="148">
        <v>10.8</v>
      </c>
      <c r="CG43" s="148">
        <v>10.8</v>
      </c>
      <c r="CH43" s="169">
        <f t="shared" si="19"/>
        <v>11.081999999999999</v>
      </c>
      <c r="CI43" s="148">
        <v>10.8</v>
      </c>
      <c r="CJ43" s="148">
        <v>10.8</v>
      </c>
      <c r="CK43" s="148">
        <v>10.8</v>
      </c>
      <c r="CL43" s="148">
        <v>10.6</v>
      </c>
      <c r="CM43" s="169">
        <f t="shared" si="20"/>
        <v>10.750000000000002</v>
      </c>
      <c r="CN43" s="148">
        <v>10.6</v>
      </c>
      <c r="CO43" s="148">
        <v>10.6</v>
      </c>
      <c r="CP43" s="148">
        <v>10.67</v>
      </c>
      <c r="CQ43" s="148">
        <v>10.67</v>
      </c>
      <c r="CR43" s="148"/>
      <c r="CS43" s="169">
        <f t="shared" si="0"/>
        <v>10.635</v>
      </c>
      <c r="CT43" s="148"/>
      <c r="CU43" s="148"/>
      <c r="CV43" s="148"/>
      <c r="CW43" s="148"/>
      <c r="CX43" s="169" t="e">
        <f t="shared" si="7"/>
        <v>#DIV/0!</v>
      </c>
    </row>
    <row r="44" spans="1:102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69"/>
      <c r="CC44" s="148"/>
      <c r="CD44" s="148"/>
      <c r="CE44" s="148"/>
      <c r="CF44" s="148"/>
      <c r="CG44" s="148"/>
      <c r="CH44" s="169"/>
      <c r="CI44" s="148"/>
      <c r="CJ44" s="148"/>
      <c r="CK44" s="148"/>
      <c r="CL44" s="148"/>
      <c r="CM44" s="169"/>
      <c r="CN44" s="148"/>
      <c r="CO44" s="148"/>
      <c r="CP44" s="148"/>
      <c r="CQ44" s="148"/>
      <c r="CR44" s="148"/>
      <c r="CS44" s="169"/>
      <c r="CT44" s="148"/>
      <c r="CU44" s="148"/>
      <c r="CV44" s="148"/>
      <c r="CW44" s="148"/>
      <c r="CX44" s="169"/>
    </row>
    <row r="45" spans="1:102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1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2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3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4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69">
        <f>AVERAGE(BY45:CA45)</f>
        <v>10.9</v>
      </c>
      <c r="CC45" s="148">
        <v>10.88</v>
      </c>
      <c r="CD45" s="148">
        <v>10.85</v>
      </c>
      <c r="CE45" s="148">
        <v>10.86</v>
      </c>
      <c r="CF45" s="148">
        <v>10.55</v>
      </c>
      <c r="CG45" s="148">
        <v>10.55</v>
      </c>
      <c r="CH45" s="169">
        <f>AVERAGE(CC45:CG45)</f>
        <v>10.738</v>
      </c>
      <c r="CI45" s="148">
        <v>10.25</v>
      </c>
      <c r="CJ45" s="148">
        <v>10.4</v>
      </c>
      <c r="CK45" s="148">
        <v>10.3</v>
      </c>
      <c r="CL45" s="148">
        <v>10.1</v>
      </c>
      <c r="CM45" s="169">
        <f>AVERAGE(CI45:CL45)</f>
        <v>10.262499999999999</v>
      </c>
      <c r="CN45" s="148">
        <v>8</v>
      </c>
      <c r="CO45" s="148">
        <v>9.8000000000000007</v>
      </c>
      <c r="CP45" s="148">
        <v>10</v>
      </c>
      <c r="CQ45" s="148">
        <v>9.8000000000000007</v>
      </c>
      <c r="CR45" s="148"/>
      <c r="CS45" s="169">
        <f>AVERAGE(CN45:CQ45)</f>
        <v>9.4</v>
      </c>
      <c r="CT45" s="148"/>
      <c r="CU45" s="148"/>
      <c r="CV45" s="148"/>
      <c r="CW45" s="148"/>
      <c r="CX45" s="169" t="e">
        <f>AVERAGE(CT45:CW45)</f>
        <v>#DIV/0!</v>
      </c>
    </row>
    <row r="46" spans="1:102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1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2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3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4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69">
        <f>AVERAGE(BY46:CA46)</f>
        <v>10.949999999999998</v>
      </c>
      <c r="CC46" s="148">
        <v>10.93</v>
      </c>
      <c r="CD46" s="148">
        <v>10.91</v>
      </c>
      <c r="CE46" s="148">
        <v>10.9</v>
      </c>
      <c r="CF46" s="148">
        <v>10.7</v>
      </c>
      <c r="CG46" s="148">
        <v>10.65</v>
      </c>
      <c r="CH46" s="169">
        <f>AVERAGE(CC46:CG46)</f>
        <v>10.818</v>
      </c>
      <c r="CI46" s="148">
        <v>10.4</v>
      </c>
      <c r="CJ46" s="148">
        <v>10.48</v>
      </c>
      <c r="CK46" s="148">
        <v>10.4</v>
      </c>
      <c r="CL46" s="148">
        <v>10.25</v>
      </c>
      <c r="CM46" s="169">
        <f>AVERAGE(CI46:CL46)</f>
        <v>10.3825</v>
      </c>
      <c r="CN46" s="148">
        <v>9.5</v>
      </c>
      <c r="CO46" s="148">
        <v>9.9499999999999993</v>
      </c>
      <c r="CP46" s="148">
        <v>10.15</v>
      </c>
      <c r="CQ46" s="148">
        <v>9.9499999999999993</v>
      </c>
      <c r="CR46" s="148"/>
      <c r="CS46" s="169">
        <f>AVERAGE(CN46:CQ46)</f>
        <v>9.8874999999999993</v>
      </c>
      <c r="CT46" s="148"/>
      <c r="CU46" s="148"/>
      <c r="CV46" s="148"/>
      <c r="CW46" s="148"/>
      <c r="CX46" s="169" t="e">
        <f>AVERAGE(CT46:CW46)</f>
        <v>#DIV/0!</v>
      </c>
    </row>
    <row r="47" spans="1:102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102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102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102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102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102" ht="18" x14ac:dyDescent="0.25">
      <c r="A53" s="286" t="s">
        <v>45</v>
      </c>
      <c r="B53" s="286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ht="18" customHeight="1" x14ac:dyDescent="0.25">
      <c r="A54" s="206"/>
      <c r="B54" s="264" t="s">
        <v>4</v>
      </c>
      <c r="C54" s="288" t="s">
        <v>29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90"/>
      <c r="CM54" s="288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</row>
    <row r="55" spans="1:102" ht="18.75" customHeight="1" x14ac:dyDescent="0.3">
      <c r="A55" s="218"/>
      <c r="B55" s="198"/>
      <c r="C55" s="294" t="s">
        <v>139</v>
      </c>
      <c r="D55" s="295"/>
      <c r="E55" s="295"/>
      <c r="F55" s="296"/>
      <c r="G55" s="284" t="s">
        <v>123</v>
      </c>
      <c r="H55" s="291" t="s">
        <v>139</v>
      </c>
      <c r="I55" s="292"/>
      <c r="J55" s="292"/>
      <c r="K55" s="293"/>
      <c r="L55" s="284" t="s">
        <v>123</v>
      </c>
      <c r="M55" s="291" t="s">
        <v>139</v>
      </c>
      <c r="N55" s="292"/>
      <c r="O55" s="292"/>
      <c r="P55" s="293"/>
      <c r="Q55" s="284" t="s">
        <v>123</v>
      </c>
      <c r="R55" s="291" t="s">
        <v>139</v>
      </c>
      <c r="S55" s="292"/>
      <c r="T55" s="292"/>
      <c r="U55" s="292"/>
      <c r="V55" s="293"/>
      <c r="W55" s="284" t="s">
        <v>123</v>
      </c>
      <c r="X55" s="291" t="s">
        <v>139</v>
      </c>
      <c r="Y55" s="292"/>
      <c r="Z55" s="292"/>
      <c r="AA55" s="293"/>
      <c r="AB55" s="284" t="s">
        <v>123</v>
      </c>
      <c r="AC55" s="291" t="s">
        <v>139</v>
      </c>
      <c r="AD55" s="292"/>
      <c r="AE55" s="292"/>
      <c r="AF55" s="293"/>
      <c r="AG55" s="284" t="s">
        <v>123</v>
      </c>
      <c r="AH55" s="291" t="s">
        <v>139</v>
      </c>
      <c r="AI55" s="292"/>
      <c r="AJ55" s="292"/>
      <c r="AK55" s="292"/>
      <c r="AL55" s="293"/>
      <c r="AM55" s="284" t="s">
        <v>123</v>
      </c>
      <c r="AN55" s="291" t="s">
        <v>139</v>
      </c>
      <c r="AO55" s="292"/>
      <c r="AP55" s="292"/>
      <c r="AQ55" s="293"/>
      <c r="AR55" s="284" t="s">
        <v>123</v>
      </c>
      <c r="AS55" s="291" t="s">
        <v>139</v>
      </c>
      <c r="AT55" s="292"/>
      <c r="AU55" s="292"/>
      <c r="AV55" s="292"/>
      <c r="AW55" s="253"/>
      <c r="AX55" s="284" t="s">
        <v>123</v>
      </c>
      <c r="AY55" s="291" t="s">
        <v>139</v>
      </c>
      <c r="AZ55" s="292"/>
      <c r="BA55" s="292"/>
      <c r="BB55" s="293"/>
      <c r="BC55" s="284" t="s">
        <v>123</v>
      </c>
      <c r="BD55" s="282" t="s">
        <v>139</v>
      </c>
      <c r="BE55" s="283"/>
      <c r="BF55" s="283"/>
      <c r="BG55" s="283"/>
      <c r="BH55" s="284" t="s">
        <v>123</v>
      </c>
      <c r="BI55" s="282" t="s">
        <v>139</v>
      </c>
      <c r="BJ55" s="283"/>
      <c r="BK55" s="283"/>
      <c r="BL55" s="283"/>
      <c r="BM55" s="283"/>
      <c r="BN55" s="284" t="s">
        <v>123</v>
      </c>
      <c r="BO55" s="282" t="s">
        <v>316</v>
      </c>
      <c r="BP55" s="283"/>
      <c r="BQ55" s="283"/>
      <c r="BR55" s="283"/>
      <c r="BS55" s="284" t="s">
        <v>123</v>
      </c>
      <c r="BT55" s="282" t="s">
        <v>316</v>
      </c>
      <c r="BU55" s="283"/>
      <c r="BV55" s="283"/>
      <c r="BW55" s="283"/>
      <c r="BX55" s="284" t="s">
        <v>123</v>
      </c>
      <c r="BY55" s="282" t="s">
        <v>316</v>
      </c>
      <c r="BZ55" s="283"/>
      <c r="CA55" s="283"/>
      <c r="CB55" s="284" t="s">
        <v>123</v>
      </c>
      <c r="CC55" s="282" t="s">
        <v>316</v>
      </c>
      <c r="CD55" s="283"/>
      <c r="CE55" s="283"/>
      <c r="CF55" s="283"/>
      <c r="CG55" s="283"/>
      <c r="CH55" s="284" t="s">
        <v>123</v>
      </c>
      <c r="CI55" s="282" t="s">
        <v>316</v>
      </c>
      <c r="CJ55" s="283"/>
      <c r="CK55" s="283"/>
      <c r="CL55" s="283"/>
      <c r="CM55" s="284" t="s">
        <v>123</v>
      </c>
      <c r="CN55" s="282" t="s">
        <v>316</v>
      </c>
      <c r="CO55" s="283"/>
      <c r="CP55" s="283"/>
      <c r="CQ55" s="283"/>
      <c r="CR55" s="279"/>
      <c r="CS55" s="284" t="s">
        <v>123</v>
      </c>
      <c r="CT55" s="282" t="s">
        <v>316</v>
      </c>
      <c r="CU55" s="283"/>
      <c r="CV55" s="283"/>
      <c r="CW55" s="283"/>
      <c r="CX55" s="284" t="s">
        <v>123</v>
      </c>
    </row>
    <row r="56" spans="1:102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5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5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5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5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5"/>
      <c r="AC56" s="138" t="s">
        <v>283</v>
      </c>
      <c r="AD56" s="138" t="s">
        <v>284</v>
      </c>
      <c r="AE56" s="138" t="s">
        <v>291</v>
      </c>
      <c r="AF56" s="138" t="s">
        <v>285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5"/>
      <c r="BO56" s="138" t="s">
        <v>317</v>
      </c>
      <c r="BP56" s="138" t="s">
        <v>318</v>
      </c>
      <c r="BQ56" s="138" t="s">
        <v>319</v>
      </c>
      <c r="BR56" s="138" t="s">
        <v>320</v>
      </c>
      <c r="BS56" s="285"/>
      <c r="BT56" s="138" t="s">
        <v>322</v>
      </c>
      <c r="BU56" s="138" t="s">
        <v>323</v>
      </c>
      <c r="BV56" s="138" t="s">
        <v>324</v>
      </c>
      <c r="BW56" s="138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customHeight="1" x14ac:dyDescent="0.25">
      <c r="A57" s="297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276"/>
      <c r="CC57" s="138"/>
      <c r="CD57" s="138"/>
      <c r="CE57" s="138"/>
      <c r="CF57" s="138"/>
      <c r="CG57" s="138"/>
      <c r="CH57" s="277"/>
      <c r="CI57" s="138"/>
      <c r="CJ57" s="138"/>
      <c r="CK57" s="138"/>
      <c r="CL57" s="138"/>
      <c r="CM57" s="278"/>
      <c r="CN57" s="138"/>
      <c r="CO57" s="138"/>
      <c r="CP57" s="138"/>
      <c r="CQ57" s="138"/>
      <c r="CR57" s="138"/>
      <c r="CS57" s="280"/>
      <c r="CT57" s="138"/>
      <c r="CU57" s="138"/>
      <c r="CV57" s="138"/>
      <c r="CW57" s="138"/>
      <c r="CX57" s="280"/>
    </row>
    <row r="58" spans="1:102" ht="18" customHeight="1" x14ac:dyDescent="0.25">
      <c r="A58" s="298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69">
        <f>AVERAGE(BY58:CA58)</f>
        <v>6</v>
      </c>
      <c r="CC58" s="148">
        <v>6</v>
      </c>
      <c r="CD58" s="148">
        <v>5.5</v>
      </c>
      <c r="CE58" s="148">
        <v>5.6</v>
      </c>
      <c r="CF58" s="148">
        <v>5.5</v>
      </c>
      <c r="CG58" s="148">
        <v>5.5</v>
      </c>
      <c r="CH58" s="169">
        <f>AVERAGE(CC58:CG58)</f>
        <v>5.62</v>
      </c>
      <c r="CI58" s="148">
        <v>5.5</v>
      </c>
      <c r="CJ58" s="148">
        <v>5.5</v>
      </c>
      <c r="CK58" s="148">
        <v>5.5</v>
      </c>
      <c r="CL58" s="148">
        <v>5.5</v>
      </c>
      <c r="CM58" s="169">
        <f>AVERAGE(CI58:CL58)</f>
        <v>5.5</v>
      </c>
      <c r="CN58" s="148">
        <v>5.5</v>
      </c>
      <c r="CO58" s="148">
        <v>5.5</v>
      </c>
      <c r="CP58" s="148">
        <v>5.5</v>
      </c>
      <c r="CQ58" s="148">
        <v>5.5</v>
      </c>
      <c r="CR58" s="148"/>
      <c r="CS58" s="169">
        <f t="shared" ref="CS58:CS87" si="21">AVERAGE(CN58:CQ58)</f>
        <v>5.5</v>
      </c>
      <c r="CT58" s="148"/>
      <c r="CU58" s="148"/>
      <c r="CV58" s="148"/>
      <c r="CW58" s="148"/>
      <c r="CX58" s="169" t="e">
        <f>AVERAGE(CT58:CW58)</f>
        <v>#DIV/0!</v>
      </c>
    </row>
    <row r="59" spans="1:102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22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23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24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25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69">
        <f>AVERAGE(BY59:CA59)</f>
        <v>4.166666666666667</v>
      </c>
      <c r="CC59" s="148">
        <v>4</v>
      </c>
      <c r="CD59" s="148">
        <v>4</v>
      </c>
      <c r="CE59" s="148">
        <v>3.77</v>
      </c>
      <c r="CF59" s="148">
        <v>4</v>
      </c>
      <c r="CG59" s="148">
        <v>4</v>
      </c>
      <c r="CH59" s="169">
        <f>AVERAGE(CC59:CG59)</f>
        <v>3.9539999999999997</v>
      </c>
      <c r="CI59" s="148">
        <v>4</v>
      </c>
      <c r="CJ59" s="148">
        <v>4</v>
      </c>
      <c r="CK59" s="148">
        <v>4</v>
      </c>
      <c r="CL59" s="148">
        <v>4</v>
      </c>
      <c r="CM59" s="169">
        <f>AVERAGE(CI59:CL59)</f>
        <v>4</v>
      </c>
      <c r="CN59" s="148">
        <v>4</v>
      </c>
      <c r="CO59" s="148">
        <v>4</v>
      </c>
      <c r="CP59" s="148">
        <v>4.5</v>
      </c>
      <c r="CQ59" s="148">
        <v>5</v>
      </c>
      <c r="CR59" s="148"/>
      <c r="CS59" s="169">
        <f t="shared" si="21"/>
        <v>4.375</v>
      </c>
      <c r="CT59" s="148"/>
      <c r="CU59" s="148"/>
      <c r="CV59" s="148"/>
      <c r="CW59" s="148"/>
      <c r="CX59" s="169" t="e">
        <f>AVERAGE(CT59:CW59)</f>
        <v>#DIV/0!</v>
      </c>
    </row>
    <row r="60" spans="1:102" ht="18" customHeight="1" x14ac:dyDescent="0.25">
      <c r="A60" s="297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69"/>
      <c r="CC60" s="135"/>
      <c r="CD60" s="135"/>
      <c r="CE60" s="135"/>
      <c r="CF60" s="135"/>
      <c r="CG60" s="135"/>
      <c r="CH60" s="169" t="e">
        <f t="shared" ref="CH60:CH61" si="26">AVERAGE(CC60:CG60)</f>
        <v>#DIV/0!</v>
      </c>
      <c r="CI60" s="135"/>
      <c r="CJ60" s="135"/>
      <c r="CK60" s="135"/>
      <c r="CL60" s="135"/>
      <c r="CM60" s="169" t="e">
        <f t="shared" ref="CM60:CM61" si="27">AVERAGE(CI60:CL60)</f>
        <v>#DIV/0!</v>
      </c>
      <c r="CN60" s="135"/>
      <c r="CO60" s="135"/>
      <c r="CP60" s="135"/>
      <c r="CQ60" s="135"/>
      <c r="CR60" s="135"/>
      <c r="CS60" s="169" t="e">
        <f t="shared" si="21"/>
        <v>#DIV/0!</v>
      </c>
      <c r="CT60" s="135"/>
      <c r="CU60" s="135"/>
      <c r="CV60" s="135"/>
      <c r="CW60" s="135"/>
      <c r="CX60" s="169" t="e">
        <f t="shared" ref="CX60:CX87" si="28">AVERAGE(CT60:CW60)</f>
        <v>#DIV/0!</v>
      </c>
    </row>
    <row r="61" spans="1:102" ht="18" customHeight="1" x14ac:dyDescent="0.25">
      <c r="A61" s="298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22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23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24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25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29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30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31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32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33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34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35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36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37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38">AVERAGE(BT61:BW61)</f>
        <v>3.5</v>
      </c>
      <c r="BY61" s="148">
        <v>3.5</v>
      </c>
      <c r="BZ61" s="148">
        <v>3.5</v>
      </c>
      <c r="CA61" s="148">
        <v>3.5</v>
      </c>
      <c r="CB61" s="169">
        <f t="shared" ref="CB61:CB87" si="39">AVERAGE(BY61:CA61)</f>
        <v>3.5</v>
      </c>
      <c r="CC61" s="148">
        <v>3.5</v>
      </c>
      <c r="CD61" s="148">
        <v>3.5</v>
      </c>
      <c r="CE61" s="148">
        <v>3.46</v>
      </c>
      <c r="CF61" s="148">
        <v>3.6</v>
      </c>
      <c r="CG61" s="148">
        <v>3.38</v>
      </c>
      <c r="CH61" s="169">
        <f t="shared" si="26"/>
        <v>3.4880000000000004</v>
      </c>
      <c r="CI61" s="148">
        <v>3.3</v>
      </c>
      <c r="CJ61" s="148">
        <v>3.3</v>
      </c>
      <c r="CK61" s="148">
        <v>3.3</v>
      </c>
      <c r="CL61" s="148">
        <v>3.3</v>
      </c>
      <c r="CM61" s="169">
        <f t="shared" si="27"/>
        <v>3.3</v>
      </c>
      <c r="CN61" s="148">
        <v>3.3</v>
      </c>
      <c r="CO61" s="148">
        <v>3.3</v>
      </c>
      <c r="CP61" s="148">
        <v>3.5</v>
      </c>
      <c r="CQ61" s="148">
        <v>3.5</v>
      </c>
      <c r="CR61" s="148"/>
      <c r="CS61" s="169">
        <f t="shared" si="21"/>
        <v>3.4</v>
      </c>
      <c r="CT61" s="148"/>
      <c r="CU61" s="148"/>
      <c r="CV61" s="148"/>
      <c r="CW61" s="148"/>
      <c r="CX61" s="169" t="e">
        <f t="shared" si="28"/>
        <v>#DIV/0!</v>
      </c>
    </row>
    <row r="62" spans="1:102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22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23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24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25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29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30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31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32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33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34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35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36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37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38"/>
        <v>4</v>
      </c>
      <c r="BY62" s="148">
        <v>4</v>
      </c>
      <c r="BZ62" s="148">
        <v>4</v>
      </c>
      <c r="CA62" s="148">
        <v>4</v>
      </c>
      <c r="CB62" s="169">
        <f t="shared" si="39"/>
        <v>4</v>
      </c>
      <c r="CC62" s="148">
        <v>4</v>
      </c>
      <c r="CD62" s="148">
        <v>4</v>
      </c>
      <c r="CE62" s="148">
        <v>3.6</v>
      </c>
      <c r="CF62" s="148">
        <v>3.5</v>
      </c>
      <c r="CG62" s="148">
        <v>3.5</v>
      </c>
      <c r="CH62" s="169">
        <f t="shared" ref="CH62:CH87" si="40">AVERAGE(CC62:CG62)</f>
        <v>3.72</v>
      </c>
      <c r="CI62" s="148">
        <v>4</v>
      </c>
      <c r="CJ62" s="148">
        <v>4</v>
      </c>
      <c r="CK62" s="148">
        <v>4</v>
      </c>
      <c r="CL62" s="148">
        <v>4</v>
      </c>
      <c r="CM62" s="169">
        <f t="shared" ref="CM62:CM87" si="41">AVERAGE(CI62:CL62)</f>
        <v>4</v>
      </c>
      <c r="CN62" s="148">
        <v>4</v>
      </c>
      <c r="CO62" s="148">
        <v>4</v>
      </c>
      <c r="CP62" s="148">
        <v>6</v>
      </c>
      <c r="CQ62" s="148">
        <v>7</v>
      </c>
      <c r="CR62" s="148"/>
      <c r="CS62" s="169">
        <f t="shared" si="21"/>
        <v>5.25</v>
      </c>
      <c r="CT62" s="148"/>
      <c r="CU62" s="148"/>
      <c r="CV62" s="148"/>
      <c r="CW62" s="148"/>
      <c r="CX62" s="169" t="e">
        <f t="shared" si="28"/>
        <v>#DIV/0!</v>
      </c>
    </row>
    <row r="63" spans="1:102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22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23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24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25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29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30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31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32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33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34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35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36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37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38"/>
        <v>25.5</v>
      </c>
      <c r="BY63" s="148">
        <v>26</v>
      </c>
      <c r="BZ63" s="148">
        <v>28</v>
      </c>
      <c r="CA63" s="148">
        <v>28</v>
      </c>
      <c r="CB63" s="169">
        <f t="shared" si="39"/>
        <v>27.333333333333332</v>
      </c>
      <c r="CC63" s="148">
        <v>28</v>
      </c>
      <c r="CD63" s="148">
        <v>15</v>
      </c>
      <c r="CE63" s="148">
        <v>13.6</v>
      </c>
      <c r="CF63" s="148">
        <v>20</v>
      </c>
      <c r="CG63" s="148">
        <v>15</v>
      </c>
      <c r="CH63" s="169">
        <f t="shared" si="40"/>
        <v>18.32</v>
      </c>
      <c r="CI63" s="148">
        <v>10</v>
      </c>
      <c r="CJ63" s="148">
        <v>10</v>
      </c>
      <c r="CK63" s="148">
        <v>10</v>
      </c>
      <c r="CL63" s="148">
        <v>10</v>
      </c>
      <c r="CM63" s="169">
        <f t="shared" si="41"/>
        <v>10</v>
      </c>
      <c r="CN63" s="148">
        <v>10</v>
      </c>
      <c r="CO63" s="148">
        <v>10</v>
      </c>
      <c r="CP63" s="148">
        <v>5</v>
      </c>
      <c r="CQ63" s="148">
        <v>5</v>
      </c>
      <c r="CR63" s="148"/>
      <c r="CS63" s="169">
        <f t="shared" si="21"/>
        <v>7.5</v>
      </c>
      <c r="CT63" s="148"/>
      <c r="CU63" s="148"/>
      <c r="CV63" s="148"/>
      <c r="CW63" s="148"/>
      <c r="CX63" s="169" t="e">
        <f t="shared" si="28"/>
        <v>#DIV/0!</v>
      </c>
    </row>
    <row r="64" spans="1:102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22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23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24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25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29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30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31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32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33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34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35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36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37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38"/>
        <v>25.5</v>
      </c>
      <c r="BY64" s="148">
        <v>26</v>
      </c>
      <c r="BZ64" s="148">
        <v>28</v>
      </c>
      <c r="CA64" s="148">
        <v>28</v>
      </c>
      <c r="CB64" s="169">
        <f t="shared" si="39"/>
        <v>27.333333333333332</v>
      </c>
      <c r="CC64" s="148">
        <v>28</v>
      </c>
      <c r="CD64" s="148">
        <v>15</v>
      </c>
      <c r="CE64" s="148">
        <v>13.4</v>
      </c>
      <c r="CF64" s="148">
        <v>20</v>
      </c>
      <c r="CG64" s="148">
        <v>14.8</v>
      </c>
      <c r="CH64" s="169">
        <f t="shared" si="40"/>
        <v>18.240000000000002</v>
      </c>
      <c r="CI64" s="148">
        <v>5</v>
      </c>
      <c r="CJ64" s="148">
        <v>4</v>
      </c>
      <c r="CK64" s="148">
        <v>4</v>
      </c>
      <c r="CL64" s="148">
        <v>4</v>
      </c>
      <c r="CM64" s="169">
        <f t="shared" si="41"/>
        <v>4.25</v>
      </c>
      <c r="CN64" s="148">
        <v>4</v>
      </c>
      <c r="CO64" s="148">
        <v>4</v>
      </c>
      <c r="CP64" s="148">
        <v>3</v>
      </c>
      <c r="CQ64" s="148">
        <v>3</v>
      </c>
      <c r="CR64" s="148"/>
      <c r="CS64" s="169">
        <f t="shared" si="21"/>
        <v>3.5</v>
      </c>
      <c r="CT64" s="148"/>
      <c r="CU64" s="148"/>
      <c r="CV64" s="148"/>
      <c r="CW64" s="148"/>
      <c r="CX64" s="169" t="e">
        <f t="shared" si="28"/>
        <v>#DIV/0!</v>
      </c>
    </row>
    <row r="65" spans="1:102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22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23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24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25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29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30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31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32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33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34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35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36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37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38"/>
        <v>15.75</v>
      </c>
      <c r="BY65" s="148">
        <v>16</v>
      </c>
      <c r="BZ65" s="148">
        <v>16</v>
      </c>
      <c r="CA65" s="148">
        <v>16</v>
      </c>
      <c r="CB65" s="169">
        <f t="shared" si="39"/>
        <v>16</v>
      </c>
      <c r="CC65" s="148">
        <v>16</v>
      </c>
      <c r="CD65" s="148">
        <v>14</v>
      </c>
      <c r="CE65" s="148">
        <v>14</v>
      </c>
      <c r="CF65" s="148">
        <v>15</v>
      </c>
      <c r="CG65" s="148">
        <v>11.6</v>
      </c>
      <c r="CH65" s="169">
        <f t="shared" si="40"/>
        <v>14.12</v>
      </c>
      <c r="CI65" s="148">
        <v>10</v>
      </c>
      <c r="CJ65" s="148">
        <v>10</v>
      </c>
      <c r="CK65" s="148">
        <v>10</v>
      </c>
      <c r="CL65" s="148">
        <v>10</v>
      </c>
      <c r="CM65" s="169">
        <f t="shared" si="41"/>
        <v>10</v>
      </c>
      <c r="CN65" s="148">
        <v>10</v>
      </c>
      <c r="CO65" s="148">
        <v>10</v>
      </c>
      <c r="CP65" s="148">
        <v>11</v>
      </c>
      <c r="CQ65" s="148">
        <v>10</v>
      </c>
      <c r="CR65" s="148"/>
      <c r="CS65" s="169">
        <f t="shared" si="21"/>
        <v>10.25</v>
      </c>
      <c r="CT65" s="148"/>
      <c r="CU65" s="148"/>
      <c r="CV65" s="148"/>
      <c r="CW65" s="148"/>
      <c r="CX65" s="169" t="e">
        <f t="shared" si="28"/>
        <v>#DIV/0!</v>
      </c>
    </row>
    <row r="66" spans="1:102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22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23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24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25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29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30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31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32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33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34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35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36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37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38"/>
        <v>23.375</v>
      </c>
      <c r="BY66" s="148">
        <v>23</v>
      </c>
      <c r="BZ66" s="148">
        <v>23.5</v>
      </c>
      <c r="CA66" s="148">
        <v>23.5</v>
      </c>
      <c r="CB66" s="169">
        <f t="shared" si="39"/>
        <v>23.333333333333332</v>
      </c>
      <c r="CC66" s="148">
        <v>23.5</v>
      </c>
      <c r="CD66" s="148">
        <v>22.5</v>
      </c>
      <c r="CE66" s="148">
        <v>22</v>
      </c>
      <c r="CF66" s="148">
        <v>23</v>
      </c>
      <c r="CG66" s="148">
        <v>21.6</v>
      </c>
      <c r="CH66" s="169">
        <f t="shared" si="40"/>
        <v>22.52</v>
      </c>
      <c r="CI66" s="148">
        <v>22</v>
      </c>
      <c r="CJ66" s="148">
        <v>22</v>
      </c>
      <c r="CK66" s="148">
        <v>22</v>
      </c>
      <c r="CL66" s="148">
        <v>22</v>
      </c>
      <c r="CM66" s="169">
        <f t="shared" si="41"/>
        <v>22</v>
      </c>
      <c r="CN66" s="148">
        <v>22</v>
      </c>
      <c r="CO66" s="148">
        <v>22</v>
      </c>
      <c r="CP66" s="148">
        <v>22</v>
      </c>
      <c r="CQ66" s="148">
        <v>24</v>
      </c>
      <c r="CR66" s="148"/>
      <c r="CS66" s="169">
        <f t="shared" si="21"/>
        <v>22.5</v>
      </c>
      <c r="CT66" s="148"/>
      <c r="CU66" s="148"/>
      <c r="CV66" s="148"/>
      <c r="CW66" s="148"/>
      <c r="CX66" s="169" t="e">
        <f t="shared" si="28"/>
        <v>#DIV/0!</v>
      </c>
    </row>
    <row r="67" spans="1:102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22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23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24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25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29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30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31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32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33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34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35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36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37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38"/>
        <v>19.5</v>
      </c>
      <c r="BY67" s="148">
        <v>19</v>
      </c>
      <c r="BZ67" s="148">
        <v>20</v>
      </c>
      <c r="CA67" s="148">
        <v>20</v>
      </c>
      <c r="CB67" s="169">
        <f t="shared" si="39"/>
        <v>19.666666666666668</v>
      </c>
      <c r="CC67" s="148">
        <v>20</v>
      </c>
      <c r="CD67" s="148">
        <v>20</v>
      </c>
      <c r="CE67" s="148">
        <v>19.690000000000001</v>
      </c>
      <c r="CF67" s="148">
        <v>20</v>
      </c>
      <c r="CG67" s="148">
        <v>20</v>
      </c>
      <c r="CH67" s="169">
        <f t="shared" si="40"/>
        <v>19.937999999999999</v>
      </c>
      <c r="CI67" s="148">
        <v>20</v>
      </c>
      <c r="CJ67" s="148">
        <v>20</v>
      </c>
      <c r="CK67" s="148">
        <v>20</v>
      </c>
      <c r="CL67" s="148">
        <v>20</v>
      </c>
      <c r="CM67" s="169">
        <f t="shared" si="41"/>
        <v>20</v>
      </c>
      <c r="CN67" s="148">
        <v>20</v>
      </c>
      <c r="CO67" s="148">
        <v>20</v>
      </c>
      <c r="CP67" s="148">
        <v>20</v>
      </c>
      <c r="CQ67" s="148">
        <v>19</v>
      </c>
      <c r="CR67" s="148"/>
      <c r="CS67" s="169">
        <f t="shared" si="21"/>
        <v>19.75</v>
      </c>
      <c r="CT67" s="148"/>
      <c r="CU67" s="148"/>
      <c r="CV67" s="148"/>
      <c r="CW67" s="148"/>
      <c r="CX67" s="169" t="e">
        <f t="shared" si="28"/>
        <v>#DIV/0!</v>
      </c>
    </row>
    <row r="68" spans="1:102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22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23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24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25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29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30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31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32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33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34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35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36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37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38"/>
        <v>20</v>
      </c>
      <c r="BY68" s="148">
        <v>20</v>
      </c>
      <c r="BZ68" s="148">
        <v>20</v>
      </c>
      <c r="CA68" s="148">
        <v>20</v>
      </c>
      <c r="CB68" s="169">
        <f t="shared" si="39"/>
        <v>20</v>
      </c>
      <c r="CC68" s="148">
        <v>20</v>
      </c>
      <c r="CD68" s="148">
        <v>20</v>
      </c>
      <c r="CE68" s="148">
        <v>19.2</v>
      </c>
      <c r="CF68" s="148">
        <v>20</v>
      </c>
      <c r="CG68" s="148">
        <v>20</v>
      </c>
      <c r="CH68" s="169">
        <f t="shared" si="40"/>
        <v>19.84</v>
      </c>
      <c r="CI68" s="148">
        <v>20</v>
      </c>
      <c r="CJ68" s="148">
        <v>20</v>
      </c>
      <c r="CK68" s="148">
        <v>20</v>
      </c>
      <c r="CL68" s="148">
        <v>20</v>
      </c>
      <c r="CM68" s="169">
        <f t="shared" si="41"/>
        <v>20</v>
      </c>
      <c r="CN68" s="148">
        <v>20</v>
      </c>
      <c r="CO68" s="148">
        <v>20</v>
      </c>
      <c r="CP68" s="148">
        <v>19</v>
      </c>
      <c r="CQ68" s="148">
        <v>19</v>
      </c>
      <c r="CR68" s="148"/>
      <c r="CS68" s="169">
        <f t="shared" si="21"/>
        <v>19.5</v>
      </c>
      <c r="CT68" s="148"/>
      <c r="CU68" s="148"/>
      <c r="CV68" s="148"/>
      <c r="CW68" s="148"/>
      <c r="CX68" s="169" t="e">
        <f t="shared" si="28"/>
        <v>#DIV/0!</v>
      </c>
    </row>
    <row r="69" spans="1:102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22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23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24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25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29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30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31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32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33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34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35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36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37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38"/>
        <v>98</v>
      </c>
      <c r="BY69" s="148">
        <v>98</v>
      </c>
      <c r="BZ69" s="148">
        <v>98</v>
      </c>
      <c r="CA69" s="148">
        <v>98</v>
      </c>
      <c r="CB69" s="169">
        <f t="shared" si="39"/>
        <v>98</v>
      </c>
      <c r="CC69" s="148">
        <v>98</v>
      </c>
      <c r="CD69" s="148">
        <v>98</v>
      </c>
      <c r="CE69" s="148">
        <v>98</v>
      </c>
      <c r="CF69" s="148">
        <v>98</v>
      </c>
      <c r="CG69" s="148">
        <v>98</v>
      </c>
      <c r="CH69" s="169">
        <f t="shared" si="40"/>
        <v>98</v>
      </c>
      <c r="CI69" s="148">
        <v>98</v>
      </c>
      <c r="CJ69" s="148">
        <v>98</v>
      </c>
      <c r="CK69" s="148">
        <v>98</v>
      </c>
      <c r="CL69" s="148">
        <v>98</v>
      </c>
      <c r="CM69" s="169">
        <f t="shared" si="41"/>
        <v>98</v>
      </c>
      <c r="CN69" s="148">
        <v>98</v>
      </c>
      <c r="CO69" s="148">
        <v>98</v>
      </c>
      <c r="CP69" s="148">
        <v>100</v>
      </c>
      <c r="CQ69" s="148">
        <v>100</v>
      </c>
      <c r="CR69" s="148"/>
      <c r="CS69" s="169">
        <f t="shared" si="21"/>
        <v>99</v>
      </c>
      <c r="CT69" s="148"/>
      <c r="CU69" s="148"/>
      <c r="CV69" s="148"/>
      <c r="CW69" s="148"/>
      <c r="CX69" s="169" t="e">
        <f t="shared" si="28"/>
        <v>#DIV/0!</v>
      </c>
    </row>
    <row r="70" spans="1:102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22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23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24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25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29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30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31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32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33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34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35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36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37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38"/>
        <v>98</v>
      </c>
      <c r="BY70" s="148">
        <v>98</v>
      </c>
      <c r="BZ70" s="148">
        <v>98</v>
      </c>
      <c r="CA70" s="148">
        <v>98</v>
      </c>
      <c r="CB70" s="169">
        <f t="shared" si="39"/>
        <v>98</v>
      </c>
      <c r="CC70" s="148">
        <v>98</v>
      </c>
      <c r="CD70" s="148">
        <v>98</v>
      </c>
      <c r="CE70" s="148">
        <v>98</v>
      </c>
      <c r="CF70" s="148">
        <v>98</v>
      </c>
      <c r="CG70" s="148">
        <v>98</v>
      </c>
      <c r="CH70" s="169">
        <f t="shared" si="40"/>
        <v>98</v>
      </c>
      <c r="CI70" s="148">
        <v>98</v>
      </c>
      <c r="CJ70" s="148">
        <v>98</v>
      </c>
      <c r="CK70" s="148">
        <v>98</v>
      </c>
      <c r="CL70" s="148">
        <v>98</v>
      </c>
      <c r="CM70" s="169">
        <f t="shared" si="41"/>
        <v>98</v>
      </c>
      <c r="CN70" s="148">
        <v>98</v>
      </c>
      <c r="CO70" s="148">
        <v>98</v>
      </c>
      <c r="CP70" s="148">
        <v>100</v>
      </c>
      <c r="CQ70" s="148">
        <v>100</v>
      </c>
      <c r="CR70" s="148"/>
      <c r="CS70" s="169">
        <f t="shared" si="21"/>
        <v>99</v>
      </c>
      <c r="CT70" s="148"/>
      <c r="CU70" s="148"/>
      <c r="CV70" s="148"/>
      <c r="CW70" s="148"/>
      <c r="CX70" s="169" t="e">
        <f t="shared" si="28"/>
        <v>#DIV/0!</v>
      </c>
    </row>
    <row r="71" spans="1:102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22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23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24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25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29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30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31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32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33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34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35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36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37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38"/>
        <v>6</v>
      </c>
      <c r="BY71" s="148">
        <v>6</v>
      </c>
      <c r="BZ71" s="148">
        <v>6</v>
      </c>
      <c r="CA71" s="148">
        <v>6</v>
      </c>
      <c r="CB71" s="169">
        <f t="shared" si="39"/>
        <v>6</v>
      </c>
      <c r="CC71" s="148">
        <v>6</v>
      </c>
      <c r="CD71" s="148">
        <v>6</v>
      </c>
      <c r="CE71" s="148">
        <v>6</v>
      </c>
      <c r="CF71" s="148">
        <v>6</v>
      </c>
      <c r="CG71" s="148">
        <v>6</v>
      </c>
      <c r="CH71" s="169">
        <f t="shared" si="40"/>
        <v>6</v>
      </c>
      <c r="CI71" s="148">
        <v>6</v>
      </c>
      <c r="CJ71" s="148">
        <v>6</v>
      </c>
      <c r="CK71" s="148">
        <v>6</v>
      </c>
      <c r="CL71" s="148">
        <v>6</v>
      </c>
      <c r="CM71" s="169">
        <f t="shared" si="41"/>
        <v>6</v>
      </c>
      <c r="CN71" s="148">
        <v>6</v>
      </c>
      <c r="CO71" s="148">
        <v>6</v>
      </c>
      <c r="CP71" s="148">
        <v>6</v>
      </c>
      <c r="CQ71" s="148">
        <v>6</v>
      </c>
      <c r="CR71" s="148"/>
      <c r="CS71" s="169">
        <f t="shared" si="21"/>
        <v>6</v>
      </c>
      <c r="CT71" s="148"/>
      <c r="CU71" s="148"/>
      <c r="CV71" s="148"/>
      <c r="CW71" s="148"/>
      <c r="CX71" s="169" t="e">
        <f t="shared" si="28"/>
        <v>#DIV/0!</v>
      </c>
    </row>
    <row r="72" spans="1:102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22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23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24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25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29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30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31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32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33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34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35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36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37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38"/>
        <v>14.125</v>
      </c>
      <c r="BY72" s="148">
        <v>14</v>
      </c>
      <c r="BZ72" s="148">
        <v>15</v>
      </c>
      <c r="CA72" s="148">
        <v>15</v>
      </c>
      <c r="CB72" s="169">
        <f t="shared" si="39"/>
        <v>14.666666666666666</v>
      </c>
      <c r="CC72" s="148">
        <v>15</v>
      </c>
      <c r="CD72" s="148">
        <v>13</v>
      </c>
      <c r="CE72" s="148">
        <v>12.8</v>
      </c>
      <c r="CF72" s="148">
        <v>13</v>
      </c>
      <c r="CG72" s="148">
        <v>12.2</v>
      </c>
      <c r="CH72" s="169">
        <f t="shared" si="40"/>
        <v>13.2</v>
      </c>
      <c r="CI72" s="148">
        <v>12</v>
      </c>
      <c r="CJ72" s="148">
        <v>12</v>
      </c>
      <c r="CK72" s="148">
        <v>12</v>
      </c>
      <c r="CL72" s="148">
        <v>12</v>
      </c>
      <c r="CM72" s="169">
        <f t="shared" si="41"/>
        <v>12</v>
      </c>
      <c r="CN72" s="148">
        <v>12</v>
      </c>
      <c r="CO72" s="148">
        <v>12</v>
      </c>
      <c r="CP72" s="148">
        <v>12</v>
      </c>
      <c r="CQ72" s="148">
        <v>12</v>
      </c>
      <c r="CR72" s="148"/>
      <c r="CS72" s="169">
        <f t="shared" si="21"/>
        <v>12</v>
      </c>
      <c r="CT72" s="148"/>
      <c r="CU72" s="148"/>
      <c r="CV72" s="148"/>
      <c r="CW72" s="148"/>
      <c r="CX72" s="169" t="e">
        <f t="shared" si="28"/>
        <v>#DIV/0!</v>
      </c>
    </row>
    <row r="73" spans="1:102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22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23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24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25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29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30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31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32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33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34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35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36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37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38"/>
        <v>12</v>
      </c>
      <c r="BY73" s="148">
        <v>12</v>
      </c>
      <c r="BZ73" s="148">
        <v>12</v>
      </c>
      <c r="CA73" s="148">
        <v>12</v>
      </c>
      <c r="CB73" s="169">
        <f t="shared" si="39"/>
        <v>12</v>
      </c>
      <c r="CC73" s="148">
        <v>12</v>
      </c>
      <c r="CD73" s="148">
        <v>12</v>
      </c>
      <c r="CE73" s="148">
        <v>12</v>
      </c>
      <c r="CF73" s="148">
        <v>12</v>
      </c>
      <c r="CG73" s="148">
        <v>12</v>
      </c>
      <c r="CH73" s="169">
        <f t="shared" si="40"/>
        <v>12</v>
      </c>
      <c r="CI73" s="148">
        <v>12</v>
      </c>
      <c r="CJ73" s="148">
        <v>12</v>
      </c>
      <c r="CK73" s="148">
        <v>12</v>
      </c>
      <c r="CL73" s="148">
        <v>12</v>
      </c>
      <c r="CM73" s="169">
        <f t="shared" si="41"/>
        <v>12</v>
      </c>
      <c r="CN73" s="148">
        <v>12</v>
      </c>
      <c r="CO73" s="148">
        <v>12</v>
      </c>
      <c r="CP73" s="148">
        <v>12</v>
      </c>
      <c r="CQ73" s="148">
        <v>12</v>
      </c>
      <c r="CR73" s="148"/>
      <c r="CS73" s="169">
        <f t="shared" si="21"/>
        <v>12</v>
      </c>
      <c r="CT73" s="148"/>
      <c r="CU73" s="148"/>
      <c r="CV73" s="148"/>
      <c r="CW73" s="148"/>
      <c r="CX73" s="169" t="e">
        <f t="shared" si="28"/>
        <v>#DIV/0!</v>
      </c>
    </row>
    <row r="74" spans="1:102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22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23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24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25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29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30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31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32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33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34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35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36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37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38"/>
        <v>42.875</v>
      </c>
      <c r="BY74" s="148">
        <v>43</v>
      </c>
      <c r="BZ74" s="148">
        <v>42.5</v>
      </c>
      <c r="CA74" s="148">
        <v>42.5</v>
      </c>
      <c r="CB74" s="169">
        <f t="shared" si="39"/>
        <v>42.666666666666664</v>
      </c>
      <c r="CC74" s="148">
        <v>42.5</v>
      </c>
      <c r="CD74" s="148">
        <v>42</v>
      </c>
      <c r="CE74" s="148">
        <v>40</v>
      </c>
      <c r="CF74" s="148">
        <v>42</v>
      </c>
      <c r="CG74" s="148">
        <v>41</v>
      </c>
      <c r="CH74" s="169">
        <f t="shared" si="40"/>
        <v>41.5</v>
      </c>
      <c r="CI74" s="148">
        <v>41</v>
      </c>
      <c r="CJ74" s="148">
        <v>41</v>
      </c>
      <c r="CK74" s="148">
        <v>41</v>
      </c>
      <c r="CL74" s="148">
        <v>41</v>
      </c>
      <c r="CM74" s="169">
        <f t="shared" si="41"/>
        <v>41</v>
      </c>
      <c r="CN74" s="148">
        <v>41</v>
      </c>
      <c r="CO74" s="148">
        <v>41</v>
      </c>
      <c r="CP74" s="148">
        <v>43</v>
      </c>
      <c r="CQ74" s="148">
        <v>43</v>
      </c>
      <c r="CR74" s="148"/>
      <c r="CS74" s="169">
        <f t="shared" si="21"/>
        <v>42</v>
      </c>
      <c r="CT74" s="148"/>
      <c r="CU74" s="148"/>
      <c r="CV74" s="148"/>
      <c r="CW74" s="148"/>
      <c r="CX74" s="169" t="e">
        <f t="shared" si="28"/>
        <v>#DIV/0!</v>
      </c>
    </row>
    <row r="75" spans="1:102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22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23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24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25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29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30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31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32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33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34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35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36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37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38"/>
        <v>43.75</v>
      </c>
      <c r="BY75" s="148">
        <v>44</v>
      </c>
      <c r="BZ75" s="148">
        <v>43</v>
      </c>
      <c r="CA75" s="148">
        <v>43</v>
      </c>
      <c r="CB75" s="169">
        <f t="shared" si="39"/>
        <v>43.333333333333336</v>
      </c>
      <c r="CC75" s="148">
        <v>43</v>
      </c>
      <c r="CD75" s="148">
        <v>43</v>
      </c>
      <c r="CE75" s="148">
        <v>42.8</v>
      </c>
      <c r="CF75" s="148">
        <v>43</v>
      </c>
      <c r="CG75" s="148">
        <v>42.4</v>
      </c>
      <c r="CH75" s="169">
        <f t="shared" si="40"/>
        <v>42.84</v>
      </c>
      <c r="CI75" s="148">
        <v>42</v>
      </c>
      <c r="CJ75" s="148">
        <v>42</v>
      </c>
      <c r="CK75" s="148">
        <v>42</v>
      </c>
      <c r="CL75" s="148">
        <v>42</v>
      </c>
      <c r="CM75" s="169">
        <f t="shared" si="41"/>
        <v>42</v>
      </c>
      <c r="CN75" s="148">
        <v>42</v>
      </c>
      <c r="CO75" s="148">
        <v>42</v>
      </c>
      <c r="CP75" s="148">
        <v>45</v>
      </c>
      <c r="CQ75" s="148">
        <v>45</v>
      </c>
      <c r="CR75" s="148"/>
      <c r="CS75" s="169">
        <f t="shared" si="21"/>
        <v>43.5</v>
      </c>
      <c r="CT75" s="148"/>
      <c r="CU75" s="148"/>
      <c r="CV75" s="148"/>
      <c r="CW75" s="148"/>
      <c r="CX75" s="169" t="e">
        <f t="shared" si="28"/>
        <v>#DIV/0!</v>
      </c>
    </row>
    <row r="76" spans="1:102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22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23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24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25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29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30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31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32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33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34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35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36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37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38"/>
        <v>6</v>
      </c>
      <c r="BY76" s="148">
        <v>6</v>
      </c>
      <c r="BZ76" s="148">
        <v>6</v>
      </c>
      <c r="CA76" s="148">
        <v>6</v>
      </c>
      <c r="CB76" s="169">
        <f t="shared" si="39"/>
        <v>6</v>
      </c>
      <c r="CC76" s="148">
        <v>6</v>
      </c>
      <c r="CD76" s="148">
        <v>6</v>
      </c>
      <c r="CE76" s="148">
        <v>6</v>
      </c>
      <c r="CF76" s="148">
        <v>6</v>
      </c>
      <c r="CG76" s="148">
        <v>6</v>
      </c>
      <c r="CH76" s="169">
        <f t="shared" si="40"/>
        <v>6</v>
      </c>
      <c r="CI76" s="148">
        <v>6</v>
      </c>
      <c r="CJ76" s="148">
        <v>6</v>
      </c>
      <c r="CK76" s="148">
        <v>6</v>
      </c>
      <c r="CL76" s="148">
        <v>6</v>
      </c>
      <c r="CM76" s="169">
        <f t="shared" si="41"/>
        <v>6</v>
      </c>
      <c r="CN76" s="148">
        <v>6</v>
      </c>
      <c r="CO76" s="148">
        <v>6</v>
      </c>
      <c r="CP76" s="148">
        <v>6</v>
      </c>
      <c r="CQ76" s="148">
        <v>6</v>
      </c>
      <c r="CR76" s="148"/>
      <c r="CS76" s="169">
        <f t="shared" si="21"/>
        <v>6</v>
      </c>
      <c r="CT76" s="148"/>
      <c r="CU76" s="148"/>
      <c r="CV76" s="148"/>
      <c r="CW76" s="148"/>
      <c r="CX76" s="169" t="e">
        <f t="shared" si="28"/>
        <v>#DIV/0!</v>
      </c>
    </row>
    <row r="77" spans="1:102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22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23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24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25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29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30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31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32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33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34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35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36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37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38"/>
        <v>5.5</v>
      </c>
      <c r="BY77" s="148">
        <v>5.5</v>
      </c>
      <c r="BZ77" s="148">
        <v>5.5</v>
      </c>
      <c r="CA77" s="148">
        <v>5.5</v>
      </c>
      <c r="CB77" s="169">
        <f t="shared" si="39"/>
        <v>5.5</v>
      </c>
      <c r="CC77" s="148">
        <v>5.5</v>
      </c>
      <c r="CD77" s="148">
        <v>5.5</v>
      </c>
      <c r="CE77" s="148">
        <v>5.5</v>
      </c>
      <c r="CF77" s="148">
        <v>5.5</v>
      </c>
      <c r="CG77" s="148">
        <v>5.34</v>
      </c>
      <c r="CH77" s="169">
        <f t="shared" si="40"/>
        <v>5.468</v>
      </c>
      <c r="CI77" s="148">
        <v>5.5</v>
      </c>
      <c r="CJ77" s="148">
        <v>5.5</v>
      </c>
      <c r="CK77" s="148">
        <v>5.5</v>
      </c>
      <c r="CL77" s="148">
        <v>5.5</v>
      </c>
      <c r="CM77" s="169">
        <f t="shared" si="41"/>
        <v>5.5</v>
      </c>
      <c r="CN77" s="148">
        <v>5.5</v>
      </c>
      <c r="CO77" s="148">
        <v>5.5</v>
      </c>
      <c r="CP77" s="148">
        <v>5.5</v>
      </c>
      <c r="CQ77" s="148">
        <v>5.5</v>
      </c>
      <c r="CR77" s="148"/>
      <c r="CS77" s="169">
        <f t="shared" si="21"/>
        <v>5.5</v>
      </c>
      <c r="CT77" s="148"/>
      <c r="CU77" s="148"/>
      <c r="CV77" s="148"/>
      <c r="CW77" s="148"/>
      <c r="CX77" s="169" t="e">
        <f t="shared" si="28"/>
        <v>#DIV/0!</v>
      </c>
    </row>
    <row r="78" spans="1:102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22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23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24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25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29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30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31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32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33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34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35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36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37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38"/>
        <v>4.2249999999999996</v>
      </c>
      <c r="BY78" s="148">
        <v>4</v>
      </c>
      <c r="BZ78" s="148">
        <v>4</v>
      </c>
      <c r="CA78" s="148">
        <v>4</v>
      </c>
      <c r="CB78" s="169">
        <f t="shared" si="39"/>
        <v>4</v>
      </c>
      <c r="CC78" s="148">
        <v>4</v>
      </c>
      <c r="CD78" s="148">
        <v>4</v>
      </c>
      <c r="CE78" s="148">
        <v>3.8</v>
      </c>
      <c r="CF78" s="148">
        <v>4</v>
      </c>
      <c r="CG78" s="148">
        <v>3.7</v>
      </c>
      <c r="CH78" s="169">
        <f t="shared" si="40"/>
        <v>3.9</v>
      </c>
      <c r="CI78" s="148">
        <v>3.9</v>
      </c>
      <c r="CJ78" s="148">
        <v>3.9</v>
      </c>
      <c r="CK78" s="148">
        <v>3.9</v>
      </c>
      <c r="CL78" s="148">
        <v>3.9</v>
      </c>
      <c r="CM78" s="169">
        <f t="shared" si="41"/>
        <v>3.9</v>
      </c>
      <c r="CN78" s="148">
        <v>3.9</v>
      </c>
      <c r="CO78" s="148">
        <v>3.9</v>
      </c>
      <c r="CP78" s="148">
        <v>4</v>
      </c>
      <c r="CQ78" s="148">
        <v>4</v>
      </c>
      <c r="CR78" s="148"/>
      <c r="CS78" s="169">
        <f t="shared" si="21"/>
        <v>3.95</v>
      </c>
      <c r="CT78" s="148"/>
      <c r="CU78" s="148"/>
      <c r="CV78" s="148"/>
      <c r="CW78" s="148"/>
      <c r="CX78" s="169" t="e">
        <f t="shared" si="28"/>
        <v>#DIV/0!</v>
      </c>
    </row>
    <row r="79" spans="1:102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22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23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24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25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29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30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31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32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33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34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35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36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37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38"/>
        <v>23.375</v>
      </c>
      <c r="BY79" s="148">
        <v>23.5</v>
      </c>
      <c r="BZ79" s="148">
        <v>24</v>
      </c>
      <c r="CA79" s="148">
        <v>24</v>
      </c>
      <c r="CB79" s="169">
        <f t="shared" si="39"/>
        <v>23.833333333333332</v>
      </c>
      <c r="CC79" s="148">
        <v>24</v>
      </c>
      <c r="CD79" s="148">
        <v>24</v>
      </c>
      <c r="CE79" s="148">
        <v>23.2</v>
      </c>
      <c r="CF79" s="148">
        <v>23</v>
      </c>
      <c r="CG79" s="148">
        <v>22</v>
      </c>
      <c r="CH79" s="169">
        <f t="shared" si="40"/>
        <v>23.240000000000002</v>
      </c>
      <c r="CI79" s="148">
        <v>22</v>
      </c>
      <c r="CJ79" s="148">
        <v>22</v>
      </c>
      <c r="CK79" s="148">
        <v>22</v>
      </c>
      <c r="CL79" s="148">
        <v>22</v>
      </c>
      <c r="CM79" s="169">
        <f t="shared" si="41"/>
        <v>22</v>
      </c>
      <c r="CN79" s="148">
        <v>22</v>
      </c>
      <c r="CO79" s="148">
        <v>22</v>
      </c>
      <c r="CP79" s="148">
        <v>23.5</v>
      </c>
      <c r="CQ79" s="148">
        <v>23</v>
      </c>
      <c r="CR79" s="148"/>
      <c r="CS79" s="169">
        <f t="shared" si="21"/>
        <v>22.625</v>
      </c>
      <c r="CT79" s="148"/>
      <c r="CU79" s="148"/>
      <c r="CV79" s="148"/>
      <c r="CW79" s="148"/>
      <c r="CX79" s="169" t="e">
        <f t="shared" si="28"/>
        <v>#DIV/0!</v>
      </c>
    </row>
    <row r="80" spans="1:102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22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23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24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25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29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30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31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32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33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34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35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36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37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38"/>
        <v>24.5</v>
      </c>
      <c r="BY80" s="148">
        <v>25</v>
      </c>
      <c r="BZ80" s="148">
        <v>25</v>
      </c>
      <c r="CA80" s="148">
        <v>25</v>
      </c>
      <c r="CB80" s="169">
        <f t="shared" si="39"/>
        <v>25</v>
      </c>
      <c r="CC80" s="148">
        <v>25</v>
      </c>
      <c r="CD80" s="148">
        <v>25</v>
      </c>
      <c r="CE80" s="148">
        <v>23.4</v>
      </c>
      <c r="CF80" s="148">
        <v>23</v>
      </c>
      <c r="CG80" s="148">
        <v>23.2</v>
      </c>
      <c r="CH80" s="169">
        <f t="shared" si="40"/>
        <v>23.92</v>
      </c>
      <c r="CI80" s="148">
        <v>23</v>
      </c>
      <c r="CJ80" s="148">
        <v>23</v>
      </c>
      <c r="CK80" s="148">
        <v>23</v>
      </c>
      <c r="CL80" s="148">
        <v>23</v>
      </c>
      <c r="CM80" s="169">
        <f t="shared" si="41"/>
        <v>23</v>
      </c>
      <c r="CN80" s="148">
        <v>23</v>
      </c>
      <c r="CO80" s="148">
        <v>23</v>
      </c>
      <c r="CP80" s="148">
        <v>25</v>
      </c>
      <c r="CQ80" s="148">
        <v>25</v>
      </c>
      <c r="CR80" s="148"/>
      <c r="CS80" s="169">
        <f t="shared" si="21"/>
        <v>24</v>
      </c>
      <c r="CT80" s="148"/>
      <c r="CU80" s="148"/>
      <c r="CV80" s="148"/>
      <c r="CW80" s="148"/>
      <c r="CX80" s="169" t="e">
        <f t="shared" si="28"/>
        <v>#DIV/0!</v>
      </c>
    </row>
    <row r="81" spans="1:102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22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23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24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25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29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30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31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32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33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34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35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36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37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38"/>
        <v>20</v>
      </c>
      <c r="BY81" s="148">
        <v>20</v>
      </c>
      <c r="BZ81" s="148">
        <v>20</v>
      </c>
      <c r="CA81" s="148">
        <v>20</v>
      </c>
      <c r="CB81" s="169">
        <f t="shared" si="39"/>
        <v>20</v>
      </c>
      <c r="CC81" s="148">
        <v>20</v>
      </c>
      <c r="CD81" s="148">
        <v>20</v>
      </c>
      <c r="CE81" s="148">
        <v>20</v>
      </c>
      <c r="CF81" s="148">
        <v>20</v>
      </c>
      <c r="CG81" s="148">
        <v>20</v>
      </c>
      <c r="CH81" s="169">
        <f t="shared" si="40"/>
        <v>20</v>
      </c>
      <c r="CI81" s="148">
        <v>20</v>
      </c>
      <c r="CJ81" s="148">
        <v>20</v>
      </c>
      <c r="CK81" s="148">
        <v>20</v>
      </c>
      <c r="CL81" s="148">
        <v>20</v>
      </c>
      <c r="CM81" s="169">
        <f t="shared" si="41"/>
        <v>20</v>
      </c>
      <c r="CN81" s="148">
        <v>20</v>
      </c>
      <c r="CO81" s="148">
        <v>20</v>
      </c>
      <c r="CP81" s="148">
        <v>20</v>
      </c>
      <c r="CQ81" s="148">
        <v>20</v>
      </c>
      <c r="CR81" s="148"/>
      <c r="CS81" s="169">
        <f t="shared" si="21"/>
        <v>20</v>
      </c>
      <c r="CT81" s="148"/>
      <c r="CU81" s="148"/>
      <c r="CV81" s="148"/>
      <c r="CW81" s="148"/>
      <c r="CX81" s="169" t="e">
        <f t="shared" si="28"/>
        <v>#DIV/0!</v>
      </c>
    </row>
    <row r="82" spans="1:102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22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23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24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25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29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30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31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32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33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34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35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36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37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38"/>
        <v>3.3</v>
      </c>
      <c r="BY82" s="148">
        <v>3.3</v>
      </c>
      <c r="BZ82" s="148">
        <v>3.3</v>
      </c>
      <c r="CA82" s="148">
        <v>3.3</v>
      </c>
      <c r="CB82" s="169">
        <f t="shared" si="39"/>
        <v>3.2999999999999994</v>
      </c>
      <c r="CC82" s="148">
        <v>3.3</v>
      </c>
      <c r="CD82" s="148">
        <v>3.3</v>
      </c>
      <c r="CE82" s="148">
        <v>3.3</v>
      </c>
      <c r="CF82" s="148">
        <v>3.3</v>
      </c>
      <c r="CG82" s="148">
        <v>3.3</v>
      </c>
      <c r="CH82" s="169">
        <f t="shared" si="40"/>
        <v>3.3</v>
      </c>
      <c r="CI82" s="148">
        <v>3.3</v>
      </c>
      <c r="CJ82" s="148">
        <v>3.3</v>
      </c>
      <c r="CK82" s="148">
        <v>3.3</v>
      </c>
      <c r="CL82" s="148">
        <v>3.3</v>
      </c>
      <c r="CM82" s="169">
        <f t="shared" si="41"/>
        <v>3.3</v>
      </c>
      <c r="CN82" s="148">
        <v>3.3</v>
      </c>
      <c r="CO82" s="148">
        <v>3.3</v>
      </c>
      <c r="CP82" s="148">
        <v>3.3</v>
      </c>
      <c r="CQ82" s="148">
        <v>3.3</v>
      </c>
      <c r="CR82" s="148"/>
      <c r="CS82" s="169">
        <f t="shared" si="21"/>
        <v>3.3</v>
      </c>
      <c r="CT82" s="148"/>
      <c r="CU82" s="148"/>
      <c r="CV82" s="148"/>
      <c r="CW82" s="148"/>
      <c r="CX82" s="169" t="e">
        <f t="shared" si="28"/>
        <v>#DIV/0!</v>
      </c>
    </row>
    <row r="83" spans="1:102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22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23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24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25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29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30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31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32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33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34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35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36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37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38"/>
        <v>2.5</v>
      </c>
      <c r="BY83" s="148">
        <v>2.5</v>
      </c>
      <c r="BZ83" s="148">
        <v>2.5</v>
      </c>
      <c r="CA83" s="148">
        <v>2.5</v>
      </c>
      <c r="CB83" s="169">
        <f t="shared" si="39"/>
        <v>2.5</v>
      </c>
      <c r="CC83" s="148">
        <v>2.5</v>
      </c>
      <c r="CD83" s="148">
        <v>2.5</v>
      </c>
      <c r="CE83" s="148">
        <v>2.5</v>
      </c>
      <c r="CF83" s="148">
        <v>2.5</v>
      </c>
      <c r="CG83" s="148">
        <v>2.5</v>
      </c>
      <c r="CH83" s="169">
        <f t="shared" si="40"/>
        <v>2.5</v>
      </c>
      <c r="CI83" s="148">
        <v>2.5</v>
      </c>
      <c r="CJ83" s="148">
        <v>2.5</v>
      </c>
      <c r="CK83" s="148">
        <v>2.5</v>
      </c>
      <c r="CL83" s="148">
        <v>2.5</v>
      </c>
      <c r="CM83" s="169">
        <f t="shared" si="41"/>
        <v>2.5</v>
      </c>
      <c r="CN83" s="148">
        <v>2.5</v>
      </c>
      <c r="CO83" s="148">
        <v>2.5</v>
      </c>
      <c r="CP83" s="148">
        <v>2.5</v>
      </c>
      <c r="CQ83" s="148">
        <v>2.5</v>
      </c>
      <c r="CR83" s="148"/>
      <c r="CS83" s="169">
        <f t="shared" si="21"/>
        <v>2.5</v>
      </c>
      <c r="CT83" s="148"/>
      <c r="CU83" s="148"/>
      <c r="CV83" s="148"/>
      <c r="CW83" s="148"/>
      <c r="CX83" s="169" t="e">
        <f t="shared" si="28"/>
        <v>#DIV/0!</v>
      </c>
    </row>
    <row r="84" spans="1:102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22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23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24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25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29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30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31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32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33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34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35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36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37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38"/>
        <v>42.75</v>
      </c>
      <c r="BY84" s="148">
        <v>41</v>
      </c>
      <c r="BZ84" s="148">
        <v>45</v>
      </c>
      <c r="CA84" s="148">
        <v>45</v>
      </c>
      <c r="CB84" s="169">
        <f t="shared" si="39"/>
        <v>43.666666666666664</v>
      </c>
      <c r="CC84" s="148">
        <v>45</v>
      </c>
      <c r="CD84" s="148">
        <v>40</v>
      </c>
      <c r="CE84" s="148">
        <v>40</v>
      </c>
      <c r="CF84" s="148">
        <v>40</v>
      </c>
      <c r="CG84" s="148">
        <v>40</v>
      </c>
      <c r="CH84" s="169">
        <f t="shared" si="40"/>
        <v>41</v>
      </c>
      <c r="CI84" s="148">
        <v>40</v>
      </c>
      <c r="CJ84" s="148">
        <v>40</v>
      </c>
      <c r="CK84" s="148">
        <v>40</v>
      </c>
      <c r="CL84" s="148">
        <v>40</v>
      </c>
      <c r="CM84" s="169">
        <f t="shared" si="41"/>
        <v>40</v>
      </c>
      <c r="CN84" s="148">
        <v>40</v>
      </c>
      <c r="CO84" s="148">
        <v>40</v>
      </c>
      <c r="CP84" s="148">
        <v>40</v>
      </c>
      <c r="CQ84" s="148">
        <v>40</v>
      </c>
      <c r="CR84" s="148"/>
      <c r="CS84" s="169">
        <f t="shared" si="21"/>
        <v>40</v>
      </c>
      <c r="CT84" s="148"/>
      <c r="CU84" s="148"/>
      <c r="CV84" s="148"/>
      <c r="CW84" s="148"/>
      <c r="CX84" s="169" t="e">
        <f t="shared" si="28"/>
        <v>#DIV/0!</v>
      </c>
    </row>
    <row r="85" spans="1:102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22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23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24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25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29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30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31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32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33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34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35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36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37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38"/>
        <v>6.9499999999999993</v>
      </c>
      <c r="BY85" s="148">
        <v>6.9</v>
      </c>
      <c r="BZ85" s="148">
        <v>6.9</v>
      </c>
      <c r="CA85" s="148">
        <v>6.9</v>
      </c>
      <c r="CB85" s="169">
        <f t="shared" si="39"/>
        <v>6.9000000000000012</v>
      </c>
      <c r="CC85" s="148">
        <v>6.9</v>
      </c>
      <c r="CD85" s="148">
        <v>6.9</v>
      </c>
      <c r="CE85" s="148">
        <v>6.8</v>
      </c>
      <c r="CF85" s="148">
        <v>6.8</v>
      </c>
      <c r="CG85" s="148">
        <v>6.8</v>
      </c>
      <c r="CH85" s="169">
        <f t="shared" si="40"/>
        <v>6.8400000000000007</v>
      </c>
      <c r="CI85" s="148">
        <v>6.8</v>
      </c>
      <c r="CJ85" s="148">
        <v>6.8</v>
      </c>
      <c r="CK85" s="148">
        <v>6.8</v>
      </c>
      <c r="CL85" s="148">
        <v>6.8</v>
      </c>
      <c r="CM85" s="169">
        <f t="shared" si="41"/>
        <v>6.8</v>
      </c>
      <c r="CN85" s="148">
        <v>6.8</v>
      </c>
      <c r="CO85" s="148">
        <v>6.8</v>
      </c>
      <c r="CP85" s="148">
        <v>6.8</v>
      </c>
      <c r="CQ85" s="148">
        <v>5.6</v>
      </c>
      <c r="CR85" s="148"/>
      <c r="CS85" s="169">
        <f t="shared" si="21"/>
        <v>6.5</v>
      </c>
      <c r="CT85" s="148"/>
      <c r="CU85" s="148"/>
      <c r="CV85" s="148"/>
      <c r="CW85" s="148"/>
      <c r="CX85" s="169" t="e">
        <f t="shared" si="28"/>
        <v>#DIV/0!</v>
      </c>
    </row>
    <row r="86" spans="1:102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22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23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24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25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29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30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31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32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33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34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35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36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37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38"/>
        <v>10.4</v>
      </c>
      <c r="BY86" s="148">
        <v>10.4</v>
      </c>
      <c r="BZ86" s="148">
        <v>10.4</v>
      </c>
      <c r="CA86" s="148">
        <v>10.4</v>
      </c>
      <c r="CB86" s="169">
        <f t="shared" si="39"/>
        <v>10.4</v>
      </c>
      <c r="CC86" s="148">
        <v>10.4</v>
      </c>
      <c r="CD86" s="148">
        <v>10.4</v>
      </c>
      <c r="CE86" s="148">
        <v>10.4</v>
      </c>
      <c r="CF86" s="148">
        <v>10.4</v>
      </c>
      <c r="CG86" s="148">
        <v>9.8000000000000007</v>
      </c>
      <c r="CH86" s="169">
        <f t="shared" si="40"/>
        <v>10.280000000000001</v>
      </c>
      <c r="CI86" s="148">
        <v>9.8000000000000007</v>
      </c>
      <c r="CJ86" s="148">
        <v>9.8000000000000007</v>
      </c>
      <c r="CK86" s="148">
        <v>9.8000000000000007</v>
      </c>
      <c r="CL86" s="148">
        <v>9.8000000000000007</v>
      </c>
      <c r="CM86" s="169">
        <f t="shared" si="41"/>
        <v>9.8000000000000007</v>
      </c>
      <c r="CN86" s="148">
        <v>9.8000000000000007</v>
      </c>
      <c r="CO86" s="148">
        <v>9.8000000000000007</v>
      </c>
      <c r="CP86" s="148">
        <v>9.8000000000000007</v>
      </c>
      <c r="CQ86" s="148">
        <v>9.5</v>
      </c>
      <c r="CR86" s="148"/>
      <c r="CS86" s="169">
        <f t="shared" si="21"/>
        <v>9.7250000000000014</v>
      </c>
      <c r="CT86" s="148"/>
      <c r="CU86" s="148"/>
      <c r="CV86" s="148"/>
      <c r="CW86" s="148"/>
      <c r="CX86" s="169" t="e">
        <f t="shared" si="28"/>
        <v>#DIV/0!</v>
      </c>
    </row>
    <row r="87" spans="1:102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22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23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24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25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29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30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31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32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33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34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35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36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37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38"/>
        <v>10.8</v>
      </c>
      <c r="BY87" s="148">
        <v>10.8</v>
      </c>
      <c r="BZ87" s="148">
        <v>10.8</v>
      </c>
      <c r="CA87" s="148">
        <v>10.8</v>
      </c>
      <c r="CB87" s="169">
        <f t="shared" si="39"/>
        <v>10.800000000000002</v>
      </c>
      <c r="CC87" s="148">
        <v>10.8</v>
      </c>
      <c r="CD87" s="148">
        <v>10.8</v>
      </c>
      <c r="CE87" s="148">
        <v>10.5</v>
      </c>
      <c r="CF87" s="148">
        <v>10.5</v>
      </c>
      <c r="CG87" s="148">
        <v>10.5</v>
      </c>
      <c r="CH87" s="169">
        <f t="shared" si="40"/>
        <v>10.620000000000001</v>
      </c>
      <c r="CI87" s="148">
        <v>11</v>
      </c>
      <c r="CJ87" s="148">
        <v>11</v>
      </c>
      <c r="CK87" s="148">
        <v>11</v>
      </c>
      <c r="CL87" s="148">
        <v>11</v>
      </c>
      <c r="CM87" s="169">
        <f t="shared" si="41"/>
        <v>11</v>
      </c>
      <c r="CN87" s="148">
        <v>11</v>
      </c>
      <c r="CO87" s="148">
        <v>11</v>
      </c>
      <c r="CP87" s="148">
        <v>11</v>
      </c>
      <c r="CQ87" s="148">
        <v>10.5</v>
      </c>
      <c r="CR87" s="148"/>
      <c r="CS87" s="169">
        <f t="shared" si="21"/>
        <v>10.875</v>
      </c>
      <c r="CT87" s="148"/>
      <c r="CU87" s="148"/>
      <c r="CV87" s="148"/>
      <c r="CW87" s="148"/>
      <c r="CX87" s="169" t="e">
        <f t="shared" si="28"/>
        <v>#DIV/0!</v>
      </c>
    </row>
    <row r="88" spans="1:102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69"/>
      <c r="CC88" s="148"/>
      <c r="CD88" s="148"/>
      <c r="CE88" s="148"/>
      <c r="CF88" s="148"/>
      <c r="CG88" s="148"/>
      <c r="CH88" s="169"/>
      <c r="CI88" s="148"/>
      <c r="CJ88" s="148"/>
      <c r="CK88" s="148"/>
      <c r="CL88" s="148"/>
      <c r="CM88" s="169"/>
      <c r="CN88" s="148"/>
      <c r="CO88" s="148"/>
      <c r="CP88" s="148"/>
      <c r="CQ88" s="148"/>
      <c r="CR88" s="148"/>
      <c r="CS88" s="169"/>
      <c r="CT88" s="148"/>
      <c r="CU88" s="148"/>
      <c r="CV88" s="148"/>
      <c r="CW88" s="148"/>
      <c r="CX88" s="169"/>
    </row>
    <row r="89" spans="1:102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22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23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24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25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169">
        <f>AVERAGE(BY89:CA89)</f>
        <v>10.88</v>
      </c>
      <c r="CC89" s="270">
        <v>10.88</v>
      </c>
      <c r="CD89" s="270">
        <v>10.88</v>
      </c>
      <c r="CE89" s="270">
        <v>10.85</v>
      </c>
      <c r="CF89" s="270">
        <v>10.6</v>
      </c>
      <c r="CG89" s="270">
        <v>10.6</v>
      </c>
      <c r="CH89" s="169">
        <f>AVERAGE(CC89:CG89)</f>
        <v>10.762</v>
      </c>
      <c r="CI89" s="270">
        <v>10.25</v>
      </c>
      <c r="CJ89" s="270">
        <v>10.25</v>
      </c>
      <c r="CK89" s="270">
        <v>10.25</v>
      </c>
      <c r="CL89" s="270">
        <v>10.25</v>
      </c>
      <c r="CM89" s="169">
        <f>AVERAGE(CI89:CL89)</f>
        <v>10.25</v>
      </c>
      <c r="CN89" s="270">
        <v>10.25</v>
      </c>
      <c r="CO89" s="270">
        <v>10.25</v>
      </c>
      <c r="CP89" s="270">
        <v>10</v>
      </c>
      <c r="CQ89" s="270">
        <v>9.75</v>
      </c>
      <c r="CR89" s="270"/>
      <c r="CS89" s="169">
        <f>AVERAGE(CN89:CQ89)</f>
        <v>10.0625</v>
      </c>
      <c r="CT89" s="270"/>
      <c r="CU89" s="270"/>
      <c r="CV89" s="270"/>
      <c r="CW89" s="270"/>
      <c r="CX89" s="169" t="e">
        <f>AVERAGE(CT89:CW89)</f>
        <v>#DIV/0!</v>
      </c>
    </row>
    <row r="90" spans="1:102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22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23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24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25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69">
        <f>AVERAGE(BY90:CA90)</f>
        <v>10.949999999999998</v>
      </c>
      <c r="CC90" s="148">
        <v>10.95</v>
      </c>
      <c r="CD90" s="148">
        <v>10.95</v>
      </c>
      <c r="CE90" s="148">
        <v>10.91</v>
      </c>
      <c r="CF90" s="148">
        <v>10.75</v>
      </c>
      <c r="CG90" s="148">
        <v>10.75</v>
      </c>
      <c r="CH90" s="169">
        <f>AVERAGE(CC90:CG90)</f>
        <v>10.862</v>
      </c>
      <c r="CI90" s="148">
        <v>10.45</v>
      </c>
      <c r="CJ90" s="148">
        <v>10.45</v>
      </c>
      <c r="CK90" s="148">
        <v>10.45</v>
      </c>
      <c r="CL90" s="148">
        <v>10.45</v>
      </c>
      <c r="CM90" s="169">
        <f>AVERAGE(CI90:CL90)</f>
        <v>10.45</v>
      </c>
      <c r="CN90" s="148">
        <v>10.45</v>
      </c>
      <c r="CO90" s="148">
        <v>10.45</v>
      </c>
      <c r="CP90" s="148">
        <v>10.15</v>
      </c>
      <c r="CQ90" s="148">
        <v>9.9499999999999993</v>
      </c>
      <c r="CR90" s="148"/>
      <c r="CS90" s="169">
        <f>AVERAGE(CN90:CQ90)</f>
        <v>10.25</v>
      </c>
      <c r="CT90" s="148"/>
      <c r="CU90" s="148"/>
      <c r="CV90" s="148"/>
      <c r="CW90" s="148"/>
      <c r="CX90" s="169" t="e">
        <f>AVERAGE(CT90:CW90)</f>
        <v>#DIV/0!</v>
      </c>
    </row>
    <row r="91" spans="1:102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102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102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102" ht="18.75" customHeight="1" x14ac:dyDescent="0.3"/>
    <row r="95" spans="1:102" ht="18" x14ac:dyDescent="0.25">
      <c r="A95" s="286" t="s">
        <v>45</v>
      </c>
      <c r="B95" s="286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ht="18" customHeight="1" x14ac:dyDescent="0.25">
      <c r="A96" s="206"/>
      <c r="B96" s="264" t="s">
        <v>4</v>
      </c>
      <c r="C96" s="288" t="s">
        <v>296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90"/>
      <c r="CM96" s="288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</row>
    <row r="97" spans="1:102" ht="18.75" customHeight="1" x14ac:dyDescent="0.3">
      <c r="A97" s="218"/>
      <c r="B97" s="198"/>
      <c r="C97" s="294" t="s">
        <v>139</v>
      </c>
      <c r="D97" s="295"/>
      <c r="E97" s="295"/>
      <c r="F97" s="296"/>
      <c r="G97" s="284" t="s">
        <v>123</v>
      </c>
      <c r="H97" s="291" t="s">
        <v>139</v>
      </c>
      <c r="I97" s="292"/>
      <c r="J97" s="292"/>
      <c r="K97" s="293"/>
      <c r="L97" s="284" t="s">
        <v>123</v>
      </c>
      <c r="M97" s="291" t="s">
        <v>139</v>
      </c>
      <c r="N97" s="292"/>
      <c r="O97" s="292"/>
      <c r="P97" s="293"/>
      <c r="Q97" s="284" t="s">
        <v>123</v>
      </c>
      <c r="R97" s="294" t="s">
        <v>139</v>
      </c>
      <c r="S97" s="295"/>
      <c r="T97" s="295"/>
      <c r="U97" s="295"/>
      <c r="V97" s="296"/>
      <c r="W97" s="284" t="s">
        <v>123</v>
      </c>
      <c r="X97" s="294" t="s">
        <v>139</v>
      </c>
      <c r="Y97" s="295"/>
      <c r="Z97" s="295"/>
      <c r="AA97" s="296"/>
      <c r="AB97" s="284" t="s">
        <v>123</v>
      </c>
      <c r="AC97" s="291" t="s">
        <v>139</v>
      </c>
      <c r="AD97" s="292"/>
      <c r="AE97" s="292"/>
      <c r="AF97" s="293"/>
      <c r="AG97" s="284" t="s">
        <v>123</v>
      </c>
      <c r="AH97" s="291" t="s">
        <v>139</v>
      </c>
      <c r="AI97" s="292"/>
      <c r="AJ97" s="292"/>
      <c r="AK97" s="292"/>
      <c r="AL97" s="293"/>
      <c r="AM97" s="284" t="s">
        <v>123</v>
      </c>
      <c r="AN97" s="291" t="s">
        <v>139</v>
      </c>
      <c r="AO97" s="292"/>
      <c r="AP97" s="292"/>
      <c r="AQ97" s="293"/>
      <c r="AR97" s="284" t="s">
        <v>123</v>
      </c>
      <c r="AS97" s="291" t="s">
        <v>139</v>
      </c>
      <c r="AT97" s="292"/>
      <c r="AU97" s="292"/>
      <c r="AV97" s="292"/>
      <c r="AW97" s="253"/>
      <c r="AX97" s="284" t="s">
        <v>123</v>
      </c>
      <c r="AY97" s="291" t="s">
        <v>139</v>
      </c>
      <c r="AZ97" s="292"/>
      <c r="BA97" s="292"/>
      <c r="BB97" s="293"/>
      <c r="BC97" s="284" t="s">
        <v>123</v>
      </c>
      <c r="BD97" s="282" t="s">
        <v>139</v>
      </c>
      <c r="BE97" s="283"/>
      <c r="BF97" s="283"/>
      <c r="BG97" s="283"/>
      <c r="BH97" s="284" t="s">
        <v>123</v>
      </c>
      <c r="BI97" s="282" t="s">
        <v>139</v>
      </c>
      <c r="BJ97" s="283"/>
      <c r="BK97" s="283"/>
      <c r="BL97" s="283"/>
      <c r="BM97" s="283"/>
      <c r="BN97" s="284" t="s">
        <v>123</v>
      </c>
      <c r="BO97" s="282" t="s">
        <v>316</v>
      </c>
      <c r="BP97" s="283"/>
      <c r="BQ97" s="283"/>
      <c r="BR97" s="283"/>
      <c r="BS97" s="284" t="s">
        <v>123</v>
      </c>
      <c r="BT97" s="282" t="s">
        <v>316</v>
      </c>
      <c r="BU97" s="283"/>
      <c r="BV97" s="283"/>
      <c r="BW97" s="283"/>
      <c r="BX97" s="284" t="s">
        <v>123</v>
      </c>
      <c r="BY97" s="282" t="s">
        <v>316</v>
      </c>
      <c r="BZ97" s="283"/>
      <c r="CA97" s="283"/>
      <c r="CB97" s="284" t="s">
        <v>123</v>
      </c>
      <c r="CC97" s="282" t="s">
        <v>316</v>
      </c>
      <c r="CD97" s="283"/>
      <c r="CE97" s="283"/>
      <c r="CF97" s="283"/>
      <c r="CG97" s="283"/>
      <c r="CH97" s="284" t="s">
        <v>123</v>
      </c>
      <c r="CI97" s="282" t="s">
        <v>316</v>
      </c>
      <c r="CJ97" s="283"/>
      <c r="CK97" s="283"/>
      <c r="CL97" s="283"/>
      <c r="CM97" s="284" t="s">
        <v>123</v>
      </c>
      <c r="CN97" s="282" t="s">
        <v>316</v>
      </c>
      <c r="CO97" s="283"/>
      <c r="CP97" s="283"/>
      <c r="CQ97" s="283"/>
      <c r="CR97" s="279"/>
      <c r="CS97" s="284" t="s">
        <v>123</v>
      </c>
      <c r="CT97" s="282" t="s">
        <v>316</v>
      </c>
      <c r="CU97" s="283"/>
      <c r="CV97" s="283"/>
      <c r="CW97" s="283"/>
      <c r="CX97" s="284" t="s">
        <v>123</v>
      </c>
    </row>
    <row r="98" spans="1:102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5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5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5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5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5"/>
      <c r="AC98" s="138" t="s">
        <v>283</v>
      </c>
      <c r="AD98" s="138" t="s">
        <v>284</v>
      </c>
      <c r="AE98" s="138" t="s">
        <v>291</v>
      </c>
      <c r="AF98" s="138" t="s">
        <v>285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5"/>
      <c r="BO98" s="138" t="s">
        <v>317</v>
      </c>
      <c r="BP98" s="138" t="s">
        <v>318</v>
      </c>
      <c r="BQ98" s="138" t="s">
        <v>319</v>
      </c>
      <c r="BR98" s="138" t="s">
        <v>320</v>
      </c>
      <c r="BS98" s="285"/>
      <c r="BT98" s="138" t="s">
        <v>322</v>
      </c>
      <c r="BU98" s="138" t="s">
        <v>323</v>
      </c>
      <c r="BV98" s="138" t="s">
        <v>324</v>
      </c>
      <c r="BW98" s="138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customHeight="1" x14ac:dyDescent="0.25">
      <c r="A99" s="297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276"/>
      <c r="CC99" s="144"/>
      <c r="CD99" s="144"/>
      <c r="CE99" s="144"/>
      <c r="CF99" s="144"/>
      <c r="CG99" s="144"/>
      <c r="CH99" s="277"/>
      <c r="CI99" s="144"/>
      <c r="CJ99" s="144"/>
      <c r="CK99" s="144"/>
      <c r="CL99" s="144"/>
      <c r="CM99" s="278"/>
      <c r="CN99" s="144"/>
      <c r="CO99" s="144"/>
      <c r="CP99" s="144"/>
      <c r="CQ99" s="144"/>
      <c r="CR99" s="144"/>
      <c r="CS99" s="280"/>
      <c r="CT99" s="144"/>
      <c r="CU99" s="144"/>
      <c r="CV99" s="144"/>
      <c r="CW99" s="144"/>
      <c r="CX99" s="280"/>
    </row>
    <row r="100" spans="1:102" ht="18" customHeight="1" x14ac:dyDescent="0.25">
      <c r="A100" s="298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69">
        <f>AVERAGE(BY100:CA100)</f>
        <v>5.3</v>
      </c>
      <c r="CC100" s="148">
        <v>5.3</v>
      </c>
      <c r="CD100" s="148">
        <v>5.3</v>
      </c>
      <c r="CE100" s="148">
        <v>5</v>
      </c>
      <c r="CF100" s="148">
        <v>5</v>
      </c>
      <c r="CG100" s="148">
        <v>5.2</v>
      </c>
      <c r="CH100" s="169">
        <f>AVERAGE(CC100:CG100)</f>
        <v>5.16</v>
      </c>
      <c r="CI100" s="148">
        <v>5.2</v>
      </c>
      <c r="CJ100" s="148">
        <v>5.2</v>
      </c>
      <c r="CK100" s="148">
        <v>5.2</v>
      </c>
      <c r="CL100" s="148">
        <v>5.2</v>
      </c>
      <c r="CM100" s="169">
        <f>AVERAGE(CI100:CL100)</f>
        <v>5.2</v>
      </c>
      <c r="CN100" s="148">
        <v>5.2</v>
      </c>
      <c r="CO100" s="148">
        <v>5</v>
      </c>
      <c r="CP100" s="148">
        <v>5.3</v>
      </c>
      <c r="CQ100" s="148">
        <v>5.5</v>
      </c>
      <c r="CR100" s="148"/>
      <c r="CS100" s="169">
        <f t="shared" ref="CS100:CS129" si="42">AVERAGE(CN100:CQ100)</f>
        <v>5.25</v>
      </c>
      <c r="CT100" s="148"/>
      <c r="CU100" s="148"/>
      <c r="CV100" s="148"/>
      <c r="CW100" s="148"/>
      <c r="CX100" s="169" t="e">
        <f>AVERAGE(CT100:CW100)</f>
        <v>#DIV/0!</v>
      </c>
    </row>
    <row r="101" spans="1:102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43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44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45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46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69">
        <f>AVERAGE(BY101:CA101)</f>
        <v>6.333333333333333</v>
      </c>
      <c r="CC101" s="148">
        <v>6</v>
      </c>
      <c r="CD101" s="148">
        <v>4</v>
      </c>
      <c r="CE101" s="148">
        <v>4</v>
      </c>
      <c r="CF101" s="148">
        <v>5</v>
      </c>
      <c r="CG101" s="148">
        <v>5</v>
      </c>
      <c r="CH101" s="169">
        <f>AVERAGE(CC101:CG101)</f>
        <v>4.8</v>
      </c>
      <c r="CI101" s="148">
        <v>5</v>
      </c>
      <c r="CJ101" s="148">
        <v>5</v>
      </c>
      <c r="CK101" s="148">
        <v>5</v>
      </c>
      <c r="CL101" s="148">
        <v>7</v>
      </c>
      <c r="CM101" s="169">
        <f>AVERAGE(CI101:CL101)</f>
        <v>5.5</v>
      </c>
      <c r="CN101" s="148">
        <v>7</v>
      </c>
      <c r="CO101" s="148">
        <v>7</v>
      </c>
      <c r="CP101" s="148">
        <v>5</v>
      </c>
      <c r="CQ101" s="148">
        <v>6</v>
      </c>
      <c r="CR101" s="148"/>
      <c r="CS101" s="169">
        <f t="shared" si="42"/>
        <v>6.25</v>
      </c>
      <c r="CT101" s="148"/>
      <c r="CU101" s="148"/>
      <c r="CV101" s="148"/>
      <c r="CW101" s="148"/>
      <c r="CX101" s="169" t="e">
        <f>AVERAGE(CT101:CW101)</f>
        <v>#DIV/0!</v>
      </c>
    </row>
    <row r="102" spans="1:102" ht="18" customHeight="1" x14ac:dyDescent="0.25">
      <c r="A102" s="297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69"/>
      <c r="CC102" s="135"/>
      <c r="CD102" s="135"/>
      <c r="CE102" s="135"/>
      <c r="CF102" s="148"/>
      <c r="CG102" s="148">
        <v>4</v>
      </c>
      <c r="CH102" s="169">
        <f t="shared" ref="CH102:CH103" si="47">AVERAGE(CC102:CG102)</f>
        <v>4</v>
      </c>
      <c r="CI102" s="148">
        <v>4</v>
      </c>
      <c r="CJ102" s="148">
        <v>2.8</v>
      </c>
      <c r="CK102" s="148">
        <v>2.8</v>
      </c>
      <c r="CL102" s="148">
        <v>3</v>
      </c>
      <c r="CM102" s="169">
        <f t="shared" ref="CM102:CM104" si="48">AVERAGE(CI102:CL102)</f>
        <v>3.15</v>
      </c>
      <c r="CN102" s="148">
        <v>3</v>
      </c>
      <c r="CO102" s="148">
        <v>2.8</v>
      </c>
      <c r="CP102" s="148">
        <v>3.5</v>
      </c>
      <c r="CQ102" s="148">
        <v>3.6</v>
      </c>
      <c r="CR102" s="135"/>
      <c r="CS102" s="169">
        <f t="shared" si="42"/>
        <v>3.2250000000000001</v>
      </c>
      <c r="CT102" s="148"/>
      <c r="CU102" s="148"/>
      <c r="CV102" s="135"/>
      <c r="CW102" s="135"/>
      <c r="CX102" s="169" t="e">
        <f t="shared" ref="CX102:CX129" si="49">AVERAGE(CT102:CW102)</f>
        <v>#DIV/0!</v>
      </c>
    </row>
    <row r="103" spans="1:102" ht="18" customHeight="1" x14ac:dyDescent="0.25">
      <c r="A103" s="298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43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44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45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46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50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51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52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53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54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55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56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57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58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59">AVERAGE(BT103:BW103)</f>
        <v>2.5499999999999998</v>
      </c>
      <c r="BY103" s="148">
        <v>2.5</v>
      </c>
      <c r="BZ103" s="148">
        <v>2.5</v>
      </c>
      <c r="CA103" s="148">
        <v>2.5</v>
      </c>
      <c r="CB103" s="169">
        <f t="shared" ref="CB103:CB129" si="60">AVERAGE(BY103:CA103)</f>
        <v>2.5</v>
      </c>
      <c r="CC103" s="148">
        <v>2.6</v>
      </c>
      <c r="CD103" s="148">
        <v>2.4</v>
      </c>
      <c r="CE103" s="148">
        <v>2.2999999999999998</v>
      </c>
      <c r="CF103" s="148">
        <v>2.8</v>
      </c>
      <c r="CG103" s="148">
        <v>2.5</v>
      </c>
      <c r="CH103" s="169">
        <f t="shared" si="47"/>
        <v>2.52</v>
      </c>
      <c r="CI103" s="148">
        <v>2.5</v>
      </c>
      <c r="CJ103" s="148">
        <v>2</v>
      </c>
      <c r="CK103" s="148">
        <v>2</v>
      </c>
      <c r="CL103" s="148">
        <v>3</v>
      </c>
      <c r="CM103" s="169">
        <f t="shared" si="48"/>
        <v>2.375</v>
      </c>
      <c r="CN103" s="148">
        <v>3</v>
      </c>
      <c r="CO103" s="148">
        <v>2.8</v>
      </c>
      <c r="CP103" s="148"/>
      <c r="CQ103" s="148"/>
      <c r="CR103" s="148"/>
      <c r="CS103" s="169">
        <f t="shared" si="42"/>
        <v>2.9</v>
      </c>
      <c r="CT103" s="148"/>
      <c r="CU103" s="148"/>
      <c r="CV103" s="148"/>
      <c r="CW103" s="148"/>
      <c r="CX103" s="169" t="e">
        <f t="shared" si="49"/>
        <v>#DIV/0!</v>
      </c>
    </row>
    <row r="104" spans="1:102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43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44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45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46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50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51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52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53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54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55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56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57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58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59"/>
        <v>3.375</v>
      </c>
      <c r="BY104" s="148">
        <v>3</v>
      </c>
      <c r="BZ104" s="148">
        <v>5</v>
      </c>
      <c r="CA104" s="148">
        <v>4.8</v>
      </c>
      <c r="CB104" s="169">
        <f t="shared" si="60"/>
        <v>4.2666666666666666</v>
      </c>
      <c r="CC104" s="148">
        <v>5</v>
      </c>
      <c r="CD104" s="148">
        <v>4.5</v>
      </c>
      <c r="CE104" s="148">
        <v>5</v>
      </c>
      <c r="CF104" s="148">
        <v>5</v>
      </c>
      <c r="CG104" s="148">
        <v>4</v>
      </c>
      <c r="CH104" s="169">
        <f t="shared" ref="CH104:CH129" si="61">AVERAGE(CC104:CG104)</f>
        <v>4.7</v>
      </c>
      <c r="CI104" s="148">
        <v>4</v>
      </c>
      <c r="CJ104" s="148">
        <v>5</v>
      </c>
      <c r="CK104" s="148">
        <v>5</v>
      </c>
      <c r="CL104" s="148">
        <v>6</v>
      </c>
      <c r="CM104" s="169">
        <f t="shared" si="48"/>
        <v>5</v>
      </c>
      <c r="CN104" s="148">
        <v>7</v>
      </c>
      <c r="CO104" s="148">
        <v>6.5</v>
      </c>
      <c r="CP104" s="148">
        <v>6.5</v>
      </c>
      <c r="CQ104" s="148">
        <v>6.6</v>
      </c>
      <c r="CR104" s="148"/>
      <c r="CS104" s="169">
        <f t="shared" si="42"/>
        <v>6.65</v>
      </c>
      <c r="CT104" s="148"/>
      <c r="CU104" s="148"/>
      <c r="CV104" s="148"/>
      <c r="CW104" s="148"/>
      <c r="CX104" s="169" t="e">
        <f t="shared" si="49"/>
        <v>#DIV/0!</v>
      </c>
    </row>
    <row r="105" spans="1:102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43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44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45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46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50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51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52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53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54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55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56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57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58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59"/>
        <v>20.5</v>
      </c>
      <c r="BY105" s="148">
        <v>18</v>
      </c>
      <c r="BZ105" s="148">
        <v>20</v>
      </c>
      <c r="CA105" s="148">
        <v>18</v>
      </c>
      <c r="CB105" s="169">
        <f t="shared" si="60"/>
        <v>18.666666666666668</v>
      </c>
      <c r="CC105" s="148">
        <v>17</v>
      </c>
      <c r="CD105" s="148">
        <v>13</v>
      </c>
      <c r="CE105" s="148">
        <v>12</v>
      </c>
      <c r="CF105" s="148">
        <v>18</v>
      </c>
      <c r="CG105" s="148">
        <v>12</v>
      </c>
      <c r="CH105" s="169">
        <f t="shared" si="61"/>
        <v>14.4</v>
      </c>
      <c r="CI105" s="148">
        <v>12</v>
      </c>
      <c r="CJ105" s="148">
        <v>17</v>
      </c>
      <c r="CK105" s="148">
        <v>17</v>
      </c>
      <c r="CL105" s="148">
        <v>15</v>
      </c>
      <c r="CM105" s="169">
        <f t="shared" ref="CM105:CM129" si="62">AVERAGE(CI105:CL105)</f>
        <v>15.25</v>
      </c>
      <c r="CN105" s="148">
        <v>10</v>
      </c>
      <c r="CO105" s="148">
        <v>8</v>
      </c>
      <c r="CP105" s="148">
        <v>5</v>
      </c>
      <c r="CQ105" s="148">
        <v>6</v>
      </c>
      <c r="CR105" s="148"/>
      <c r="CS105" s="169">
        <f t="shared" si="42"/>
        <v>7.25</v>
      </c>
      <c r="CT105" s="148"/>
      <c r="CU105" s="148"/>
      <c r="CV105" s="148"/>
      <c r="CW105" s="148"/>
      <c r="CX105" s="169" t="e">
        <f t="shared" si="49"/>
        <v>#DIV/0!</v>
      </c>
    </row>
    <row r="106" spans="1:102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43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44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45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46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50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51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52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53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54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55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56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57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58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59"/>
        <v>17.5</v>
      </c>
      <c r="BY106" s="148">
        <v>16</v>
      </c>
      <c r="BZ106" s="148">
        <v>20</v>
      </c>
      <c r="CA106" s="148">
        <v>18</v>
      </c>
      <c r="CB106" s="169">
        <f t="shared" si="60"/>
        <v>18</v>
      </c>
      <c r="CC106" s="148">
        <v>14</v>
      </c>
      <c r="CD106" s="148">
        <v>11</v>
      </c>
      <c r="CE106" s="148">
        <v>10</v>
      </c>
      <c r="CF106" s="148">
        <v>10</v>
      </c>
      <c r="CG106" s="148">
        <v>7</v>
      </c>
      <c r="CH106" s="169">
        <f t="shared" si="61"/>
        <v>10.4</v>
      </c>
      <c r="CI106" s="148">
        <v>7</v>
      </c>
      <c r="CJ106" s="148">
        <v>4</v>
      </c>
      <c r="CK106" s="148">
        <v>4</v>
      </c>
      <c r="CL106" s="148">
        <v>5</v>
      </c>
      <c r="CM106" s="169">
        <f t="shared" si="62"/>
        <v>5</v>
      </c>
      <c r="CN106" s="148">
        <v>5</v>
      </c>
      <c r="CO106" s="148">
        <v>5</v>
      </c>
      <c r="CP106" s="148">
        <v>4</v>
      </c>
      <c r="CQ106" s="148">
        <v>4</v>
      </c>
      <c r="CR106" s="148"/>
      <c r="CS106" s="169">
        <f t="shared" si="42"/>
        <v>4.5</v>
      </c>
      <c r="CT106" s="148"/>
      <c r="CU106" s="148"/>
      <c r="CV106" s="148"/>
      <c r="CW106" s="148"/>
      <c r="CX106" s="169" t="e">
        <f t="shared" si="49"/>
        <v>#DIV/0!</v>
      </c>
    </row>
    <row r="107" spans="1:102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43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44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45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46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50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51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52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53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54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55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56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57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58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59"/>
        <v>9.25</v>
      </c>
      <c r="BY107" s="148">
        <v>10</v>
      </c>
      <c r="BZ107" s="148">
        <v>10</v>
      </c>
      <c r="CA107" s="148">
        <v>10</v>
      </c>
      <c r="CB107" s="169">
        <f t="shared" si="60"/>
        <v>10</v>
      </c>
      <c r="CC107" s="148">
        <v>12</v>
      </c>
      <c r="CD107" s="148">
        <v>12</v>
      </c>
      <c r="CE107" s="148">
        <v>12</v>
      </c>
      <c r="CF107" s="148">
        <v>12</v>
      </c>
      <c r="CG107" s="148">
        <v>13</v>
      </c>
      <c r="CH107" s="169">
        <f t="shared" si="61"/>
        <v>12.2</v>
      </c>
      <c r="CI107" s="148">
        <v>13</v>
      </c>
      <c r="CJ107" s="148">
        <v>12</v>
      </c>
      <c r="CK107" s="148">
        <v>12</v>
      </c>
      <c r="CL107" s="148">
        <v>12</v>
      </c>
      <c r="CM107" s="169">
        <f t="shared" si="62"/>
        <v>12.25</v>
      </c>
      <c r="CN107" s="148">
        <v>13</v>
      </c>
      <c r="CO107" s="148">
        <v>13</v>
      </c>
      <c r="CP107" s="148">
        <v>13</v>
      </c>
      <c r="CQ107" s="148">
        <v>13</v>
      </c>
      <c r="CR107" s="148"/>
      <c r="CS107" s="169">
        <f t="shared" si="42"/>
        <v>13</v>
      </c>
      <c r="CT107" s="148"/>
      <c r="CU107" s="148"/>
      <c r="CV107" s="148"/>
      <c r="CW107" s="148"/>
      <c r="CX107" s="169" t="e">
        <f t="shared" si="49"/>
        <v>#DIV/0!</v>
      </c>
    </row>
    <row r="108" spans="1:102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43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44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45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46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50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51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52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53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54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55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56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57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58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59"/>
        <v>22</v>
      </c>
      <c r="BY108" s="148">
        <v>22</v>
      </c>
      <c r="BZ108" s="148">
        <v>22</v>
      </c>
      <c r="CA108" s="148">
        <v>22</v>
      </c>
      <c r="CB108" s="169">
        <f t="shared" si="60"/>
        <v>22</v>
      </c>
      <c r="CC108" s="148">
        <v>22</v>
      </c>
      <c r="CD108" s="148">
        <v>22</v>
      </c>
      <c r="CE108" s="148">
        <v>22</v>
      </c>
      <c r="CF108" s="148">
        <v>22</v>
      </c>
      <c r="CG108" s="148">
        <v>22</v>
      </c>
      <c r="CH108" s="169">
        <f t="shared" si="61"/>
        <v>22</v>
      </c>
      <c r="CI108" s="148">
        <v>22</v>
      </c>
      <c r="CJ108" s="148">
        <v>22</v>
      </c>
      <c r="CK108" s="148">
        <v>22</v>
      </c>
      <c r="CL108" s="148">
        <v>22</v>
      </c>
      <c r="CM108" s="169">
        <f t="shared" si="62"/>
        <v>22</v>
      </c>
      <c r="CN108" s="148">
        <v>22</v>
      </c>
      <c r="CO108" s="148">
        <v>22</v>
      </c>
      <c r="CP108" s="148">
        <v>22</v>
      </c>
      <c r="CQ108" s="148">
        <v>22</v>
      </c>
      <c r="CR108" s="148"/>
      <c r="CS108" s="169">
        <f t="shared" si="42"/>
        <v>22</v>
      </c>
      <c r="CT108" s="148"/>
      <c r="CU108" s="148"/>
      <c r="CV108" s="148"/>
      <c r="CW108" s="148"/>
      <c r="CX108" s="169" t="e">
        <f t="shared" si="49"/>
        <v>#DIV/0!</v>
      </c>
    </row>
    <row r="109" spans="1:102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43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44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45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46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50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51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52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53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54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55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56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57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58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59"/>
        <v>16.625</v>
      </c>
      <c r="BY109" s="148">
        <v>16</v>
      </c>
      <c r="BZ109" s="148">
        <v>16</v>
      </c>
      <c r="CA109" s="148">
        <v>18</v>
      </c>
      <c r="CB109" s="169">
        <f t="shared" si="60"/>
        <v>16.666666666666668</v>
      </c>
      <c r="CC109" s="148">
        <v>16</v>
      </c>
      <c r="CD109" s="148">
        <v>16</v>
      </c>
      <c r="CE109" s="148">
        <v>16</v>
      </c>
      <c r="CF109" s="148">
        <v>16</v>
      </c>
      <c r="CG109" s="148">
        <v>15.5</v>
      </c>
      <c r="CH109" s="169">
        <f t="shared" si="61"/>
        <v>15.9</v>
      </c>
      <c r="CI109" s="148">
        <v>15.5</v>
      </c>
      <c r="CJ109" s="148">
        <v>15.5</v>
      </c>
      <c r="CK109" s="148">
        <v>15.5</v>
      </c>
      <c r="CL109" s="148">
        <v>15</v>
      </c>
      <c r="CM109" s="169">
        <f t="shared" si="62"/>
        <v>15.375</v>
      </c>
      <c r="CN109" s="148">
        <v>16</v>
      </c>
      <c r="CO109" s="148">
        <v>16</v>
      </c>
      <c r="CP109" s="148">
        <v>16</v>
      </c>
      <c r="CQ109" s="148">
        <v>16</v>
      </c>
      <c r="CR109" s="148"/>
      <c r="CS109" s="169">
        <f t="shared" si="42"/>
        <v>16</v>
      </c>
      <c r="CT109" s="148"/>
      <c r="CU109" s="148"/>
      <c r="CV109" s="148"/>
      <c r="CW109" s="148"/>
      <c r="CX109" s="169" t="e">
        <f t="shared" si="49"/>
        <v>#DIV/0!</v>
      </c>
    </row>
    <row r="110" spans="1:102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43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44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45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46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50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51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52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53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54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55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56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57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58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59"/>
        <v>19.75</v>
      </c>
      <c r="BY110" s="148">
        <v>20</v>
      </c>
      <c r="BZ110" s="148">
        <v>20</v>
      </c>
      <c r="CA110" s="148">
        <v>15.5</v>
      </c>
      <c r="CB110" s="169">
        <f t="shared" si="60"/>
        <v>18.5</v>
      </c>
      <c r="CC110" s="148">
        <v>20</v>
      </c>
      <c r="CD110" s="148">
        <v>20</v>
      </c>
      <c r="CE110" s="148">
        <v>19</v>
      </c>
      <c r="CF110" s="148">
        <v>19</v>
      </c>
      <c r="CG110" s="148">
        <v>18</v>
      </c>
      <c r="CH110" s="169">
        <f t="shared" si="61"/>
        <v>19.2</v>
      </c>
      <c r="CI110" s="148">
        <v>18</v>
      </c>
      <c r="CJ110" s="148">
        <v>18</v>
      </c>
      <c r="CK110" s="148">
        <v>18</v>
      </c>
      <c r="CL110" s="148">
        <v>18</v>
      </c>
      <c r="CM110" s="169">
        <f t="shared" si="62"/>
        <v>18</v>
      </c>
      <c r="CN110" s="148">
        <v>18</v>
      </c>
      <c r="CO110" s="148">
        <v>18</v>
      </c>
      <c r="CP110" s="148">
        <v>18</v>
      </c>
      <c r="CQ110" s="148">
        <v>18</v>
      </c>
      <c r="CR110" s="148"/>
      <c r="CS110" s="169">
        <f t="shared" si="42"/>
        <v>18</v>
      </c>
      <c r="CT110" s="148"/>
      <c r="CU110" s="148"/>
      <c r="CV110" s="148"/>
      <c r="CW110" s="148"/>
      <c r="CX110" s="169" t="e">
        <f t="shared" si="49"/>
        <v>#DIV/0!</v>
      </c>
    </row>
    <row r="111" spans="1:102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43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44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45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46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50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51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52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53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54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55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56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57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58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59"/>
        <v>95</v>
      </c>
      <c r="BY111" s="148">
        <v>95</v>
      </c>
      <c r="BZ111" s="148">
        <v>95</v>
      </c>
      <c r="CA111" s="148">
        <v>95</v>
      </c>
      <c r="CB111" s="169">
        <f t="shared" si="60"/>
        <v>95</v>
      </c>
      <c r="CC111" s="148">
        <v>95</v>
      </c>
      <c r="CD111" s="148">
        <v>95</v>
      </c>
      <c r="CE111" s="148">
        <v>95</v>
      </c>
      <c r="CF111" s="148">
        <v>95</v>
      </c>
      <c r="CG111" s="148">
        <v>95</v>
      </c>
      <c r="CH111" s="169">
        <f t="shared" si="61"/>
        <v>95</v>
      </c>
      <c r="CI111" s="148">
        <v>95</v>
      </c>
      <c r="CJ111" s="148">
        <v>95</v>
      </c>
      <c r="CK111" s="148">
        <v>95</v>
      </c>
      <c r="CL111" s="148">
        <v>95</v>
      </c>
      <c r="CM111" s="169">
        <f t="shared" si="62"/>
        <v>95</v>
      </c>
      <c r="CN111" s="148">
        <v>95</v>
      </c>
      <c r="CO111" s="148">
        <v>95</v>
      </c>
      <c r="CP111" s="148">
        <v>95</v>
      </c>
      <c r="CQ111" s="148">
        <v>95</v>
      </c>
      <c r="CR111" s="148"/>
      <c r="CS111" s="169">
        <f t="shared" si="42"/>
        <v>95</v>
      </c>
      <c r="CT111" s="148"/>
      <c r="CU111" s="148"/>
      <c r="CV111" s="148"/>
      <c r="CW111" s="148"/>
      <c r="CX111" s="169" t="e">
        <f t="shared" si="49"/>
        <v>#DIV/0!</v>
      </c>
    </row>
    <row r="112" spans="1:102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43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44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45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46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50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51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52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53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54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55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56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57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58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59"/>
        <v>95</v>
      </c>
      <c r="BY112" s="148">
        <v>95</v>
      </c>
      <c r="BZ112" s="148">
        <v>95</v>
      </c>
      <c r="CA112" s="148">
        <v>95</v>
      </c>
      <c r="CB112" s="169">
        <f t="shared" si="60"/>
        <v>95</v>
      </c>
      <c r="CC112" s="148">
        <v>95</v>
      </c>
      <c r="CD112" s="148">
        <v>95</v>
      </c>
      <c r="CE112" s="148">
        <v>95</v>
      </c>
      <c r="CF112" s="148">
        <v>95</v>
      </c>
      <c r="CG112" s="148">
        <v>95</v>
      </c>
      <c r="CH112" s="169">
        <f t="shared" si="61"/>
        <v>95</v>
      </c>
      <c r="CI112" s="148">
        <v>95</v>
      </c>
      <c r="CJ112" s="148">
        <v>95</v>
      </c>
      <c r="CK112" s="148">
        <v>95</v>
      </c>
      <c r="CL112" s="148">
        <v>110</v>
      </c>
      <c r="CM112" s="169">
        <f t="shared" si="62"/>
        <v>98.75</v>
      </c>
      <c r="CN112" s="148">
        <v>115</v>
      </c>
      <c r="CO112" s="148">
        <v>115</v>
      </c>
      <c r="CP112" s="148">
        <v>120</v>
      </c>
      <c r="CQ112" s="148">
        <v>120</v>
      </c>
      <c r="CR112" s="148"/>
      <c r="CS112" s="169">
        <f t="shared" si="42"/>
        <v>117.5</v>
      </c>
      <c r="CT112" s="148"/>
      <c r="CU112" s="148"/>
      <c r="CV112" s="148"/>
      <c r="CW112" s="148"/>
      <c r="CX112" s="169" t="e">
        <f t="shared" si="49"/>
        <v>#DIV/0!</v>
      </c>
    </row>
    <row r="113" spans="1:102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43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44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45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46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50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51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52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53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54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55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56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57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58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59"/>
        <v>7</v>
      </c>
      <c r="BY113" s="148">
        <v>7</v>
      </c>
      <c r="BZ113" s="148">
        <v>7</v>
      </c>
      <c r="CA113" s="148">
        <v>7</v>
      </c>
      <c r="CB113" s="169">
        <f t="shared" si="60"/>
        <v>7</v>
      </c>
      <c r="CC113" s="148">
        <v>6</v>
      </c>
      <c r="CD113" s="148">
        <v>6</v>
      </c>
      <c r="CE113" s="148">
        <v>5</v>
      </c>
      <c r="CF113" s="148">
        <v>5</v>
      </c>
      <c r="CG113" s="148">
        <v>5</v>
      </c>
      <c r="CH113" s="169">
        <f t="shared" si="61"/>
        <v>5.4</v>
      </c>
      <c r="CI113" s="148">
        <v>5</v>
      </c>
      <c r="CJ113" s="148">
        <v>4</v>
      </c>
      <c r="CK113" s="148">
        <v>4</v>
      </c>
      <c r="CL113" s="148">
        <v>4</v>
      </c>
      <c r="CM113" s="169">
        <f t="shared" si="62"/>
        <v>4.25</v>
      </c>
      <c r="CN113" s="148">
        <v>5</v>
      </c>
      <c r="CO113" s="148">
        <v>4</v>
      </c>
      <c r="CP113" s="148">
        <v>4</v>
      </c>
      <c r="CQ113" s="148">
        <v>4</v>
      </c>
      <c r="CR113" s="148"/>
      <c r="CS113" s="169">
        <f t="shared" si="42"/>
        <v>4.25</v>
      </c>
      <c r="CT113" s="148"/>
      <c r="CU113" s="148"/>
      <c r="CV113" s="148"/>
      <c r="CW113" s="148"/>
      <c r="CX113" s="169" t="e">
        <f t="shared" si="49"/>
        <v>#DIV/0!</v>
      </c>
    </row>
    <row r="114" spans="1:102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43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44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45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46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50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51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52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53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54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55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56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57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58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59"/>
        <v>12.5</v>
      </c>
      <c r="BY114" s="148">
        <v>13</v>
      </c>
      <c r="BZ114" s="148">
        <v>14</v>
      </c>
      <c r="CA114" s="148">
        <v>14</v>
      </c>
      <c r="CB114" s="169">
        <f t="shared" si="60"/>
        <v>13.666666666666666</v>
      </c>
      <c r="CC114" s="148">
        <v>13</v>
      </c>
      <c r="CD114" s="148">
        <v>12</v>
      </c>
      <c r="CE114" s="148">
        <v>12</v>
      </c>
      <c r="CF114" s="148">
        <v>12</v>
      </c>
      <c r="CG114" s="148">
        <v>11</v>
      </c>
      <c r="CH114" s="169">
        <f t="shared" si="61"/>
        <v>12</v>
      </c>
      <c r="CI114" s="148">
        <v>11</v>
      </c>
      <c r="CJ114" s="148">
        <v>11</v>
      </c>
      <c r="CK114" s="148">
        <v>11</v>
      </c>
      <c r="CL114" s="148">
        <v>12</v>
      </c>
      <c r="CM114" s="169">
        <f t="shared" si="62"/>
        <v>11.25</v>
      </c>
      <c r="CN114" s="148">
        <v>13</v>
      </c>
      <c r="CO114" s="148">
        <v>12</v>
      </c>
      <c r="CP114" s="148">
        <v>13</v>
      </c>
      <c r="CQ114" s="148">
        <v>13</v>
      </c>
      <c r="CR114" s="148"/>
      <c r="CS114" s="169">
        <f t="shared" si="42"/>
        <v>12.75</v>
      </c>
      <c r="CT114" s="148"/>
      <c r="CU114" s="148"/>
      <c r="CV114" s="148"/>
      <c r="CW114" s="148"/>
      <c r="CX114" s="169" t="e">
        <f t="shared" si="49"/>
        <v>#DIV/0!</v>
      </c>
    </row>
    <row r="115" spans="1:102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43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44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45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46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50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51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52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53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54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55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56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57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58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59"/>
        <v>10.5</v>
      </c>
      <c r="BY115" s="148">
        <v>10.5</v>
      </c>
      <c r="BZ115" s="148">
        <v>11</v>
      </c>
      <c r="CA115" s="148">
        <v>11</v>
      </c>
      <c r="CB115" s="169">
        <f t="shared" si="60"/>
        <v>10.833333333333334</v>
      </c>
      <c r="CC115" s="148">
        <v>11</v>
      </c>
      <c r="CD115" s="148">
        <v>11</v>
      </c>
      <c r="CE115" s="148">
        <v>11</v>
      </c>
      <c r="CF115" s="148">
        <v>11</v>
      </c>
      <c r="CG115" s="148">
        <v>11</v>
      </c>
      <c r="CH115" s="169">
        <f t="shared" si="61"/>
        <v>11</v>
      </c>
      <c r="CI115" s="148">
        <v>11</v>
      </c>
      <c r="CJ115" s="148">
        <v>11</v>
      </c>
      <c r="CK115" s="148">
        <v>11</v>
      </c>
      <c r="CL115" s="148">
        <v>10.5</v>
      </c>
      <c r="CM115" s="169">
        <f t="shared" si="62"/>
        <v>10.875</v>
      </c>
      <c r="CN115" s="148">
        <v>10.5</v>
      </c>
      <c r="CO115" s="148">
        <v>10</v>
      </c>
      <c r="CP115" s="148">
        <v>10</v>
      </c>
      <c r="CQ115" s="148">
        <v>10.5</v>
      </c>
      <c r="CR115" s="148"/>
      <c r="CS115" s="169">
        <f t="shared" si="42"/>
        <v>10.25</v>
      </c>
      <c r="CT115" s="148"/>
      <c r="CU115" s="148"/>
      <c r="CV115" s="148"/>
      <c r="CW115" s="148"/>
      <c r="CX115" s="169" t="e">
        <f t="shared" si="49"/>
        <v>#DIV/0!</v>
      </c>
    </row>
    <row r="116" spans="1:102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43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44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45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46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50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51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52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53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54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55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56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57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58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59"/>
        <v>55</v>
      </c>
      <c r="BY116" s="148">
        <v>55</v>
      </c>
      <c r="BZ116" s="148">
        <v>55</v>
      </c>
      <c r="CA116" s="148">
        <v>55</v>
      </c>
      <c r="CB116" s="169">
        <f t="shared" si="60"/>
        <v>55</v>
      </c>
      <c r="CC116" s="148">
        <v>55</v>
      </c>
      <c r="CD116" s="148">
        <v>55</v>
      </c>
      <c r="CE116" s="148">
        <v>55</v>
      </c>
      <c r="CF116" s="148">
        <v>55</v>
      </c>
      <c r="CG116" s="148">
        <v>55</v>
      </c>
      <c r="CH116" s="169">
        <f t="shared" si="61"/>
        <v>55</v>
      </c>
      <c r="CI116" s="148">
        <v>55</v>
      </c>
      <c r="CJ116" s="148">
        <v>55</v>
      </c>
      <c r="CK116" s="148">
        <v>55</v>
      </c>
      <c r="CL116" s="148">
        <v>55</v>
      </c>
      <c r="CM116" s="169">
        <f t="shared" si="62"/>
        <v>55</v>
      </c>
      <c r="CN116" s="148">
        <v>55</v>
      </c>
      <c r="CO116" s="148">
        <v>60</v>
      </c>
      <c r="CP116" s="148">
        <v>60</v>
      </c>
      <c r="CQ116" s="148">
        <v>60</v>
      </c>
      <c r="CR116" s="148"/>
      <c r="CS116" s="169">
        <f t="shared" si="42"/>
        <v>58.75</v>
      </c>
      <c r="CT116" s="148"/>
      <c r="CU116" s="148"/>
      <c r="CV116" s="148"/>
      <c r="CW116" s="148"/>
      <c r="CX116" s="169" t="e">
        <f t="shared" si="49"/>
        <v>#DIV/0!</v>
      </c>
    </row>
    <row r="117" spans="1:102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43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44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45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46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50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51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52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53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54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55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56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57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58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59"/>
        <v>55</v>
      </c>
      <c r="BY117" s="148">
        <v>55</v>
      </c>
      <c r="BZ117" s="148">
        <v>55</v>
      </c>
      <c r="CA117" s="148">
        <v>55</v>
      </c>
      <c r="CB117" s="169">
        <f t="shared" si="60"/>
        <v>55</v>
      </c>
      <c r="CC117" s="148">
        <v>55</v>
      </c>
      <c r="CD117" s="148">
        <v>55</v>
      </c>
      <c r="CE117" s="148">
        <v>55</v>
      </c>
      <c r="CF117" s="148">
        <v>55</v>
      </c>
      <c r="CG117" s="148">
        <v>55</v>
      </c>
      <c r="CH117" s="169">
        <f t="shared" si="61"/>
        <v>55</v>
      </c>
      <c r="CI117" s="148">
        <v>55</v>
      </c>
      <c r="CJ117" s="148">
        <v>55</v>
      </c>
      <c r="CK117" s="148">
        <v>55</v>
      </c>
      <c r="CL117" s="148">
        <v>55</v>
      </c>
      <c r="CM117" s="169">
        <f t="shared" si="62"/>
        <v>55</v>
      </c>
      <c r="CN117" s="148">
        <v>55</v>
      </c>
      <c r="CO117" s="148">
        <v>60</v>
      </c>
      <c r="CP117" s="148">
        <v>60</v>
      </c>
      <c r="CQ117" s="148">
        <v>60</v>
      </c>
      <c r="CR117" s="148"/>
      <c r="CS117" s="169">
        <f t="shared" si="42"/>
        <v>58.75</v>
      </c>
      <c r="CT117" s="148"/>
      <c r="CU117" s="148"/>
      <c r="CV117" s="148"/>
      <c r="CW117" s="148"/>
      <c r="CX117" s="169" t="e">
        <f t="shared" si="49"/>
        <v>#DIV/0!</v>
      </c>
    </row>
    <row r="118" spans="1:102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43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44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45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46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50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51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52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53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54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55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56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57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58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59"/>
        <v>4.9249999999999998</v>
      </c>
      <c r="BY118" s="148">
        <v>5.2</v>
      </c>
      <c r="BZ118" s="148">
        <v>5.2</v>
      </c>
      <c r="CA118" s="148">
        <v>5.4</v>
      </c>
      <c r="CB118" s="169">
        <f t="shared" si="60"/>
        <v>5.2666666666666666</v>
      </c>
      <c r="CC118" s="148">
        <v>5.6</v>
      </c>
      <c r="CD118" s="148">
        <v>5.6</v>
      </c>
      <c r="CE118" s="148">
        <v>5.6</v>
      </c>
      <c r="CF118" s="148">
        <v>5.6</v>
      </c>
      <c r="CG118" s="148">
        <v>5.5</v>
      </c>
      <c r="CH118" s="169">
        <f t="shared" si="61"/>
        <v>5.58</v>
      </c>
      <c r="CI118" s="148">
        <v>5.5</v>
      </c>
      <c r="CJ118" s="148">
        <v>5.5</v>
      </c>
      <c r="CK118" s="148">
        <v>5.5</v>
      </c>
      <c r="CL118" s="148">
        <v>5</v>
      </c>
      <c r="CM118" s="169">
        <f t="shared" si="62"/>
        <v>5.375</v>
      </c>
      <c r="CN118" s="148">
        <v>5</v>
      </c>
      <c r="CO118" s="148">
        <v>4.8</v>
      </c>
      <c r="CP118" s="148">
        <v>4.7</v>
      </c>
      <c r="CQ118" s="148">
        <v>4.7</v>
      </c>
      <c r="CR118" s="148"/>
      <c r="CS118" s="169">
        <f t="shared" si="42"/>
        <v>4.8</v>
      </c>
      <c r="CT118" s="148"/>
      <c r="CU118" s="148"/>
      <c r="CV118" s="148"/>
      <c r="CW118" s="148"/>
      <c r="CX118" s="169" t="e">
        <f t="shared" si="49"/>
        <v>#DIV/0!</v>
      </c>
    </row>
    <row r="119" spans="1:102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43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44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45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46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50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51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52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53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54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55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56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57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58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59"/>
        <v>4.125</v>
      </c>
      <c r="BY119" s="148">
        <v>4.4000000000000004</v>
      </c>
      <c r="BZ119" s="148">
        <v>4.4000000000000004</v>
      </c>
      <c r="CA119" s="148">
        <v>4.3</v>
      </c>
      <c r="CB119" s="169">
        <f t="shared" si="60"/>
        <v>4.3666666666666671</v>
      </c>
      <c r="CC119" s="148">
        <v>4.7</v>
      </c>
      <c r="CD119" s="148">
        <v>4.7</v>
      </c>
      <c r="CE119" s="148">
        <v>4.7</v>
      </c>
      <c r="CF119" s="148">
        <v>4.7</v>
      </c>
      <c r="CG119" s="148">
        <v>4.5999999999999996</v>
      </c>
      <c r="CH119" s="169">
        <f t="shared" si="61"/>
        <v>4.68</v>
      </c>
      <c r="CI119" s="148">
        <v>4.5999999999999996</v>
      </c>
      <c r="CJ119" s="148">
        <v>4.5999999999999996</v>
      </c>
      <c r="CK119" s="148">
        <v>4.5999999999999996</v>
      </c>
      <c r="CL119" s="148">
        <v>4.2</v>
      </c>
      <c r="CM119" s="169">
        <f t="shared" si="62"/>
        <v>4.5</v>
      </c>
      <c r="CN119" s="148">
        <v>4.5</v>
      </c>
      <c r="CO119" s="148">
        <v>4.3</v>
      </c>
      <c r="CP119" s="148">
        <v>4.3</v>
      </c>
      <c r="CQ119" s="148">
        <v>4.3</v>
      </c>
      <c r="CR119" s="148"/>
      <c r="CS119" s="169">
        <f t="shared" si="42"/>
        <v>4.3500000000000005</v>
      </c>
      <c r="CT119" s="148"/>
      <c r="CU119" s="148"/>
      <c r="CV119" s="148"/>
      <c r="CW119" s="148"/>
      <c r="CX119" s="169" t="e">
        <f t="shared" si="49"/>
        <v>#DIV/0!</v>
      </c>
    </row>
    <row r="120" spans="1:102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43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44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45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46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50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51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52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53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54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55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56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57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58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59"/>
        <v>3.3250000000000002</v>
      </c>
      <c r="BY120" s="148">
        <v>3.5</v>
      </c>
      <c r="BZ120" s="148">
        <v>3.3</v>
      </c>
      <c r="CA120" s="148">
        <v>3.5</v>
      </c>
      <c r="CB120" s="169">
        <f t="shared" si="60"/>
        <v>3.4333333333333336</v>
      </c>
      <c r="CC120" s="148">
        <v>3.5</v>
      </c>
      <c r="CD120" s="148">
        <v>3.5</v>
      </c>
      <c r="CE120" s="148">
        <v>3.5</v>
      </c>
      <c r="CF120" s="148">
        <v>3.5</v>
      </c>
      <c r="CG120" s="148">
        <v>3.5</v>
      </c>
      <c r="CH120" s="169">
        <f t="shared" si="61"/>
        <v>3.5</v>
      </c>
      <c r="CI120" s="148">
        <v>3.5</v>
      </c>
      <c r="CJ120" s="148">
        <v>3.5</v>
      </c>
      <c r="CK120" s="148">
        <v>3.5</v>
      </c>
      <c r="CL120" s="148">
        <v>3.4</v>
      </c>
      <c r="CM120" s="169">
        <f t="shared" si="62"/>
        <v>3.4750000000000001</v>
      </c>
      <c r="CN120" s="148">
        <v>3.4</v>
      </c>
      <c r="CO120" s="148">
        <v>3.3</v>
      </c>
      <c r="CP120" s="148">
        <v>3.3</v>
      </c>
      <c r="CQ120" s="148">
        <v>3.3</v>
      </c>
      <c r="CR120" s="148"/>
      <c r="CS120" s="169">
        <f t="shared" si="42"/>
        <v>3.3250000000000002</v>
      </c>
      <c r="CT120" s="148"/>
      <c r="CU120" s="148"/>
      <c r="CV120" s="148"/>
      <c r="CW120" s="148"/>
      <c r="CX120" s="169" t="e">
        <f t="shared" si="49"/>
        <v>#DIV/0!</v>
      </c>
    </row>
    <row r="121" spans="1:102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43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44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45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46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50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51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52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53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54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55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56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57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58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59"/>
        <v>25</v>
      </c>
      <c r="BY121" s="148">
        <v>25</v>
      </c>
      <c r="BZ121" s="148">
        <v>25</v>
      </c>
      <c r="CA121" s="148">
        <v>25</v>
      </c>
      <c r="CB121" s="169">
        <f t="shared" si="60"/>
        <v>25</v>
      </c>
      <c r="CC121" s="148">
        <v>25</v>
      </c>
      <c r="CD121" s="148">
        <v>25</v>
      </c>
      <c r="CE121" s="148">
        <v>25</v>
      </c>
      <c r="CF121" s="148">
        <v>25</v>
      </c>
      <c r="CG121" s="148">
        <v>25</v>
      </c>
      <c r="CH121" s="169">
        <f t="shared" si="61"/>
        <v>25</v>
      </c>
      <c r="CI121" s="148">
        <v>25</v>
      </c>
      <c r="CJ121" s="148">
        <v>25</v>
      </c>
      <c r="CK121" s="148">
        <v>25</v>
      </c>
      <c r="CL121" s="148">
        <v>25</v>
      </c>
      <c r="CM121" s="169">
        <f t="shared" si="62"/>
        <v>25</v>
      </c>
      <c r="CN121" s="148">
        <v>25</v>
      </c>
      <c r="CO121" s="148">
        <v>25</v>
      </c>
      <c r="CP121" s="148">
        <v>25</v>
      </c>
      <c r="CQ121" s="148">
        <v>25</v>
      </c>
      <c r="CR121" s="148"/>
      <c r="CS121" s="169">
        <f t="shared" si="42"/>
        <v>25</v>
      </c>
      <c r="CT121" s="148"/>
      <c r="CU121" s="148"/>
      <c r="CV121" s="148"/>
      <c r="CW121" s="148"/>
      <c r="CX121" s="169" t="e">
        <f t="shared" si="49"/>
        <v>#DIV/0!</v>
      </c>
    </row>
    <row r="122" spans="1:102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43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44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45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46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50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51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52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53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54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55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56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57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58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59"/>
        <v>20</v>
      </c>
      <c r="BY122" s="148">
        <v>20</v>
      </c>
      <c r="BZ122" s="148">
        <v>20</v>
      </c>
      <c r="CA122" s="148">
        <v>20</v>
      </c>
      <c r="CB122" s="169">
        <f t="shared" si="60"/>
        <v>20</v>
      </c>
      <c r="CC122" s="148">
        <v>20</v>
      </c>
      <c r="CD122" s="148">
        <v>20</v>
      </c>
      <c r="CE122" s="148">
        <v>20</v>
      </c>
      <c r="CF122" s="148">
        <v>20</v>
      </c>
      <c r="CG122" s="148">
        <v>20</v>
      </c>
      <c r="CH122" s="169">
        <f t="shared" si="61"/>
        <v>20</v>
      </c>
      <c r="CI122" s="148">
        <v>20</v>
      </c>
      <c r="CJ122" s="148">
        <v>20</v>
      </c>
      <c r="CK122" s="148">
        <v>20</v>
      </c>
      <c r="CL122" s="148">
        <v>20</v>
      </c>
      <c r="CM122" s="169">
        <f t="shared" si="62"/>
        <v>20</v>
      </c>
      <c r="CN122" s="148">
        <v>20</v>
      </c>
      <c r="CO122" s="148">
        <v>20</v>
      </c>
      <c r="CP122" s="148">
        <v>20</v>
      </c>
      <c r="CQ122" s="148">
        <v>20</v>
      </c>
      <c r="CR122" s="148"/>
      <c r="CS122" s="169">
        <f t="shared" si="42"/>
        <v>20</v>
      </c>
      <c r="CT122" s="148"/>
      <c r="CU122" s="148"/>
      <c r="CV122" s="148"/>
      <c r="CW122" s="148"/>
      <c r="CX122" s="169" t="e">
        <f t="shared" si="49"/>
        <v>#DIV/0!</v>
      </c>
    </row>
    <row r="123" spans="1:102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43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44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45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46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50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51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52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53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54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55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56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57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58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59"/>
        <v>17</v>
      </c>
      <c r="BY123" s="148">
        <v>17</v>
      </c>
      <c r="BZ123" s="148">
        <v>17</v>
      </c>
      <c r="CA123" s="148">
        <v>17</v>
      </c>
      <c r="CB123" s="169">
        <f t="shared" si="60"/>
        <v>17</v>
      </c>
      <c r="CC123" s="148">
        <v>17</v>
      </c>
      <c r="CD123" s="148">
        <v>17</v>
      </c>
      <c r="CE123" s="148">
        <v>17</v>
      </c>
      <c r="CF123" s="148">
        <v>17</v>
      </c>
      <c r="CG123" s="148">
        <v>17</v>
      </c>
      <c r="CH123" s="169">
        <f t="shared" si="61"/>
        <v>17</v>
      </c>
      <c r="CI123" s="148">
        <v>17</v>
      </c>
      <c r="CJ123" s="148">
        <v>17</v>
      </c>
      <c r="CK123" s="148">
        <v>17</v>
      </c>
      <c r="CL123" s="148">
        <v>17</v>
      </c>
      <c r="CM123" s="169">
        <f t="shared" si="62"/>
        <v>17</v>
      </c>
      <c r="CN123" s="148">
        <v>17</v>
      </c>
      <c r="CO123" s="148">
        <v>17</v>
      </c>
      <c r="CP123" s="148">
        <v>17</v>
      </c>
      <c r="CQ123" s="148">
        <v>17</v>
      </c>
      <c r="CR123" s="148"/>
      <c r="CS123" s="169">
        <f t="shared" si="42"/>
        <v>17</v>
      </c>
      <c r="CT123" s="148"/>
      <c r="CU123" s="148"/>
      <c r="CV123" s="148"/>
      <c r="CW123" s="148"/>
      <c r="CX123" s="169" t="e">
        <f t="shared" si="49"/>
        <v>#DIV/0!</v>
      </c>
    </row>
    <row r="124" spans="1:102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43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44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45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46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50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51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52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53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54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55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56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57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58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59"/>
        <v>4</v>
      </c>
      <c r="BY124" s="148">
        <v>4</v>
      </c>
      <c r="BZ124" s="148">
        <v>4</v>
      </c>
      <c r="CA124" s="148">
        <v>4</v>
      </c>
      <c r="CB124" s="169">
        <f t="shared" si="60"/>
        <v>4</v>
      </c>
      <c r="CC124" s="148">
        <v>4</v>
      </c>
      <c r="CD124" s="148">
        <v>4</v>
      </c>
      <c r="CE124" s="148">
        <v>4</v>
      </c>
      <c r="CF124" s="148">
        <v>4</v>
      </c>
      <c r="CG124" s="148">
        <v>4</v>
      </c>
      <c r="CH124" s="169">
        <f t="shared" si="61"/>
        <v>4</v>
      </c>
      <c r="CI124" s="148">
        <v>4</v>
      </c>
      <c r="CJ124" s="148">
        <v>4</v>
      </c>
      <c r="CK124" s="148">
        <v>4</v>
      </c>
      <c r="CL124" s="148">
        <v>4</v>
      </c>
      <c r="CM124" s="169">
        <f t="shared" si="62"/>
        <v>4</v>
      </c>
      <c r="CN124" s="148">
        <v>4</v>
      </c>
      <c r="CO124" s="148">
        <v>4</v>
      </c>
      <c r="CP124" s="148">
        <v>4</v>
      </c>
      <c r="CQ124" s="148">
        <v>4</v>
      </c>
      <c r="CR124" s="148"/>
      <c r="CS124" s="169">
        <f t="shared" si="42"/>
        <v>4</v>
      </c>
      <c r="CT124" s="148"/>
      <c r="CU124" s="148"/>
      <c r="CV124" s="148"/>
      <c r="CW124" s="148"/>
      <c r="CX124" s="169" t="e">
        <f t="shared" si="49"/>
        <v>#DIV/0!</v>
      </c>
    </row>
    <row r="125" spans="1:102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43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44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45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46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50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51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52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53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54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55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56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57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58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59"/>
        <v>2.5</v>
      </c>
      <c r="BY125" s="148">
        <v>2.5</v>
      </c>
      <c r="BZ125" s="148">
        <v>2.5</v>
      </c>
      <c r="CA125" s="148">
        <v>2.5</v>
      </c>
      <c r="CB125" s="169">
        <f t="shared" si="60"/>
        <v>2.5</v>
      </c>
      <c r="CC125" s="148">
        <v>2.5</v>
      </c>
      <c r="CD125" s="148">
        <v>2.5</v>
      </c>
      <c r="CE125" s="148">
        <v>2.5</v>
      </c>
      <c r="CF125" s="148">
        <v>2.5</v>
      </c>
      <c r="CG125" s="148">
        <v>2.5</v>
      </c>
      <c r="CH125" s="169">
        <f t="shared" si="61"/>
        <v>2.5</v>
      </c>
      <c r="CI125" s="148">
        <v>2.5</v>
      </c>
      <c r="CJ125" s="148">
        <v>2.5</v>
      </c>
      <c r="CK125" s="148">
        <v>2.5</v>
      </c>
      <c r="CL125" s="148">
        <v>2.5</v>
      </c>
      <c r="CM125" s="169">
        <f t="shared" si="62"/>
        <v>2.5</v>
      </c>
      <c r="CN125" s="148">
        <v>2.5</v>
      </c>
      <c r="CO125" s="148">
        <v>2.5</v>
      </c>
      <c r="CP125" s="148">
        <v>2.5</v>
      </c>
      <c r="CQ125" s="148">
        <v>2.5</v>
      </c>
      <c r="CR125" s="148"/>
      <c r="CS125" s="169">
        <f t="shared" si="42"/>
        <v>2.5</v>
      </c>
      <c r="CT125" s="148"/>
      <c r="CU125" s="148"/>
      <c r="CV125" s="148"/>
      <c r="CW125" s="148"/>
      <c r="CX125" s="169" t="e">
        <f t="shared" si="49"/>
        <v>#DIV/0!</v>
      </c>
    </row>
    <row r="126" spans="1:102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43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44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45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46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50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51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52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53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54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55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56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57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58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59"/>
        <v>30</v>
      </c>
      <c r="BY126" s="148">
        <v>30</v>
      </c>
      <c r="BZ126" s="148">
        <v>30</v>
      </c>
      <c r="CA126" s="148">
        <v>30</v>
      </c>
      <c r="CB126" s="169">
        <f t="shared" si="60"/>
        <v>30</v>
      </c>
      <c r="CC126" s="148">
        <v>30</v>
      </c>
      <c r="CD126" s="148">
        <v>30</v>
      </c>
      <c r="CE126" s="148">
        <v>30</v>
      </c>
      <c r="CF126" s="148">
        <v>30</v>
      </c>
      <c r="CG126" s="148">
        <v>30</v>
      </c>
      <c r="CH126" s="169">
        <f t="shared" si="61"/>
        <v>30</v>
      </c>
      <c r="CI126" s="148">
        <v>30</v>
      </c>
      <c r="CJ126" s="148">
        <v>30</v>
      </c>
      <c r="CK126" s="148">
        <v>30</v>
      </c>
      <c r="CL126" s="148">
        <v>30</v>
      </c>
      <c r="CM126" s="169">
        <f t="shared" si="62"/>
        <v>30</v>
      </c>
      <c r="CN126" s="148">
        <v>30</v>
      </c>
      <c r="CO126" s="148">
        <v>30</v>
      </c>
      <c r="CP126" s="148">
        <v>30</v>
      </c>
      <c r="CQ126" s="148">
        <v>30</v>
      </c>
      <c r="CR126" s="148"/>
      <c r="CS126" s="169">
        <f t="shared" si="42"/>
        <v>30</v>
      </c>
      <c r="CT126" s="148"/>
      <c r="CU126" s="148"/>
      <c r="CV126" s="148"/>
      <c r="CW126" s="148"/>
      <c r="CX126" s="169" t="e">
        <f t="shared" si="49"/>
        <v>#DIV/0!</v>
      </c>
    </row>
    <row r="127" spans="1:102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43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44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45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46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50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51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52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53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54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55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56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57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58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59"/>
        <v>6.9</v>
      </c>
      <c r="BY127" s="148">
        <v>6.9</v>
      </c>
      <c r="BZ127" s="148">
        <v>6.9</v>
      </c>
      <c r="CA127" s="148">
        <v>6.8</v>
      </c>
      <c r="CB127" s="169">
        <f t="shared" si="60"/>
        <v>6.8666666666666671</v>
      </c>
      <c r="CC127" s="148">
        <v>6.8</v>
      </c>
      <c r="CD127" s="148">
        <v>6.8</v>
      </c>
      <c r="CE127" s="148">
        <v>6.8</v>
      </c>
      <c r="CF127" s="148">
        <v>6.8</v>
      </c>
      <c r="CG127" s="148">
        <v>6.8</v>
      </c>
      <c r="CH127" s="169">
        <f t="shared" si="61"/>
        <v>6.8</v>
      </c>
      <c r="CI127" s="148">
        <v>6.8</v>
      </c>
      <c r="CJ127" s="148">
        <v>6.8</v>
      </c>
      <c r="CK127" s="148">
        <v>6.8</v>
      </c>
      <c r="CL127" s="148">
        <v>6.8</v>
      </c>
      <c r="CM127" s="169">
        <f t="shared" si="62"/>
        <v>6.8</v>
      </c>
      <c r="CN127" s="148">
        <v>6.8</v>
      </c>
      <c r="CO127" s="148">
        <v>6.8</v>
      </c>
      <c r="CP127" s="148">
        <v>6.5</v>
      </c>
      <c r="CQ127" s="148">
        <v>5.6</v>
      </c>
      <c r="CR127" s="148"/>
      <c r="CS127" s="169">
        <f t="shared" si="42"/>
        <v>6.4250000000000007</v>
      </c>
      <c r="CT127" s="148"/>
      <c r="CU127" s="148"/>
      <c r="CV127" s="148"/>
      <c r="CW127" s="148"/>
      <c r="CX127" s="169" t="e">
        <f t="shared" si="49"/>
        <v>#DIV/0!</v>
      </c>
    </row>
    <row r="128" spans="1:102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43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44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45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46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50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51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52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53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54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55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56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57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58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59"/>
        <v>10.3</v>
      </c>
      <c r="BY128" s="148">
        <v>10.3</v>
      </c>
      <c r="BZ128" s="148">
        <v>10.3</v>
      </c>
      <c r="CA128" s="148">
        <v>10.3</v>
      </c>
      <c r="CB128" s="169">
        <f t="shared" si="60"/>
        <v>10.3</v>
      </c>
      <c r="CC128" s="148">
        <v>10.3</v>
      </c>
      <c r="CD128" s="148">
        <v>10.3</v>
      </c>
      <c r="CE128" s="148">
        <v>10.3</v>
      </c>
      <c r="CF128" s="148">
        <v>10</v>
      </c>
      <c r="CG128" s="148">
        <v>9.8000000000000007</v>
      </c>
      <c r="CH128" s="169">
        <f t="shared" si="61"/>
        <v>10.14</v>
      </c>
      <c r="CI128" s="148">
        <v>9.8000000000000007</v>
      </c>
      <c r="CJ128" s="148">
        <v>9.6999999999999993</v>
      </c>
      <c r="CK128" s="148">
        <v>9.6999999999999993</v>
      </c>
      <c r="CL128" s="148">
        <v>9.6999999999999993</v>
      </c>
      <c r="CM128" s="169">
        <f t="shared" si="62"/>
        <v>9.7249999999999996</v>
      </c>
      <c r="CN128" s="148">
        <v>9.6</v>
      </c>
      <c r="CO128" s="148">
        <v>9.5</v>
      </c>
      <c r="CP128" s="148">
        <v>9.5</v>
      </c>
      <c r="CQ128" s="148">
        <v>9.5</v>
      </c>
      <c r="CR128" s="148"/>
      <c r="CS128" s="169">
        <f t="shared" si="42"/>
        <v>9.5250000000000004</v>
      </c>
      <c r="CT128" s="148"/>
      <c r="CU128" s="148"/>
      <c r="CV128" s="148"/>
      <c r="CW128" s="148"/>
      <c r="CX128" s="169" t="e">
        <f t="shared" si="49"/>
        <v>#DIV/0!</v>
      </c>
    </row>
    <row r="129" spans="1:102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43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44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45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46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50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51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52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53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54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55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56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57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58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59"/>
        <v>10.75</v>
      </c>
      <c r="BY129" s="148">
        <v>10.8</v>
      </c>
      <c r="BZ129" s="148">
        <v>10.8</v>
      </c>
      <c r="CA129" s="148">
        <v>10.8</v>
      </c>
      <c r="CB129" s="169">
        <f t="shared" si="60"/>
        <v>10.800000000000002</v>
      </c>
      <c r="CC129" s="148">
        <v>10.6</v>
      </c>
      <c r="CD129" s="148">
        <v>10.6</v>
      </c>
      <c r="CE129" s="148">
        <v>10.6</v>
      </c>
      <c r="CF129" s="148">
        <v>10.4</v>
      </c>
      <c r="CG129" s="148">
        <v>10.199999999999999</v>
      </c>
      <c r="CH129" s="169">
        <f t="shared" si="61"/>
        <v>10.479999999999999</v>
      </c>
      <c r="CI129" s="148">
        <v>10.199999999999999</v>
      </c>
      <c r="CJ129" s="148">
        <v>10</v>
      </c>
      <c r="CK129" s="148">
        <v>10</v>
      </c>
      <c r="CL129" s="148">
        <v>10</v>
      </c>
      <c r="CM129" s="169">
        <f t="shared" si="62"/>
        <v>10.050000000000001</v>
      </c>
      <c r="CN129" s="148">
        <v>10</v>
      </c>
      <c r="CO129" s="148">
        <v>10</v>
      </c>
      <c r="CP129" s="148">
        <v>10</v>
      </c>
      <c r="CQ129" s="148">
        <v>10</v>
      </c>
      <c r="CR129" s="148"/>
      <c r="CS129" s="169">
        <f t="shared" si="42"/>
        <v>10</v>
      </c>
      <c r="CT129" s="148"/>
      <c r="CU129" s="148"/>
      <c r="CV129" s="148"/>
      <c r="CW129" s="148"/>
      <c r="CX129" s="169" t="e">
        <f t="shared" si="49"/>
        <v>#DIV/0!</v>
      </c>
    </row>
    <row r="130" spans="1:102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69"/>
      <c r="CC130" s="148"/>
      <c r="CD130" s="148"/>
      <c r="CE130" s="148"/>
      <c r="CF130" s="148"/>
      <c r="CG130" s="148"/>
      <c r="CH130" s="169"/>
      <c r="CI130" s="148"/>
      <c r="CJ130" s="148"/>
      <c r="CK130" s="148"/>
      <c r="CL130" s="148"/>
      <c r="CM130" s="169"/>
      <c r="CN130" s="148"/>
      <c r="CO130" s="148"/>
      <c r="CP130" s="148"/>
      <c r="CQ130" s="148"/>
      <c r="CR130" s="148"/>
      <c r="CS130" s="169"/>
      <c r="CT130" s="148"/>
      <c r="CU130" s="148"/>
      <c r="CV130" s="148"/>
      <c r="CW130" s="148"/>
      <c r="CX130" s="169"/>
    </row>
    <row r="131" spans="1:102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43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44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45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46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169">
        <f>AVERAGE(BY131:CA131)</f>
        <v>10.88</v>
      </c>
      <c r="CC131" s="270">
        <v>10.86</v>
      </c>
      <c r="CD131" s="270">
        <v>10.88</v>
      </c>
      <c r="CE131" s="270">
        <v>10.85</v>
      </c>
      <c r="CF131" s="270">
        <v>10.55</v>
      </c>
      <c r="CG131" s="270">
        <v>10.55</v>
      </c>
      <c r="CH131" s="169">
        <f>AVERAGE(CC131:CG131)</f>
        <v>10.738</v>
      </c>
      <c r="CI131" s="270">
        <v>10.25</v>
      </c>
      <c r="CJ131" s="270">
        <v>10.4</v>
      </c>
      <c r="CK131" s="270">
        <v>10.4</v>
      </c>
      <c r="CL131" s="270">
        <v>10.199999999999999</v>
      </c>
      <c r="CM131" s="169">
        <f>AVERAGE(CI131:CL131)</f>
        <v>10.3125</v>
      </c>
      <c r="CN131" s="270">
        <v>9.85</v>
      </c>
      <c r="CO131" s="270">
        <v>9.8000000000000007</v>
      </c>
      <c r="CP131" s="270">
        <v>10.1</v>
      </c>
      <c r="CQ131" s="270">
        <v>9.75</v>
      </c>
      <c r="CR131" s="270"/>
      <c r="CS131" s="169">
        <f>AVERAGE(CN131:CQ131)</f>
        <v>9.875</v>
      </c>
      <c r="CT131" s="270"/>
      <c r="CU131" s="270"/>
      <c r="CV131" s="270"/>
      <c r="CW131" s="270"/>
      <c r="CX131" s="169" t="e">
        <f>AVERAGE(CT131:CW131)</f>
        <v>#DIV/0!</v>
      </c>
    </row>
    <row r="132" spans="1:102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43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44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45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46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69">
        <f>AVERAGE(BY132:CA132)</f>
        <v>10.949999999999998</v>
      </c>
      <c r="CC132" s="148">
        <v>10.93</v>
      </c>
      <c r="CD132" s="148">
        <v>10.93</v>
      </c>
      <c r="CE132" s="148">
        <v>10.91</v>
      </c>
      <c r="CF132" s="148">
        <v>10.7</v>
      </c>
      <c r="CG132" s="148">
        <v>10.7</v>
      </c>
      <c r="CH132" s="169">
        <f>AVERAGE(CC132:CG132)</f>
        <v>10.834</v>
      </c>
      <c r="CI132" s="148">
        <v>10.4</v>
      </c>
      <c r="CJ132" s="148">
        <v>10.48</v>
      </c>
      <c r="CK132" s="148">
        <v>10.48</v>
      </c>
      <c r="CL132" s="148">
        <v>10.3</v>
      </c>
      <c r="CM132" s="169">
        <f>AVERAGE(CI132:CL132)</f>
        <v>10.415000000000001</v>
      </c>
      <c r="CN132" s="148">
        <v>10</v>
      </c>
      <c r="CO132" s="148">
        <v>9.9499999999999993</v>
      </c>
      <c r="CP132" s="148">
        <v>10.199999999999999</v>
      </c>
      <c r="CQ132" s="148">
        <v>9.9499999999999993</v>
      </c>
      <c r="CR132" s="148"/>
      <c r="CS132" s="169">
        <f>AVERAGE(CN132:CQ132)</f>
        <v>10.024999999999999</v>
      </c>
      <c r="CT132" s="148"/>
      <c r="CU132" s="148"/>
      <c r="CV132" s="148"/>
      <c r="CW132" s="148"/>
      <c r="CX132" s="169" t="e">
        <f>AVERAGE(CT132:CW132)</f>
        <v>#DIV/0!</v>
      </c>
    </row>
    <row r="133" spans="1:102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102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102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102" ht="18" x14ac:dyDescent="0.25">
      <c r="A136" s="286" t="s">
        <v>45</v>
      </c>
      <c r="B136" s="286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ht="18" customHeight="1" x14ac:dyDescent="0.25">
      <c r="A137" s="206"/>
      <c r="B137" s="299"/>
      <c r="C137" s="288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90"/>
      <c r="CM137" s="288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89"/>
    </row>
    <row r="138" spans="1:102" ht="18.75" customHeight="1" x14ac:dyDescent="0.3">
      <c r="A138" s="218"/>
      <c r="B138" s="300"/>
      <c r="C138" s="294" t="s">
        <v>139</v>
      </c>
      <c r="D138" s="295"/>
      <c r="E138" s="295"/>
      <c r="F138" s="296"/>
      <c r="G138" s="284" t="s">
        <v>123</v>
      </c>
      <c r="H138" s="291" t="s">
        <v>139</v>
      </c>
      <c r="I138" s="292"/>
      <c r="J138" s="292"/>
      <c r="K138" s="293"/>
      <c r="L138" s="284" t="s">
        <v>123</v>
      </c>
      <c r="M138" s="291" t="s">
        <v>139</v>
      </c>
      <c r="N138" s="292"/>
      <c r="O138" s="292"/>
      <c r="P138" s="293"/>
      <c r="Q138" s="284" t="s">
        <v>123</v>
      </c>
      <c r="R138" s="294" t="s">
        <v>139</v>
      </c>
      <c r="S138" s="295"/>
      <c r="T138" s="295"/>
      <c r="U138" s="295"/>
      <c r="V138" s="296"/>
      <c r="W138" s="284" t="s">
        <v>123</v>
      </c>
      <c r="X138" s="294" t="s">
        <v>139</v>
      </c>
      <c r="Y138" s="295"/>
      <c r="Z138" s="295"/>
      <c r="AA138" s="296"/>
      <c r="AB138" s="284" t="s">
        <v>123</v>
      </c>
      <c r="AC138" s="291" t="s">
        <v>139</v>
      </c>
      <c r="AD138" s="292"/>
      <c r="AE138" s="292"/>
      <c r="AF138" s="293"/>
      <c r="AG138" s="284" t="s">
        <v>123</v>
      </c>
      <c r="AH138" s="291" t="s">
        <v>139</v>
      </c>
      <c r="AI138" s="292"/>
      <c r="AJ138" s="292"/>
      <c r="AK138" s="292"/>
      <c r="AL138" s="293"/>
      <c r="AM138" s="284" t="s">
        <v>123</v>
      </c>
      <c r="AN138" s="291" t="s">
        <v>139</v>
      </c>
      <c r="AO138" s="292"/>
      <c r="AP138" s="292"/>
      <c r="AQ138" s="293"/>
      <c r="AR138" s="284" t="s">
        <v>123</v>
      </c>
      <c r="AS138" s="291" t="s">
        <v>139</v>
      </c>
      <c r="AT138" s="292"/>
      <c r="AU138" s="292"/>
      <c r="AV138" s="292"/>
      <c r="AW138" s="253"/>
      <c r="AX138" s="284" t="s">
        <v>123</v>
      </c>
      <c r="AY138" s="291" t="s">
        <v>139</v>
      </c>
      <c r="AZ138" s="292"/>
      <c r="BA138" s="292"/>
      <c r="BB138" s="293"/>
      <c r="BC138" s="284" t="s">
        <v>123</v>
      </c>
      <c r="BD138" s="282" t="s">
        <v>139</v>
      </c>
      <c r="BE138" s="283"/>
      <c r="BF138" s="283"/>
      <c r="BG138" s="283"/>
      <c r="BH138" s="284" t="s">
        <v>123</v>
      </c>
      <c r="BI138" s="282" t="s">
        <v>139</v>
      </c>
      <c r="BJ138" s="283"/>
      <c r="BK138" s="283"/>
      <c r="BL138" s="283"/>
      <c r="BM138" s="283"/>
      <c r="BN138" s="284" t="s">
        <v>123</v>
      </c>
      <c r="BO138" s="282" t="s">
        <v>316</v>
      </c>
      <c r="BP138" s="283"/>
      <c r="BQ138" s="283"/>
      <c r="BR138" s="283"/>
      <c r="BS138" s="284" t="s">
        <v>123</v>
      </c>
      <c r="BT138" s="282" t="s">
        <v>316</v>
      </c>
      <c r="BU138" s="283"/>
      <c r="BV138" s="283"/>
      <c r="BW138" s="283"/>
      <c r="BX138" s="284" t="s">
        <v>123</v>
      </c>
      <c r="BY138" s="282" t="s">
        <v>316</v>
      </c>
      <c r="BZ138" s="283"/>
      <c r="CA138" s="283"/>
      <c r="CB138" s="284" t="s">
        <v>123</v>
      </c>
      <c r="CC138" s="282" t="s">
        <v>316</v>
      </c>
      <c r="CD138" s="283"/>
      <c r="CE138" s="283"/>
      <c r="CF138" s="283"/>
      <c r="CG138" s="283"/>
      <c r="CH138" s="284" t="s">
        <v>123</v>
      </c>
      <c r="CI138" s="282" t="s">
        <v>316</v>
      </c>
      <c r="CJ138" s="283"/>
      <c r="CK138" s="283"/>
      <c r="CL138" s="283"/>
      <c r="CM138" s="284" t="s">
        <v>123</v>
      </c>
      <c r="CN138" s="282" t="s">
        <v>316</v>
      </c>
      <c r="CO138" s="283"/>
      <c r="CP138" s="283"/>
      <c r="CQ138" s="283"/>
      <c r="CR138" s="279"/>
      <c r="CS138" s="284" t="s">
        <v>123</v>
      </c>
      <c r="CT138" s="282" t="s">
        <v>316</v>
      </c>
      <c r="CU138" s="283"/>
      <c r="CV138" s="283"/>
      <c r="CW138" s="283"/>
      <c r="CX138" s="284" t="s">
        <v>123</v>
      </c>
    </row>
    <row r="139" spans="1:102" ht="18.75" customHeight="1" x14ac:dyDescent="0.25">
      <c r="A139" s="208"/>
      <c r="B139" s="301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5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5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5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5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customHeight="1" x14ac:dyDescent="0.25">
      <c r="A140" s="297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63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64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65">AVERAGE(AH140:AL140)</f>
        <v>#DIV/0!</v>
      </c>
      <c r="AN140" s="135"/>
      <c r="AO140" s="135"/>
      <c r="AP140" s="135"/>
      <c r="AQ140" s="135"/>
      <c r="AR140" s="169" t="e">
        <f t="shared" ref="AR140:AR170" si="66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67">AVERAGE(AS140:AV140)</f>
        <v>#DIV/0!</v>
      </c>
      <c r="AY140" s="135"/>
      <c r="AZ140" s="135"/>
      <c r="BA140" s="135"/>
      <c r="BB140" s="135"/>
      <c r="BC140" s="169" t="e">
        <f t="shared" ref="BC140:BC170" si="68">AVERAGE(AY140:BB140)</f>
        <v>#DIV/0!</v>
      </c>
      <c r="BD140" s="135"/>
      <c r="BE140" s="135"/>
      <c r="BF140" s="135"/>
      <c r="BG140" s="135"/>
      <c r="BH140" s="169" t="e">
        <f t="shared" ref="BH140:BH170" si="69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70">AVERAGE(BI140:BM140)</f>
        <v>#DIV/0!</v>
      </c>
      <c r="BO140" s="135"/>
      <c r="BP140" s="135"/>
      <c r="BQ140" s="135"/>
      <c r="BR140" s="135"/>
      <c r="BS140" s="169" t="e">
        <f t="shared" ref="BS140:BS170" si="71">AVERAGE(BO140:BR140)</f>
        <v>#DIV/0!</v>
      </c>
      <c r="BT140" s="135"/>
      <c r="BU140" s="135"/>
      <c r="BV140" s="135"/>
      <c r="BW140" s="135"/>
      <c r="BX140" s="169" t="e">
        <f t="shared" ref="BX140:BX170" si="72">AVERAGE(BT140:BW140)</f>
        <v>#DIV/0!</v>
      </c>
      <c r="BY140" s="135"/>
      <c r="BZ140" s="135"/>
      <c r="CA140" s="135"/>
      <c r="CB140" s="169" t="e">
        <f t="shared" ref="CB140:CB170" si="73">AVERAGE(BY140:CA140)</f>
        <v>#DIV/0!</v>
      </c>
      <c r="CC140" s="135"/>
      <c r="CD140" s="135"/>
      <c r="CE140" s="135"/>
      <c r="CF140" s="135"/>
      <c r="CG140" s="135"/>
      <c r="CH140" s="169" t="e">
        <f t="shared" ref="CH140:CH170" si="74">AVERAGE(CC140:CG140)</f>
        <v>#DIV/0!</v>
      </c>
      <c r="CI140" s="135"/>
      <c r="CJ140" s="135"/>
      <c r="CK140" s="135"/>
      <c r="CL140" s="135"/>
      <c r="CM140" s="169" t="e">
        <f>AVERAGE(CI140:CL140)</f>
        <v>#DIV/0!</v>
      </c>
      <c r="CN140" s="135"/>
      <c r="CO140" s="135"/>
      <c r="CP140" s="135"/>
      <c r="CQ140" s="135"/>
      <c r="CR140" s="135"/>
      <c r="CS140" s="169" t="e">
        <f t="shared" ref="CS140:CS170" si="75">AVERAGE(CN140:CQ140)</f>
        <v>#DIV/0!</v>
      </c>
      <c r="CT140" s="135"/>
      <c r="CU140" s="135"/>
      <c r="CV140" s="135"/>
      <c r="CW140" s="135"/>
      <c r="CX140" s="169" t="e">
        <f>AVERAGE(CT140:CW140)</f>
        <v>#DIV/0!</v>
      </c>
    </row>
    <row r="141" spans="1:102" ht="18" customHeight="1" x14ac:dyDescent="0.25">
      <c r="A141" s="298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63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64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65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66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67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68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69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70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71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72"/>
        <v>3.95</v>
      </c>
      <c r="BY141" s="148">
        <v>4</v>
      </c>
      <c r="BZ141" s="148">
        <v>4</v>
      </c>
      <c r="CA141" s="148">
        <v>4</v>
      </c>
      <c r="CB141" s="169">
        <f t="shared" si="73"/>
        <v>4</v>
      </c>
      <c r="CC141" s="148">
        <v>4</v>
      </c>
      <c r="CD141" s="148">
        <v>4</v>
      </c>
      <c r="CE141" s="148">
        <v>4</v>
      </c>
      <c r="CF141" s="148">
        <v>4</v>
      </c>
      <c r="CG141" s="148">
        <v>4</v>
      </c>
      <c r="CH141" s="169">
        <f t="shared" si="74"/>
        <v>4</v>
      </c>
      <c r="CI141" s="148">
        <v>4</v>
      </c>
      <c r="CJ141" s="148">
        <v>4</v>
      </c>
      <c r="CK141" s="148">
        <v>4</v>
      </c>
      <c r="CL141" s="148">
        <v>4</v>
      </c>
      <c r="CM141" s="169">
        <f>AVERAGE(CI141:CL141)</f>
        <v>4</v>
      </c>
      <c r="CN141" s="148">
        <v>4</v>
      </c>
      <c r="CO141" s="148">
        <v>4</v>
      </c>
      <c r="CP141" s="148">
        <v>4</v>
      </c>
      <c r="CQ141" s="148">
        <v>4</v>
      </c>
      <c r="CR141" s="148"/>
      <c r="CS141" s="169">
        <f t="shared" si="75"/>
        <v>4</v>
      </c>
      <c r="CT141" s="148"/>
      <c r="CU141" s="148"/>
      <c r="CV141" s="148"/>
      <c r="CW141" s="148"/>
      <c r="CX141" s="169" t="e">
        <f>AVERAGE(CT141:CW141)</f>
        <v>#DIV/0!</v>
      </c>
    </row>
    <row r="142" spans="1:102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76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77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78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79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63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64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65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66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67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68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69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70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71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72"/>
        <v>4.7</v>
      </c>
      <c r="BY142" s="148">
        <v>4.7</v>
      </c>
      <c r="BZ142" s="148">
        <v>4.7</v>
      </c>
      <c r="CA142" s="148">
        <v>4.7</v>
      </c>
      <c r="CB142" s="169">
        <f t="shared" si="73"/>
        <v>4.7</v>
      </c>
      <c r="CC142" s="148">
        <v>4.7</v>
      </c>
      <c r="CD142" s="148">
        <v>4.7</v>
      </c>
      <c r="CE142" s="148">
        <v>4.7</v>
      </c>
      <c r="CF142" s="148">
        <v>4.7</v>
      </c>
      <c r="CG142" s="148">
        <v>4.7</v>
      </c>
      <c r="CH142" s="169">
        <f t="shared" si="74"/>
        <v>4.7</v>
      </c>
      <c r="CI142" s="148">
        <v>4.7</v>
      </c>
      <c r="CJ142" s="148">
        <v>4.7</v>
      </c>
      <c r="CK142" s="148">
        <v>4.7</v>
      </c>
      <c r="CL142" s="148">
        <v>4.7</v>
      </c>
      <c r="CM142" s="169">
        <f>AVERAGE(CI142:CL142)</f>
        <v>4.7</v>
      </c>
      <c r="CN142" s="148">
        <v>4.7</v>
      </c>
      <c r="CO142" s="148">
        <v>4.7</v>
      </c>
      <c r="CP142" s="148">
        <v>4.7</v>
      </c>
      <c r="CQ142" s="148">
        <v>4.7</v>
      </c>
      <c r="CR142" s="148"/>
      <c r="CS142" s="169">
        <f t="shared" si="75"/>
        <v>4.7</v>
      </c>
      <c r="CT142" s="148"/>
      <c r="CU142" s="148"/>
      <c r="CV142" s="148"/>
      <c r="CW142" s="148"/>
      <c r="CX142" s="169" t="e">
        <f>AVERAGE(CT142:CW142)</f>
        <v>#DIV/0!</v>
      </c>
    </row>
    <row r="143" spans="1:102" ht="18" customHeight="1" x14ac:dyDescent="0.25">
      <c r="A143" s="297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79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63"/>
        <v>3.1749999999999998</v>
      </c>
      <c r="AC143" s="135"/>
      <c r="AD143" s="135"/>
      <c r="AE143" s="135"/>
      <c r="AF143" s="135"/>
      <c r="AG143" s="238" t="e">
        <f t="shared" si="64"/>
        <v>#DIV/0!</v>
      </c>
      <c r="AH143" s="135"/>
      <c r="AI143" s="135"/>
      <c r="AJ143" s="135"/>
      <c r="AK143" s="135"/>
      <c r="AL143" s="135"/>
      <c r="AM143" s="238" t="e">
        <f t="shared" si="65"/>
        <v>#DIV/0!</v>
      </c>
      <c r="AN143" s="135"/>
      <c r="AO143" s="135"/>
      <c r="AP143" s="135"/>
      <c r="AQ143" s="135"/>
      <c r="AR143" s="238" t="e">
        <f t="shared" si="66"/>
        <v>#DIV/0!</v>
      </c>
      <c r="AS143" s="135"/>
      <c r="AT143" s="135"/>
      <c r="AU143" s="135"/>
      <c r="AV143" s="135"/>
      <c r="AW143" s="135"/>
      <c r="AX143" s="238" t="e">
        <f t="shared" si="67"/>
        <v>#DIV/0!</v>
      </c>
      <c r="AY143" s="135"/>
      <c r="AZ143" s="135"/>
      <c r="BA143" s="135"/>
      <c r="BB143" s="135"/>
      <c r="BC143" s="238" t="e">
        <f t="shared" si="68"/>
        <v>#DIV/0!</v>
      </c>
      <c r="BD143" s="135"/>
      <c r="BE143" s="135"/>
      <c r="BF143" s="135"/>
      <c r="BG143" s="135"/>
      <c r="BH143" s="238" t="e">
        <f t="shared" si="69"/>
        <v>#DIV/0!</v>
      </c>
      <c r="BI143" s="135"/>
      <c r="BJ143" s="135"/>
      <c r="BK143" s="135"/>
      <c r="BL143" s="135"/>
      <c r="BM143" s="135"/>
      <c r="BN143" s="238" t="e">
        <f t="shared" si="70"/>
        <v>#DIV/0!</v>
      </c>
      <c r="BO143" s="135"/>
      <c r="BP143" s="135"/>
      <c r="BQ143" s="135"/>
      <c r="BR143" s="135"/>
      <c r="BS143" s="238" t="e">
        <f t="shared" si="71"/>
        <v>#DIV/0!</v>
      </c>
      <c r="BT143" s="135"/>
      <c r="BU143" s="135"/>
      <c r="BV143" s="135"/>
      <c r="BW143" s="135"/>
      <c r="BX143" s="238" t="e">
        <f t="shared" si="72"/>
        <v>#DIV/0!</v>
      </c>
      <c r="BY143" s="135"/>
      <c r="BZ143" s="135"/>
      <c r="CA143" s="135"/>
      <c r="CB143" s="238" t="e">
        <f t="shared" si="73"/>
        <v>#DIV/0!</v>
      </c>
      <c r="CC143" s="135"/>
      <c r="CD143" s="135"/>
      <c r="CE143" s="135"/>
      <c r="CF143" s="148"/>
      <c r="CG143" s="148"/>
      <c r="CH143" s="169" t="e">
        <f t="shared" si="74"/>
        <v>#DIV/0!</v>
      </c>
      <c r="CI143" s="148"/>
      <c r="CJ143" s="148"/>
      <c r="CK143" s="135"/>
      <c r="CL143" s="135"/>
      <c r="CM143" s="169" t="e">
        <f t="shared" ref="CM143:CM144" si="80">AVERAGE(CI143:CL143)</f>
        <v>#DIV/0!</v>
      </c>
      <c r="CN143" s="148"/>
      <c r="CO143" s="148"/>
      <c r="CP143" s="135"/>
      <c r="CQ143" s="135"/>
      <c r="CR143" s="135"/>
      <c r="CS143" s="169" t="e">
        <f t="shared" si="75"/>
        <v>#DIV/0!</v>
      </c>
      <c r="CT143" s="148"/>
      <c r="CU143" s="148"/>
      <c r="CV143" s="135"/>
      <c r="CW143" s="135"/>
      <c r="CX143" s="169" t="e">
        <f t="shared" ref="CX143:CX170" si="81">AVERAGE(CT143:CW143)</f>
        <v>#DIV/0!</v>
      </c>
    </row>
    <row r="144" spans="1:102" ht="18" customHeight="1" x14ac:dyDescent="0.25">
      <c r="A144" s="298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76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77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78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79"/>
        <v>4.4000000000000004</v>
      </c>
      <c r="X144" s="135">
        <v>5</v>
      </c>
      <c r="Y144" s="135">
        <v>5.2</v>
      </c>
      <c r="Z144" s="135"/>
      <c r="AA144" s="135"/>
      <c r="AB144" s="169">
        <f t="shared" si="63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64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65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66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67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68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69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70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71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72"/>
        <v>2.8250000000000002</v>
      </c>
      <c r="BY144" s="148">
        <v>2.5</v>
      </c>
      <c r="BZ144" s="148">
        <v>2.5</v>
      </c>
      <c r="CA144" s="148">
        <v>2.5</v>
      </c>
      <c r="CB144" s="169">
        <f t="shared" si="73"/>
        <v>2.5</v>
      </c>
      <c r="CC144" s="148">
        <v>2.5</v>
      </c>
      <c r="CD144" s="148">
        <v>2.5</v>
      </c>
      <c r="CE144" s="148">
        <v>2.5</v>
      </c>
      <c r="CF144" s="148">
        <v>2.5</v>
      </c>
      <c r="CG144" s="148">
        <v>2.5</v>
      </c>
      <c r="CH144" s="169">
        <f t="shared" si="74"/>
        <v>2.5</v>
      </c>
      <c r="CI144" s="148">
        <v>2.5</v>
      </c>
      <c r="CJ144" s="148">
        <v>2.5</v>
      </c>
      <c r="CK144" s="148">
        <v>2.5</v>
      </c>
      <c r="CL144" s="148">
        <v>2.5</v>
      </c>
      <c r="CM144" s="169">
        <f t="shared" si="80"/>
        <v>2.5</v>
      </c>
      <c r="CN144" s="148">
        <v>2.5</v>
      </c>
      <c r="CO144" s="148">
        <v>2.5</v>
      </c>
      <c r="CP144" s="148">
        <v>2.5</v>
      </c>
      <c r="CQ144" s="148">
        <v>2.5</v>
      </c>
      <c r="CR144" s="148"/>
      <c r="CS144" s="169">
        <f t="shared" si="75"/>
        <v>2.5</v>
      </c>
      <c r="CT144" s="148"/>
      <c r="CU144" s="148"/>
      <c r="CV144" s="148"/>
      <c r="CW144" s="148"/>
      <c r="CX144" s="169" t="e">
        <f t="shared" si="81"/>
        <v>#DIV/0!</v>
      </c>
    </row>
    <row r="145" spans="1:102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76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77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78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79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63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64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65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66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67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68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69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70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71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72"/>
        <v>4</v>
      </c>
      <c r="BY145" s="148">
        <v>4</v>
      </c>
      <c r="BZ145" s="148">
        <v>4</v>
      </c>
      <c r="CA145" s="148">
        <v>4</v>
      </c>
      <c r="CB145" s="169">
        <f t="shared" si="73"/>
        <v>4</v>
      </c>
      <c r="CC145" s="148">
        <v>4</v>
      </c>
      <c r="CD145" s="148">
        <v>4</v>
      </c>
      <c r="CE145" s="148">
        <v>4</v>
      </c>
      <c r="CF145" s="148">
        <v>4</v>
      </c>
      <c r="CG145" s="148">
        <v>4</v>
      </c>
      <c r="CH145" s="169">
        <f t="shared" si="74"/>
        <v>4</v>
      </c>
      <c r="CI145" s="148">
        <v>4</v>
      </c>
      <c r="CJ145" s="148">
        <v>4</v>
      </c>
      <c r="CK145" s="148">
        <v>4</v>
      </c>
      <c r="CL145" s="148">
        <v>4</v>
      </c>
      <c r="CM145" s="169">
        <f t="shared" ref="CM145:CM170" si="82">AVERAGE(CI145:CL145)</f>
        <v>4</v>
      </c>
      <c r="CN145" s="148">
        <v>4</v>
      </c>
      <c r="CO145" s="148">
        <v>4</v>
      </c>
      <c r="CP145" s="148">
        <v>4</v>
      </c>
      <c r="CQ145" s="148">
        <v>4</v>
      </c>
      <c r="CR145" s="148"/>
      <c r="CS145" s="169">
        <f t="shared" si="75"/>
        <v>4</v>
      </c>
      <c r="CT145" s="148"/>
      <c r="CU145" s="148"/>
      <c r="CV145" s="148"/>
      <c r="CW145" s="148"/>
      <c r="CX145" s="169" t="e">
        <f t="shared" si="81"/>
        <v>#DIV/0!</v>
      </c>
    </row>
    <row r="146" spans="1:102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76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77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78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79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63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64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65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66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67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68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69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70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71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72"/>
        <v>14</v>
      </c>
      <c r="BY146" s="148">
        <v>14</v>
      </c>
      <c r="BZ146" s="148">
        <v>14</v>
      </c>
      <c r="CA146" s="148">
        <v>14</v>
      </c>
      <c r="CB146" s="169">
        <f t="shared" si="73"/>
        <v>14</v>
      </c>
      <c r="CC146" s="148">
        <v>14</v>
      </c>
      <c r="CD146" s="148">
        <v>14</v>
      </c>
      <c r="CE146" s="148">
        <v>14</v>
      </c>
      <c r="CF146" s="148">
        <v>14</v>
      </c>
      <c r="CG146" s="148">
        <v>14</v>
      </c>
      <c r="CH146" s="169">
        <f t="shared" si="74"/>
        <v>14</v>
      </c>
      <c r="CI146" s="148">
        <v>14</v>
      </c>
      <c r="CJ146" s="148">
        <v>14</v>
      </c>
      <c r="CK146" s="148">
        <v>14</v>
      </c>
      <c r="CL146" s="148">
        <v>14</v>
      </c>
      <c r="CM146" s="169">
        <f t="shared" si="82"/>
        <v>14</v>
      </c>
      <c r="CN146" s="148">
        <v>14</v>
      </c>
      <c r="CO146" s="148">
        <v>14</v>
      </c>
      <c r="CP146" s="148">
        <v>14</v>
      </c>
      <c r="CQ146" s="148">
        <v>14</v>
      </c>
      <c r="CR146" s="148"/>
      <c r="CS146" s="169">
        <f t="shared" si="75"/>
        <v>14</v>
      </c>
      <c r="CT146" s="148"/>
      <c r="CU146" s="148"/>
      <c r="CV146" s="148"/>
      <c r="CW146" s="148"/>
      <c r="CX146" s="169" t="e">
        <f t="shared" si="81"/>
        <v>#DIV/0!</v>
      </c>
    </row>
    <row r="147" spans="1:102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76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77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78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79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63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64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65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66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67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68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69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70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71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72"/>
        <v>12</v>
      </c>
      <c r="BY147" s="148">
        <v>12</v>
      </c>
      <c r="BZ147" s="148">
        <v>12</v>
      </c>
      <c r="CA147" s="148">
        <v>12</v>
      </c>
      <c r="CB147" s="169">
        <f t="shared" si="73"/>
        <v>12</v>
      </c>
      <c r="CC147" s="148">
        <v>12</v>
      </c>
      <c r="CD147" s="148">
        <v>12</v>
      </c>
      <c r="CE147" s="148">
        <v>12</v>
      </c>
      <c r="CF147" s="148">
        <v>12</v>
      </c>
      <c r="CG147" s="148">
        <v>12</v>
      </c>
      <c r="CH147" s="169">
        <f t="shared" si="74"/>
        <v>12</v>
      </c>
      <c r="CI147" s="148">
        <v>12</v>
      </c>
      <c r="CJ147" s="148">
        <v>12</v>
      </c>
      <c r="CK147" s="148">
        <v>12</v>
      </c>
      <c r="CL147" s="148">
        <v>12</v>
      </c>
      <c r="CM147" s="169">
        <f t="shared" si="82"/>
        <v>12</v>
      </c>
      <c r="CN147" s="148">
        <v>12</v>
      </c>
      <c r="CO147" s="148">
        <v>12</v>
      </c>
      <c r="CP147" s="148">
        <v>12</v>
      </c>
      <c r="CQ147" s="148">
        <v>12</v>
      </c>
      <c r="CR147" s="148"/>
      <c r="CS147" s="169">
        <f t="shared" si="75"/>
        <v>12</v>
      </c>
      <c r="CT147" s="148"/>
      <c r="CU147" s="148"/>
      <c r="CV147" s="148"/>
      <c r="CW147" s="148"/>
      <c r="CX147" s="169" t="e">
        <f t="shared" si="81"/>
        <v>#DIV/0!</v>
      </c>
    </row>
    <row r="148" spans="1:102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76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77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78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79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63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64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65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66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67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68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69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70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71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72"/>
        <v>8</v>
      </c>
      <c r="BY148" s="148">
        <v>8</v>
      </c>
      <c r="BZ148" s="148">
        <v>8</v>
      </c>
      <c r="CA148" s="148">
        <v>8</v>
      </c>
      <c r="CB148" s="169">
        <f t="shared" si="73"/>
        <v>8</v>
      </c>
      <c r="CC148" s="148">
        <v>8</v>
      </c>
      <c r="CD148" s="148">
        <v>8</v>
      </c>
      <c r="CE148" s="148">
        <v>8</v>
      </c>
      <c r="CF148" s="148">
        <v>8</v>
      </c>
      <c r="CG148" s="148">
        <v>8</v>
      </c>
      <c r="CH148" s="169">
        <f t="shared" si="74"/>
        <v>8</v>
      </c>
      <c r="CI148" s="148">
        <v>8</v>
      </c>
      <c r="CJ148" s="148">
        <v>8</v>
      </c>
      <c r="CK148" s="148">
        <v>8</v>
      </c>
      <c r="CL148" s="148">
        <v>8</v>
      </c>
      <c r="CM148" s="169">
        <f t="shared" si="82"/>
        <v>8</v>
      </c>
      <c r="CN148" s="148">
        <v>8</v>
      </c>
      <c r="CO148" s="148">
        <v>8</v>
      </c>
      <c r="CP148" s="148">
        <v>8</v>
      </c>
      <c r="CQ148" s="148">
        <v>8</v>
      </c>
      <c r="CR148" s="148"/>
      <c r="CS148" s="169">
        <f t="shared" si="75"/>
        <v>8</v>
      </c>
      <c r="CT148" s="148"/>
      <c r="CU148" s="148"/>
      <c r="CV148" s="148"/>
      <c r="CW148" s="148"/>
      <c r="CX148" s="169" t="e">
        <f t="shared" si="81"/>
        <v>#DIV/0!</v>
      </c>
    </row>
    <row r="149" spans="1:102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76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77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78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79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63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64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65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66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67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68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69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70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71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72"/>
        <v>19.5</v>
      </c>
      <c r="BY149" s="148">
        <v>19.5</v>
      </c>
      <c r="BZ149" s="148">
        <v>19.5</v>
      </c>
      <c r="CA149" s="148">
        <v>19.5</v>
      </c>
      <c r="CB149" s="169">
        <f t="shared" si="73"/>
        <v>19.5</v>
      </c>
      <c r="CC149" s="148">
        <v>19.5</v>
      </c>
      <c r="CD149" s="148">
        <v>19.5</v>
      </c>
      <c r="CE149" s="148">
        <v>19.5</v>
      </c>
      <c r="CF149" s="148">
        <v>19.5</v>
      </c>
      <c r="CG149" s="148">
        <v>19.5</v>
      </c>
      <c r="CH149" s="169">
        <f t="shared" si="74"/>
        <v>19.5</v>
      </c>
      <c r="CI149" s="148">
        <v>19.5</v>
      </c>
      <c r="CJ149" s="148">
        <v>19.5</v>
      </c>
      <c r="CK149" s="148">
        <v>19.5</v>
      </c>
      <c r="CL149" s="148">
        <v>19.5</v>
      </c>
      <c r="CM149" s="169">
        <f t="shared" si="82"/>
        <v>19.5</v>
      </c>
      <c r="CN149" s="148">
        <v>19.5</v>
      </c>
      <c r="CO149" s="148">
        <v>19.5</v>
      </c>
      <c r="CP149" s="148">
        <v>19.5</v>
      </c>
      <c r="CQ149" s="148">
        <v>19.5</v>
      </c>
      <c r="CR149" s="148"/>
      <c r="CS149" s="169">
        <f t="shared" si="75"/>
        <v>19.5</v>
      </c>
      <c r="CT149" s="148"/>
      <c r="CU149" s="148"/>
      <c r="CV149" s="148"/>
      <c r="CW149" s="148"/>
      <c r="CX149" s="169" t="e">
        <f t="shared" si="81"/>
        <v>#DIV/0!</v>
      </c>
    </row>
    <row r="150" spans="1:102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76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77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78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79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63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64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65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66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67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68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69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70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71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72"/>
        <v>17.8</v>
      </c>
      <c r="BY150" s="148">
        <v>17.8</v>
      </c>
      <c r="BZ150" s="148">
        <v>17.8</v>
      </c>
      <c r="CA150" s="148">
        <v>17.8</v>
      </c>
      <c r="CB150" s="169">
        <f t="shared" si="73"/>
        <v>17.8</v>
      </c>
      <c r="CC150" s="148">
        <v>17.8</v>
      </c>
      <c r="CD150" s="148">
        <v>17.8</v>
      </c>
      <c r="CE150" s="148">
        <v>17.8</v>
      </c>
      <c r="CF150" s="148">
        <v>17.8</v>
      </c>
      <c r="CG150" s="148">
        <v>17.8</v>
      </c>
      <c r="CH150" s="169">
        <f t="shared" si="74"/>
        <v>17.8</v>
      </c>
      <c r="CI150" s="148">
        <v>17.8</v>
      </c>
      <c r="CJ150" s="148">
        <v>17.8</v>
      </c>
      <c r="CK150" s="148">
        <v>17.8</v>
      </c>
      <c r="CL150" s="148">
        <v>17.8</v>
      </c>
      <c r="CM150" s="169">
        <f t="shared" si="82"/>
        <v>17.8</v>
      </c>
      <c r="CN150" s="148">
        <v>17.8</v>
      </c>
      <c r="CO150" s="148">
        <v>17.8</v>
      </c>
      <c r="CP150" s="148">
        <v>17.8</v>
      </c>
      <c r="CQ150" s="148">
        <v>17.8</v>
      </c>
      <c r="CR150" s="148"/>
      <c r="CS150" s="169">
        <f t="shared" si="75"/>
        <v>17.8</v>
      </c>
      <c r="CT150" s="148"/>
      <c r="CU150" s="148"/>
      <c r="CV150" s="148"/>
      <c r="CW150" s="148"/>
      <c r="CX150" s="169" t="e">
        <f t="shared" si="81"/>
        <v>#DIV/0!</v>
      </c>
    </row>
    <row r="151" spans="1:102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76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77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78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79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63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64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65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66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67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68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69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70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71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72"/>
        <v>17.5</v>
      </c>
      <c r="BY151" s="148">
        <v>17.5</v>
      </c>
      <c r="BZ151" s="148">
        <v>17.5</v>
      </c>
      <c r="CA151" s="148">
        <v>17.5</v>
      </c>
      <c r="CB151" s="169">
        <f t="shared" si="73"/>
        <v>17.5</v>
      </c>
      <c r="CC151" s="148">
        <v>17.5</v>
      </c>
      <c r="CD151" s="148">
        <v>17.5</v>
      </c>
      <c r="CE151" s="148">
        <v>17.5</v>
      </c>
      <c r="CF151" s="148">
        <v>17.5</v>
      </c>
      <c r="CG151" s="148">
        <v>17.5</v>
      </c>
      <c r="CH151" s="169">
        <f t="shared" si="74"/>
        <v>17.5</v>
      </c>
      <c r="CI151" s="148">
        <v>17.5</v>
      </c>
      <c r="CJ151" s="148">
        <v>17.5</v>
      </c>
      <c r="CK151" s="148">
        <v>17.5</v>
      </c>
      <c r="CL151" s="148">
        <v>17.5</v>
      </c>
      <c r="CM151" s="169">
        <f t="shared" si="82"/>
        <v>17.5</v>
      </c>
      <c r="CN151" s="148">
        <v>17.5</v>
      </c>
      <c r="CO151" s="148">
        <v>17.5</v>
      </c>
      <c r="CP151" s="148">
        <v>17.5</v>
      </c>
      <c r="CQ151" s="148">
        <v>17.5</v>
      </c>
      <c r="CR151" s="148"/>
      <c r="CS151" s="169">
        <f t="shared" si="75"/>
        <v>17.5</v>
      </c>
      <c r="CT151" s="148"/>
      <c r="CU151" s="148"/>
      <c r="CV151" s="148"/>
      <c r="CW151" s="148"/>
      <c r="CX151" s="169" t="e">
        <f t="shared" si="81"/>
        <v>#DIV/0!</v>
      </c>
    </row>
    <row r="152" spans="1:102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76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77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78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79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63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64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65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66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67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68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69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70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71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72"/>
        <v>85</v>
      </c>
      <c r="BY152" s="148">
        <v>85</v>
      </c>
      <c r="BZ152" s="148">
        <v>85</v>
      </c>
      <c r="CA152" s="148">
        <v>85</v>
      </c>
      <c r="CB152" s="169">
        <f t="shared" si="73"/>
        <v>85</v>
      </c>
      <c r="CC152" s="148">
        <v>85</v>
      </c>
      <c r="CD152" s="148">
        <v>85</v>
      </c>
      <c r="CE152" s="148">
        <v>85</v>
      </c>
      <c r="CF152" s="148">
        <v>85</v>
      </c>
      <c r="CG152" s="148">
        <v>85</v>
      </c>
      <c r="CH152" s="169">
        <f t="shared" si="74"/>
        <v>85</v>
      </c>
      <c r="CI152" s="148">
        <v>85</v>
      </c>
      <c r="CJ152" s="148">
        <v>85</v>
      </c>
      <c r="CK152" s="148">
        <v>85</v>
      </c>
      <c r="CL152" s="148">
        <v>85</v>
      </c>
      <c r="CM152" s="169">
        <f t="shared" si="82"/>
        <v>85</v>
      </c>
      <c r="CN152" s="148">
        <v>85</v>
      </c>
      <c r="CO152" s="148">
        <v>85</v>
      </c>
      <c r="CP152" s="148">
        <v>85</v>
      </c>
      <c r="CQ152" s="148">
        <v>85</v>
      </c>
      <c r="CR152" s="148"/>
      <c r="CS152" s="169">
        <f t="shared" si="75"/>
        <v>85</v>
      </c>
      <c r="CT152" s="148"/>
      <c r="CU152" s="148"/>
      <c r="CV152" s="148"/>
      <c r="CW152" s="148"/>
      <c r="CX152" s="169" t="e">
        <f t="shared" si="81"/>
        <v>#DIV/0!</v>
      </c>
    </row>
    <row r="153" spans="1:102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76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77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78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79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63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64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65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66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67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68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69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70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71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72"/>
        <v>88</v>
      </c>
      <c r="BY153" s="148">
        <v>88</v>
      </c>
      <c r="BZ153" s="148">
        <v>88</v>
      </c>
      <c r="CA153" s="148">
        <v>88</v>
      </c>
      <c r="CB153" s="169">
        <f t="shared" si="73"/>
        <v>88</v>
      </c>
      <c r="CC153" s="148">
        <v>88</v>
      </c>
      <c r="CD153" s="148">
        <v>88</v>
      </c>
      <c r="CE153" s="148">
        <v>88</v>
      </c>
      <c r="CF153" s="148">
        <v>88</v>
      </c>
      <c r="CG153" s="148">
        <v>88</v>
      </c>
      <c r="CH153" s="169">
        <f t="shared" si="74"/>
        <v>88</v>
      </c>
      <c r="CI153" s="148">
        <v>88</v>
      </c>
      <c r="CJ153" s="148">
        <v>88</v>
      </c>
      <c r="CK153" s="148">
        <v>88</v>
      </c>
      <c r="CL153" s="148">
        <v>88</v>
      </c>
      <c r="CM153" s="169">
        <f t="shared" si="82"/>
        <v>88</v>
      </c>
      <c r="CN153" s="148">
        <v>88</v>
      </c>
      <c r="CO153" s="148">
        <v>88</v>
      </c>
      <c r="CP153" s="148">
        <v>88</v>
      </c>
      <c r="CQ153" s="148">
        <v>88</v>
      </c>
      <c r="CR153" s="148"/>
      <c r="CS153" s="169">
        <f t="shared" si="75"/>
        <v>88</v>
      </c>
      <c r="CT153" s="148"/>
      <c r="CU153" s="148"/>
      <c r="CV153" s="148"/>
      <c r="CW153" s="148"/>
      <c r="CX153" s="169" t="e">
        <f t="shared" si="81"/>
        <v>#DIV/0!</v>
      </c>
    </row>
    <row r="154" spans="1:102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76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77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78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79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63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64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65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66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67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68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69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70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71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72"/>
        <v>5.5</v>
      </c>
      <c r="BY154" s="148">
        <v>5.5</v>
      </c>
      <c r="BZ154" s="148">
        <v>5.5</v>
      </c>
      <c r="CA154" s="148">
        <v>5.5</v>
      </c>
      <c r="CB154" s="169">
        <f t="shared" si="73"/>
        <v>5.5</v>
      </c>
      <c r="CC154" s="148">
        <v>5.5</v>
      </c>
      <c r="CD154" s="148">
        <v>5.5</v>
      </c>
      <c r="CE154" s="148">
        <v>5.5</v>
      </c>
      <c r="CF154" s="148">
        <v>5.5</v>
      </c>
      <c r="CG154" s="148">
        <v>5.5</v>
      </c>
      <c r="CH154" s="169">
        <f t="shared" si="74"/>
        <v>5.5</v>
      </c>
      <c r="CI154" s="148">
        <v>5.5</v>
      </c>
      <c r="CJ154" s="148">
        <v>5.5</v>
      </c>
      <c r="CK154" s="148">
        <v>5.5</v>
      </c>
      <c r="CL154" s="148">
        <v>5.5</v>
      </c>
      <c r="CM154" s="169">
        <f t="shared" si="82"/>
        <v>5.5</v>
      </c>
      <c r="CN154" s="148">
        <v>5.5</v>
      </c>
      <c r="CO154" s="148">
        <v>5.5</v>
      </c>
      <c r="CP154" s="148">
        <v>5.5</v>
      </c>
      <c r="CQ154" s="148">
        <v>5.5</v>
      </c>
      <c r="CR154" s="148"/>
      <c r="CS154" s="169">
        <f t="shared" si="75"/>
        <v>5.5</v>
      </c>
      <c r="CT154" s="148"/>
      <c r="CU154" s="148"/>
      <c r="CV154" s="148"/>
      <c r="CW154" s="148"/>
      <c r="CX154" s="169" t="e">
        <f t="shared" si="81"/>
        <v>#DIV/0!</v>
      </c>
    </row>
    <row r="155" spans="1:102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76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77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78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79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63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64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65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66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67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68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69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70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71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72"/>
        <v>12.6</v>
      </c>
      <c r="BY155" s="148">
        <v>12.6</v>
      </c>
      <c r="BZ155" s="148">
        <v>12.6</v>
      </c>
      <c r="CA155" s="148">
        <v>12.6</v>
      </c>
      <c r="CB155" s="169">
        <f t="shared" si="73"/>
        <v>12.6</v>
      </c>
      <c r="CC155" s="148">
        <v>12.6</v>
      </c>
      <c r="CD155" s="148">
        <v>12.6</v>
      </c>
      <c r="CE155" s="148">
        <v>12.6</v>
      </c>
      <c r="CF155" s="148">
        <v>12.6</v>
      </c>
      <c r="CG155" s="148">
        <v>12.6</v>
      </c>
      <c r="CH155" s="169">
        <f t="shared" si="74"/>
        <v>12.6</v>
      </c>
      <c r="CI155" s="148">
        <v>12.6</v>
      </c>
      <c r="CJ155" s="148">
        <v>12.6</v>
      </c>
      <c r="CK155" s="148">
        <v>12.6</v>
      </c>
      <c r="CL155" s="148">
        <v>12.6</v>
      </c>
      <c r="CM155" s="169">
        <f t="shared" si="82"/>
        <v>12.6</v>
      </c>
      <c r="CN155" s="148">
        <v>12.6</v>
      </c>
      <c r="CO155" s="148">
        <v>12.6</v>
      </c>
      <c r="CP155" s="148">
        <v>12.6</v>
      </c>
      <c r="CQ155" s="148">
        <v>12.6</v>
      </c>
      <c r="CR155" s="148"/>
      <c r="CS155" s="169">
        <f t="shared" si="75"/>
        <v>12.6</v>
      </c>
      <c r="CT155" s="148"/>
      <c r="CU155" s="148"/>
      <c r="CV155" s="148"/>
      <c r="CW155" s="148"/>
      <c r="CX155" s="169" t="e">
        <f t="shared" si="81"/>
        <v>#DIV/0!</v>
      </c>
    </row>
    <row r="156" spans="1:102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76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77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78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79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63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64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65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66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67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68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69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70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71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72"/>
        <v>12.5</v>
      </c>
      <c r="BY156" s="148">
        <v>12.5</v>
      </c>
      <c r="BZ156" s="148">
        <v>12.5</v>
      </c>
      <c r="CA156" s="148">
        <v>12.5</v>
      </c>
      <c r="CB156" s="169">
        <f t="shared" si="73"/>
        <v>12.5</v>
      </c>
      <c r="CC156" s="148">
        <v>12.5</v>
      </c>
      <c r="CD156" s="148">
        <v>12.5</v>
      </c>
      <c r="CE156" s="148">
        <v>12.5</v>
      </c>
      <c r="CF156" s="148">
        <v>12.5</v>
      </c>
      <c r="CG156" s="148">
        <v>12.5</v>
      </c>
      <c r="CH156" s="169">
        <f t="shared" si="74"/>
        <v>12.5</v>
      </c>
      <c r="CI156" s="148">
        <v>12.5</v>
      </c>
      <c r="CJ156" s="148">
        <v>12.5</v>
      </c>
      <c r="CK156" s="148">
        <v>12.5</v>
      </c>
      <c r="CL156" s="148">
        <v>12.5</v>
      </c>
      <c r="CM156" s="169">
        <f t="shared" si="82"/>
        <v>12.5</v>
      </c>
      <c r="CN156" s="148">
        <v>12.5</v>
      </c>
      <c r="CO156" s="148">
        <v>12.5</v>
      </c>
      <c r="CP156" s="148">
        <v>12.5</v>
      </c>
      <c r="CQ156" s="148">
        <v>12.5</v>
      </c>
      <c r="CR156" s="148"/>
      <c r="CS156" s="169">
        <f t="shared" si="75"/>
        <v>12.5</v>
      </c>
      <c r="CT156" s="148"/>
      <c r="CU156" s="148"/>
      <c r="CV156" s="148"/>
      <c r="CW156" s="148"/>
      <c r="CX156" s="169" t="e">
        <f t="shared" si="81"/>
        <v>#DIV/0!</v>
      </c>
    </row>
    <row r="157" spans="1:102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76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77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78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79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63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64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65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66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67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68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69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70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71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72"/>
        <v>45</v>
      </c>
      <c r="BY157" s="148">
        <v>45</v>
      </c>
      <c r="BZ157" s="148">
        <v>45</v>
      </c>
      <c r="CA157" s="148">
        <v>45</v>
      </c>
      <c r="CB157" s="169">
        <f t="shared" si="73"/>
        <v>45</v>
      </c>
      <c r="CC157" s="148">
        <v>45</v>
      </c>
      <c r="CD157" s="148">
        <v>45</v>
      </c>
      <c r="CE157" s="148">
        <v>45</v>
      </c>
      <c r="CF157" s="148">
        <v>45</v>
      </c>
      <c r="CG157" s="148">
        <v>45</v>
      </c>
      <c r="CH157" s="169">
        <f t="shared" si="74"/>
        <v>45</v>
      </c>
      <c r="CI157" s="148">
        <v>45</v>
      </c>
      <c r="CJ157" s="148">
        <v>45</v>
      </c>
      <c r="CK157" s="148">
        <v>45</v>
      </c>
      <c r="CL157" s="148">
        <v>45</v>
      </c>
      <c r="CM157" s="169">
        <f t="shared" si="82"/>
        <v>45</v>
      </c>
      <c r="CN157" s="148">
        <v>45</v>
      </c>
      <c r="CO157" s="148">
        <v>45</v>
      </c>
      <c r="CP157" s="148">
        <v>45</v>
      </c>
      <c r="CQ157" s="148">
        <v>45</v>
      </c>
      <c r="CR157" s="148"/>
      <c r="CS157" s="169">
        <f t="shared" si="75"/>
        <v>45</v>
      </c>
      <c r="CT157" s="148"/>
      <c r="CU157" s="148"/>
      <c r="CV157" s="148"/>
      <c r="CW157" s="148"/>
      <c r="CX157" s="169" t="e">
        <f t="shared" si="81"/>
        <v>#DIV/0!</v>
      </c>
    </row>
    <row r="158" spans="1:102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76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77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78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79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63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64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65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66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67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68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69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70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71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72"/>
        <v>55</v>
      </c>
      <c r="BY158" s="148">
        <v>55</v>
      </c>
      <c r="BZ158" s="148">
        <v>55</v>
      </c>
      <c r="CA158" s="148">
        <v>55</v>
      </c>
      <c r="CB158" s="169">
        <f t="shared" si="73"/>
        <v>55</v>
      </c>
      <c r="CC158" s="148">
        <v>55</v>
      </c>
      <c r="CD158" s="148">
        <v>55</v>
      </c>
      <c r="CE158" s="148">
        <v>55</v>
      </c>
      <c r="CF158" s="148">
        <v>55</v>
      </c>
      <c r="CG158" s="148">
        <v>55</v>
      </c>
      <c r="CH158" s="169">
        <f t="shared" si="74"/>
        <v>55</v>
      </c>
      <c r="CI158" s="148">
        <v>55</v>
      </c>
      <c r="CJ158" s="148">
        <v>55</v>
      </c>
      <c r="CK158" s="148">
        <v>55</v>
      </c>
      <c r="CL158" s="148">
        <v>55</v>
      </c>
      <c r="CM158" s="169">
        <f t="shared" si="82"/>
        <v>55</v>
      </c>
      <c r="CN158" s="148">
        <v>55</v>
      </c>
      <c r="CO158" s="148">
        <v>55</v>
      </c>
      <c r="CP158" s="148">
        <v>55</v>
      </c>
      <c r="CQ158" s="148">
        <v>55</v>
      </c>
      <c r="CR158" s="148"/>
      <c r="CS158" s="169">
        <f t="shared" si="75"/>
        <v>55</v>
      </c>
      <c r="CT158" s="148"/>
      <c r="CU158" s="148"/>
      <c r="CV158" s="148"/>
      <c r="CW158" s="148"/>
      <c r="CX158" s="169" t="e">
        <f t="shared" si="81"/>
        <v>#DIV/0!</v>
      </c>
    </row>
    <row r="159" spans="1:102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76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77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78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79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63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64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65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66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67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68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69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70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71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72"/>
        <v>6.2</v>
      </c>
      <c r="BY159" s="148">
        <v>6.2</v>
      </c>
      <c r="BZ159" s="148">
        <v>6.2</v>
      </c>
      <c r="CA159" s="148">
        <v>6.2</v>
      </c>
      <c r="CB159" s="169">
        <f t="shared" si="73"/>
        <v>6.2</v>
      </c>
      <c r="CC159" s="148">
        <v>6.2</v>
      </c>
      <c r="CD159" s="148">
        <v>6.2</v>
      </c>
      <c r="CE159" s="148">
        <v>6.2</v>
      </c>
      <c r="CF159" s="148">
        <v>6.2</v>
      </c>
      <c r="CG159" s="148">
        <v>6.2</v>
      </c>
      <c r="CH159" s="169">
        <f t="shared" si="74"/>
        <v>6.2</v>
      </c>
      <c r="CI159" s="148">
        <v>6.2</v>
      </c>
      <c r="CJ159" s="148">
        <v>6.2</v>
      </c>
      <c r="CK159" s="148">
        <v>6.2</v>
      </c>
      <c r="CL159" s="148">
        <v>6.2</v>
      </c>
      <c r="CM159" s="169">
        <f t="shared" si="82"/>
        <v>6.2</v>
      </c>
      <c r="CN159" s="148">
        <v>6.2</v>
      </c>
      <c r="CO159" s="148">
        <v>6.2</v>
      </c>
      <c r="CP159" s="148">
        <v>6.2</v>
      </c>
      <c r="CQ159" s="148">
        <v>6.2</v>
      </c>
      <c r="CR159" s="148"/>
      <c r="CS159" s="169">
        <f t="shared" si="75"/>
        <v>6.2</v>
      </c>
      <c r="CT159" s="148"/>
      <c r="CU159" s="148"/>
      <c r="CV159" s="148"/>
      <c r="CW159" s="148"/>
      <c r="CX159" s="169" t="e">
        <f t="shared" si="81"/>
        <v>#DIV/0!</v>
      </c>
    </row>
    <row r="160" spans="1:102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76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77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78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79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63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64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65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66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67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68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69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70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71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72"/>
        <v>4.8</v>
      </c>
      <c r="BY160" s="148">
        <v>4.8</v>
      </c>
      <c r="BZ160" s="148">
        <v>4.8</v>
      </c>
      <c r="CA160" s="148">
        <v>4.8</v>
      </c>
      <c r="CB160" s="169">
        <f t="shared" si="73"/>
        <v>4.8</v>
      </c>
      <c r="CC160" s="148">
        <v>4.8</v>
      </c>
      <c r="CD160" s="148">
        <v>4.8</v>
      </c>
      <c r="CE160" s="148">
        <v>4.8</v>
      </c>
      <c r="CF160" s="148">
        <v>4.8</v>
      </c>
      <c r="CG160" s="148">
        <v>4.8</v>
      </c>
      <c r="CH160" s="169">
        <f t="shared" si="74"/>
        <v>4.8</v>
      </c>
      <c r="CI160" s="148">
        <v>4.8</v>
      </c>
      <c r="CJ160" s="148">
        <v>4.8</v>
      </c>
      <c r="CK160" s="148">
        <v>4.8</v>
      </c>
      <c r="CL160" s="148">
        <v>4.8</v>
      </c>
      <c r="CM160" s="169">
        <f t="shared" si="82"/>
        <v>4.8</v>
      </c>
      <c r="CN160" s="148">
        <v>4.8</v>
      </c>
      <c r="CO160" s="148">
        <v>4.8</v>
      </c>
      <c r="CP160" s="148">
        <v>4.8</v>
      </c>
      <c r="CQ160" s="148">
        <v>4.8</v>
      </c>
      <c r="CR160" s="148"/>
      <c r="CS160" s="169">
        <f t="shared" si="75"/>
        <v>4.8</v>
      </c>
      <c r="CT160" s="148"/>
      <c r="CU160" s="148"/>
      <c r="CV160" s="148"/>
      <c r="CW160" s="148"/>
      <c r="CX160" s="169" t="e">
        <f t="shared" si="81"/>
        <v>#DIV/0!</v>
      </c>
    </row>
    <row r="161" spans="1:102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76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77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78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79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63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64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65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66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67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68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69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70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71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72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69">
        <f t="shared" si="73"/>
        <v>5.0199999999999996</v>
      </c>
      <c r="CC161" s="148">
        <v>5.0199999999999996</v>
      </c>
      <c r="CD161" s="148">
        <v>5.0199999999999996</v>
      </c>
      <c r="CE161" s="148">
        <v>5.0199999999999996</v>
      </c>
      <c r="CF161" s="148">
        <v>5.0199999999999996</v>
      </c>
      <c r="CG161" s="148">
        <v>5.0199999999999996</v>
      </c>
      <c r="CH161" s="169">
        <f t="shared" si="74"/>
        <v>5.0199999999999996</v>
      </c>
      <c r="CI161" s="148">
        <v>5.0199999999999996</v>
      </c>
      <c r="CJ161" s="148">
        <v>5.0199999999999996</v>
      </c>
      <c r="CK161" s="148">
        <v>5.0199999999999996</v>
      </c>
      <c r="CL161" s="148">
        <v>5.0199999999999996</v>
      </c>
      <c r="CM161" s="169">
        <f t="shared" si="82"/>
        <v>5.0199999999999996</v>
      </c>
      <c r="CN161" s="148">
        <v>5.0199999999999996</v>
      </c>
      <c r="CO161" s="148">
        <v>5.0199999999999996</v>
      </c>
      <c r="CP161" s="148">
        <v>5.0199999999999996</v>
      </c>
      <c r="CQ161" s="148">
        <v>5.0199999999999996</v>
      </c>
      <c r="CR161" s="148"/>
      <c r="CS161" s="169">
        <f t="shared" si="75"/>
        <v>5.0199999999999996</v>
      </c>
      <c r="CT161" s="148"/>
      <c r="CU161" s="148"/>
      <c r="CV161" s="148"/>
      <c r="CW161" s="148"/>
      <c r="CX161" s="169" t="e">
        <f t="shared" si="81"/>
        <v>#DIV/0!</v>
      </c>
    </row>
    <row r="162" spans="1:102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76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77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78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79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63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64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65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66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67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68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69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70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71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72"/>
        <v>17.8</v>
      </c>
      <c r="BY162" s="148">
        <v>17.8</v>
      </c>
      <c r="BZ162" s="148">
        <v>17.8</v>
      </c>
      <c r="CA162" s="148">
        <v>17.8</v>
      </c>
      <c r="CB162" s="169">
        <f t="shared" si="73"/>
        <v>17.8</v>
      </c>
      <c r="CC162" s="148">
        <v>17.8</v>
      </c>
      <c r="CD162" s="148">
        <v>17.8</v>
      </c>
      <c r="CE162" s="148">
        <v>17.8</v>
      </c>
      <c r="CF162" s="148">
        <v>17.8</v>
      </c>
      <c r="CG162" s="148">
        <v>17.8</v>
      </c>
      <c r="CH162" s="169">
        <f t="shared" si="74"/>
        <v>17.8</v>
      </c>
      <c r="CI162" s="148">
        <v>17.8</v>
      </c>
      <c r="CJ162" s="148">
        <v>17.8</v>
      </c>
      <c r="CK162" s="148">
        <v>17.8</v>
      </c>
      <c r="CL162" s="148">
        <v>17.8</v>
      </c>
      <c r="CM162" s="169">
        <f t="shared" si="82"/>
        <v>17.8</v>
      </c>
      <c r="CN162" s="148">
        <v>17.8</v>
      </c>
      <c r="CO162" s="148">
        <v>17.8</v>
      </c>
      <c r="CP162" s="148">
        <v>17.8</v>
      </c>
      <c r="CQ162" s="148">
        <v>17.8</v>
      </c>
      <c r="CR162" s="148"/>
      <c r="CS162" s="169">
        <f t="shared" si="75"/>
        <v>17.8</v>
      </c>
      <c r="CT162" s="148"/>
      <c r="CU162" s="148"/>
      <c r="CV162" s="148"/>
      <c r="CW162" s="148"/>
      <c r="CX162" s="169" t="e">
        <f t="shared" si="81"/>
        <v>#DIV/0!</v>
      </c>
    </row>
    <row r="163" spans="1:102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76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77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78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79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63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64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65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66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67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68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69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70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71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72"/>
        <v>16.5</v>
      </c>
      <c r="BY163" s="148">
        <v>16.5</v>
      </c>
      <c r="BZ163" s="148">
        <v>16.5</v>
      </c>
      <c r="CA163" s="148">
        <v>16.5</v>
      </c>
      <c r="CB163" s="169">
        <f t="shared" si="73"/>
        <v>16.5</v>
      </c>
      <c r="CC163" s="148">
        <v>16.5</v>
      </c>
      <c r="CD163" s="148">
        <v>16.5</v>
      </c>
      <c r="CE163" s="148">
        <v>16.5</v>
      </c>
      <c r="CF163" s="148">
        <v>16.5</v>
      </c>
      <c r="CG163" s="148">
        <v>16.5</v>
      </c>
      <c r="CH163" s="169">
        <f t="shared" si="74"/>
        <v>16.5</v>
      </c>
      <c r="CI163" s="148">
        <v>16.5</v>
      </c>
      <c r="CJ163" s="148">
        <v>16.5</v>
      </c>
      <c r="CK163" s="148">
        <v>16.5</v>
      </c>
      <c r="CL163" s="148">
        <v>16.5</v>
      </c>
      <c r="CM163" s="169">
        <f t="shared" si="82"/>
        <v>16.5</v>
      </c>
      <c r="CN163" s="148">
        <v>16.5</v>
      </c>
      <c r="CO163" s="148">
        <v>16.5</v>
      </c>
      <c r="CP163" s="148">
        <v>16.5</v>
      </c>
      <c r="CQ163" s="148">
        <v>16.5</v>
      </c>
      <c r="CR163" s="148"/>
      <c r="CS163" s="169">
        <f t="shared" si="75"/>
        <v>16.5</v>
      </c>
      <c r="CT163" s="148"/>
      <c r="CU163" s="148"/>
      <c r="CV163" s="148"/>
      <c r="CW163" s="148"/>
      <c r="CX163" s="169" t="e">
        <f t="shared" si="81"/>
        <v>#DIV/0!</v>
      </c>
    </row>
    <row r="164" spans="1:102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76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77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78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79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63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64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65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66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67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68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69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70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71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72"/>
        <v>16.5</v>
      </c>
      <c r="BY164" s="148">
        <v>16.5</v>
      </c>
      <c r="BZ164" s="148">
        <v>16.5</v>
      </c>
      <c r="CA164" s="148">
        <v>16.5</v>
      </c>
      <c r="CB164" s="169">
        <f t="shared" si="73"/>
        <v>16.5</v>
      </c>
      <c r="CC164" s="148">
        <v>16.5</v>
      </c>
      <c r="CD164" s="148">
        <v>16.5</v>
      </c>
      <c r="CE164" s="148">
        <v>16.5</v>
      </c>
      <c r="CF164" s="148">
        <v>16.5</v>
      </c>
      <c r="CG164" s="148">
        <v>16.5</v>
      </c>
      <c r="CH164" s="169">
        <f t="shared" si="74"/>
        <v>16.5</v>
      </c>
      <c r="CI164" s="148">
        <v>16.5</v>
      </c>
      <c r="CJ164" s="148">
        <v>16.5</v>
      </c>
      <c r="CK164" s="148">
        <v>16.5</v>
      </c>
      <c r="CL164" s="148">
        <v>16.5</v>
      </c>
      <c r="CM164" s="169">
        <f t="shared" si="82"/>
        <v>16.5</v>
      </c>
      <c r="CN164" s="148">
        <v>16.5</v>
      </c>
      <c r="CO164" s="148">
        <v>16.5</v>
      </c>
      <c r="CP164" s="148">
        <v>16.5</v>
      </c>
      <c r="CQ164" s="148">
        <v>16.5</v>
      </c>
      <c r="CR164" s="148"/>
      <c r="CS164" s="169">
        <f t="shared" si="75"/>
        <v>16.5</v>
      </c>
      <c r="CT164" s="148"/>
      <c r="CU164" s="148"/>
      <c r="CV164" s="148"/>
      <c r="CW164" s="148"/>
      <c r="CX164" s="169" t="e">
        <f t="shared" si="81"/>
        <v>#DIV/0!</v>
      </c>
    </row>
    <row r="165" spans="1:102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76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77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78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79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63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64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65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66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67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68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69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70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71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72"/>
        <v>4.5</v>
      </c>
      <c r="BY165" s="148">
        <v>4.5</v>
      </c>
      <c r="BZ165" s="148">
        <v>4.5</v>
      </c>
      <c r="CA165" s="148">
        <v>4.5</v>
      </c>
      <c r="CB165" s="169">
        <f t="shared" si="73"/>
        <v>4.5</v>
      </c>
      <c r="CC165" s="148">
        <v>4.5</v>
      </c>
      <c r="CD165" s="148">
        <v>4.5</v>
      </c>
      <c r="CE165" s="148">
        <v>4.5</v>
      </c>
      <c r="CF165" s="148">
        <v>4.5</v>
      </c>
      <c r="CG165" s="148">
        <v>4.5</v>
      </c>
      <c r="CH165" s="169">
        <f t="shared" si="74"/>
        <v>4.5</v>
      </c>
      <c r="CI165" s="148">
        <v>4.5</v>
      </c>
      <c r="CJ165" s="148">
        <v>4.5</v>
      </c>
      <c r="CK165" s="148">
        <v>4.5</v>
      </c>
      <c r="CL165" s="148">
        <v>4.5</v>
      </c>
      <c r="CM165" s="169">
        <f t="shared" si="82"/>
        <v>4.5</v>
      </c>
      <c r="CN165" s="148">
        <v>4.5</v>
      </c>
      <c r="CO165" s="148">
        <v>4.5</v>
      </c>
      <c r="CP165" s="148">
        <v>4.5</v>
      </c>
      <c r="CQ165" s="148">
        <v>4.5</v>
      </c>
      <c r="CR165" s="148"/>
      <c r="CS165" s="169">
        <f t="shared" si="75"/>
        <v>4.5</v>
      </c>
      <c r="CT165" s="148"/>
      <c r="CU165" s="148"/>
      <c r="CV165" s="148"/>
      <c r="CW165" s="148"/>
      <c r="CX165" s="169" t="e">
        <f t="shared" si="81"/>
        <v>#DIV/0!</v>
      </c>
    </row>
    <row r="166" spans="1:102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76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77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78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79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63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64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65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66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67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68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69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70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71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72"/>
        <v>4</v>
      </c>
      <c r="BY166" s="148">
        <v>4</v>
      </c>
      <c r="BZ166" s="148">
        <v>4</v>
      </c>
      <c r="CA166" s="148">
        <v>4</v>
      </c>
      <c r="CB166" s="169">
        <f t="shared" si="73"/>
        <v>4</v>
      </c>
      <c r="CC166" s="148">
        <v>4</v>
      </c>
      <c r="CD166" s="148">
        <v>4</v>
      </c>
      <c r="CE166" s="148">
        <v>4</v>
      </c>
      <c r="CF166" s="148">
        <v>4</v>
      </c>
      <c r="CG166" s="148">
        <v>4</v>
      </c>
      <c r="CH166" s="169">
        <f t="shared" si="74"/>
        <v>4</v>
      </c>
      <c r="CI166" s="148">
        <v>4</v>
      </c>
      <c r="CJ166" s="148">
        <v>4</v>
      </c>
      <c r="CK166" s="148">
        <v>4</v>
      </c>
      <c r="CL166" s="148">
        <v>4</v>
      </c>
      <c r="CM166" s="169">
        <f t="shared" si="82"/>
        <v>4</v>
      </c>
      <c r="CN166" s="148">
        <v>4</v>
      </c>
      <c r="CO166" s="148">
        <v>4</v>
      </c>
      <c r="CP166" s="148">
        <v>4</v>
      </c>
      <c r="CQ166" s="148">
        <v>4</v>
      </c>
      <c r="CR166" s="148"/>
      <c r="CS166" s="169">
        <f t="shared" si="75"/>
        <v>4</v>
      </c>
      <c r="CT166" s="148"/>
      <c r="CU166" s="148"/>
      <c r="CV166" s="148"/>
      <c r="CW166" s="148"/>
      <c r="CX166" s="169" t="e">
        <f t="shared" si="81"/>
        <v>#DIV/0!</v>
      </c>
    </row>
    <row r="167" spans="1:102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76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77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78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79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63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64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65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66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67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68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69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70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71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72"/>
        <v>30</v>
      </c>
      <c r="BY167" s="148">
        <v>30</v>
      </c>
      <c r="BZ167" s="148">
        <v>30</v>
      </c>
      <c r="CA167" s="148">
        <v>30</v>
      </c>
      <c r="CB167" s="169">
        <f t="shared" si="73"/>
        <v>30</v>
      </c>
      <c r="CC167" s="148">
        <v>30</v>
      </c>
      <c r="CD167" s="148">
        <v>30</v>
      </c>
      <c r="CE167" s="148">
        <v>30</v>
      </c>
      <c r="CF167" s="148">
        <v>30</v>
      </c>
      <c r="CG167" s="148">
        <v>30</v>
      </c>
      <c r="CH167" s="169">
        <f t="shared" si="74"/>
        <v>30</v>
      </c>
      <c r="CI167" s="148">
        <v>30</v>
      </c>
      <c r="CJ167" s="148">
        <v>30</v>
      </c>
      <c r="CK167" s="148">
        <v>30</v>
      </c>
      <c r="CL167" s="148">
        <v>30</v>
      </c>
      <c r="CM167" s="169">
        <f t="shared" si="82"/>
        <v>30</v>
      </c>
      <c r="CN167" s="148">
        <v>30</v>
      </c>
      <c r="CO167" s="148">
        <v>30</v>
      </c>
      <c r="CP167" s="148">
        <v>30</v>
      </c>
      <c r="CQ167" s="148">
        <v>30</v>
      </c>
      <c r="CR167" s="148"/>
      <c r="CS167" s="169">
        <f t="shared" si="75"/>
        <v>30</v>
      </c>
      <c r="CT167" s="148"/>
      <c r="CU167" s="148"/>
      <c r="CV167" s="148"/>
      <c r="CW167" s="148"/>
      <c r="CX167" s="169" t="e">
        <f t="shared" si="81"/>
        <v>#DIV/0!</v>
      </c>
    </row>
    <row r="168" spans="1:102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76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77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78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79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63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64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65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66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67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68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69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70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71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72"/>
        <v>9.6</v>
      </c>
      <c r="BY168" s="148">
        <v>9.6</v>
      </c>
      <c r="BZ168" s="148">
        <v>9.6</v>
      </c>
      <c r="CA168" s="148">
        <v>9.6</v>
      </c>
      <c r="CB168" s="169">
        <f t="shared" si="73"/>
        <v>9.6</v>
      </c>
      <c r="CC168" s="148">
        <v>9.6</v>
      </c>
      <c r="CD168" s="148">
        <v>9.6</v>
      </c>
      <c r="CE168" s="148">
        <v>9.6</v>
      </c>
      <c r="CF168" s="148">
        <v>9.6</v>
      </c>
      <c r="CG168" s="148">
        <v>9.6</v>
      </c>
      <c r="CH168" s="169">
        <f t="shared" si="74"/>
        <v>9.6</v>
      </c>
      <c r="CI168" s="148">
        <v>9.6</v>
      </c>
      <c r="CJ168" s="148">
        <v>9.6</v>
      </c>
      <c r="CK168" s="148">
        <v>9.6</v>
      </c>
      <c r="CL168" s="148">
        <v>9.6</v>
      </c>
      <c r="CM168" s="169">
        <f t="shared" si="82"/>
        <v>9.6</v>
      </c>
      <c r="CN168" s="148">
        <v>9.6</v>
      </c>
      <c r="CO168" s="148">
        <v>9.6</v>
      </c>
      <c r="CP168" s="148">
        <v>9.6</v>
      </c>
      <c r="CQ168" s="148">
        <v>9.6</v>
      </c>
      <c r="CR168" s="148"/>
      <c r="CS168" s="169">
        <f t="shared" si="75"/>
        <v>9.6</v>
      </c>
      <c r="CT168" s="148"/>
      <c r="CU168" s="148"/>
      <c r="CV168" s="148"/>
      <c r="CW168" s="148"/>
      <c r="CX168" s="169" t="e">
        <f t="shared" si="81"/>
        <v>#DIV/0!</v>
      </c>
    </row>
    <row r="169" spans="1:102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76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77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78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79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63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64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65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66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67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68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69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70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71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72"/>
        <v>11</v>
      </c>
      <c r="BY169" s="148">
        <v>11</v>
      </c>
      <c r="BZ169" s="148">
        <v>11</v>
      </c>
      <c r="CA169" s="148">
        <v>11</v>
      </c>
      <c r="CB169" s="169">
        <f t="shared" si="73"/>
        <v>11</v>
      </c>
      <c r="CC169" s="148">
        <v>11</v>
      </c>
      <c r="CD169" s="148">
        <v>11</v>
      </c>
      <c r="CE169" s="148">
        <v>11</v>
      </c>
      <c r="CF169" s="148">
        <v>11</v>
      </c>
      <c r="CG169" s="148">
        <v>11</v>
      </c>
      <c r="CH169" s="169">
        <f t="shared" si="74"/>
        <v>11</v>
      </c>
      <c r="CI169" s="148">
        <v>11</v>
      </c>
      <c r="CJ169" s="148">
        <v>11</v>
      </c>
      <c r="CK169" s="148">
        <v>11</v>
      </c>
      <c r="CL169" s="148">
        <v>11</v>
      </c>
      <c r="CM169" s="169">
        <f t="shared" si="82"/>
        <v>11</v>
      </c>
      <c r="CN169" s="148">
        <v>11</v>
      </c>
      <c r="CO169" s="148">
        <v>11</v>
      </c>
      <c r="CP169" s="148">
        <v>11</v>
      </c>
      <c r="CQ169" s="148">
        <v>11</v>
      </c>
      <c r="CR169" s="148"/>
      <c r="CS169" s="169">
        <f t="shared" si="75"/>
        <v>11</v>
      </c>
      <c r="CT169" s="148"/>
      <c r="CU169" s="148"/>
      <c r="CV169" s="148"/>
      <c r="CW169" s="148"/>
      <c r="CX169" s="169" t="e">
        <f t="shared" si="81"/>
        <v>#DIV/0!</v>
      </c>
    </row>
    <row r="170" spans="1:102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76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77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78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79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63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64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65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66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67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68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69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70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71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72"/>
        <v>11</v>
      </c>
      <c r="BY170" s="148">
        <v>11</v>
      </c>
      <c r="BZ170" s="148">
        <v>11</v>
      </c>
      <c r="CA170" s="148">
        <v>11</v>
      </c>
      <c r="CB170" s="169">
        <f t="shared" si="73"/>
        <v>11</v>
      </c>
      <c r="CC170" s="148">
        <v>11</v>
      </c>
      <c r="CD170" s="148">
        <v>11</v>
      </c>
      <c r="CE170" s="148">
        <v>11</v>
      </c>
      <c r="CF170" s="148">
        <v>11</v>
      </c>
      <c r="CG170" s="148">
        <v>11</v>
      </c>
      <c r="CH170" s="169">
        <f t="shared" si="74"/>
        <v>11</v>
      </c>
      <c r="CI170" s="148">
        <v>11</v>
      </c>
      <c r="CJ170" s="148">
        <v>11</v>
      </c>
      <c r="CK170" s="148">
        <v>11</v>
      </c>
      <c r="CL170" s="148">
        <v>11</v>
      </c>
      <c r="CM170" s="169">
        <f t="shared" si="82"/>
        <v>11</v>
      </c>
      <c r="CN170" s="148">
        <v>11</v>
      </c>
      <c r="CO170" s="148">
        <v>11</v>
      </c>
      <c r="CP170" s="148">
        <v>11</v>
      </c>
      <c r="CQ170" s="148">
        <v>11</v>
      </c>
      <c r="CR170" s="148"/>
      <c r="CS170" s="169">
        <f t="shared" si="75"/>
        <v>11</v>
      </c>
      <c r="CT170" s="148"/>
      <c r="CU170" s="148"/>
      <c r="CV170" s="148"/>
      <c r="CW170" s="148"/>
      <c r="CX170" s="169" t="e">
        <f t="shared" si="81"/>
        <v>#DIV/0!</v>
      </c>
    </row>
    <row r="171" spans="1:102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69"/>
      <c r="CC171" s="148"/>
      <c r="CD171" s="148"/>
      <c r="CE171" s="148"/>
      <c r="CF171" s="148"/>
      <c r="CG171" s="148"/>
      <c r="CH171" s="169"/>
      <c r="CI171" s="148"/>
      <c r="CJ171" s="148"/>
      <c r="CK171" s="148"/>
      <c r="CL171" s="148"/>
      <c r="CM171" s="169"/>
      <c r="CN171" s="148"/>
      <c r="CO171" s="148"/>
      <c r="CP171" s="148"/>
      <c r="CQ171" s="148"/>
      <c r="CR171" s="148"/>
      <c r="CS171" s="169"/>
      <c r="CT171" s="148"/>
      <c r="CU171" s="148"/>
      <c r="CV171" s="148"/>
      <c r="CW171" s="148"/>
      <c r="CX171" s="169"/>
    </row>
    <row r="172" spans="1:102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76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77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78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79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169">
        <f>AVERAGE(BY172:CA172)</f>
        <v>10.96</v>
      </c>
      <c r="CC172" s="270">
        <v>10.96</v>
      </c>
      <c r="CD172" s="270">
        <v>10.96</v>
      </c>
      <c r="CE172" s="270">
        <v>10.96</v>
      </c>
      <c r="CF172" s="270">
        <v>10.96</v>
      </c>
      <c r="CG172" s="270">
        <v>10.96</v>
      </c>
      <c r="CH172" s="169">
        <f>AVERAGE(CC172:CG172)</f>
        <v>10.96</v>
      </c>
      <c r="CI172" s="270">
        <v>10.96</v>
      </c>
      <c r="CJ172" s="270">
        <v>10.96</v>
      </c>
      <c r="CK172" s="270">
        <v>10.96</v>
      </c>
      <c r="CL172" s="270">
        <v>10.96</v>
      </c>
      <c r="CM172" s="169">
        <f>AVERAGE(CI172:CL172)</f>
        <v>10.96</v>
      </c>
      <c r="CN172" s="270">
        <v>10.96</v>
      </c>
      <c r="CO172" s="270">
        <v>10.96</v>
      </c>
      <c r="CP172" s="270">
        <v>10.96</v>
      </c>
      <c r="CQ172" s="270">
        <v>10.96</v>
      </c>
      <c r="CR172" s="270"/>
      <c r="CS172" s="169">
        <f>AVERAGE(CN172:CQ172)</f>
        <v>10.96</v>
      </c>
      <c r="CT172" s="270"/>
      <c r="CU172" s="270"/>
      <c r="CV172" s="270"/>
      <c r="CW172" s="270"/>
      <c r="CX172" s="169" t="e">
        <f>AVERAGE(CT172:CW172)</f>
        <v>#DIV/0!</v>
      </c>
    </row>
    <row r="173" spans="1:102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76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77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78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79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69">
        <f>AVERAGE(BY173:CA173)</f>
        <v>11.1</v>
      </c>
      <c r="CC173" s="148">
        <v>11.1</v>
      </c>
      <c r="CD173" s="148">
        <v>11.1</v>
      </c>
      <c r="CE173" s="148">
        <v>11.1</v>
      </c>
      <c r="CF173" s="148">
        <v>11.1</v>
      </c>
      <c r="CG173" s="148">
        <v>11.1</v>
      </c>
      <c r="CH173" s="169">
        <f>AVERAGE(CC173:CG173)</f>
        <v>11.1</v>
      </c>
      <c r="CI173" s="148">
        <v>11.1</v>
      </c>
      <c r="CJ173" s="148">
        <v>11.1</v>
      </c>
      <c r="CK173" s="148">
        <v>11.1</v>
      </c>
      <c r="CL173" s="148">
        <v>11.1</v>
      </c>
      <c r="CM173" s="169">
        <f>AVERAGE(CI173:CL173)</f>
        <v>11.1</v>
      </c>
      <c r="CN173" s="148">
        <v>11.1</v>
      </c>
      <c r="CO173" s="148">
        <v>11.1</v>
      </c>
      <c r="CP173" s="148">
        <v>11.1</v>
      </c>
      <c r="CQ173" s="148">
        <v>11.1</v>
      </c>
      <c r="CR173" s="148"/>
      <c r="CS173" s="169">
        <f>AVERAGE(CN173:CQ173)</f>
        <v>11.1</v>
      </c>
      <c r="CT173" s="148"/>
      <c r="CU173" s="148"/>
      <c r="CV173" s="148"/>
      <c r="CW173" s="148"/>
      <c r="CX173" s="169" t="e">
        <f>AVERAGE(CT173:CW173)</f>
        <v>#DIV/0!</v>
      </c>
    </row>
    <row r="174" spans="1:102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102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102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102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102" ht="18" x14ac:dyDescent="0.25">
      <c r="A178" s="286" t="s">
        <v>45</v>
      </c>
      <c r="B178" s="286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ht="18" customHeight="1" x14ac:dyDescent="0.25">
      <c r="A179" s="206"/>
      <c r="B179" s="299"/>
      <c r="C179" s="288" t="s">
        <v>44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90"/>
      <c r="CM179" s="288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89"/>
    </row>
    <row r="180" spans="1:102" ht="18.75" customHeight="1" x14ac:dyDescent="0.3">
      <c r="A180" s="218"/>
      <c r="B180" s="300"/>
      <c r="C180" s="294" t="s">
        <v>139</v>
      </c>
      <c r="D180" s="295"/>
      <c r="E180" s="295"/>
      <c r="F180" s="296"/>
      <c r="G180" s="284" t="s">
        <v>123</v>
      </c>
      <c r="H180" s="291" t="s">
        <v>139</v>
      </c>
      <c r="I180" s="292"/>
      <c r="J180" s="292"/>
      <c r="K180" s="293"/>
      <c r="L180" s="284" t="s">
        <v>123</v>
      </c>
      <c r="M180" s="291" t="s">
        <v>139</v>
      </c>
      <c r="N180" s="292"/>
      <c r="O180" s="292"/>
      <c r="P180" s="293"/>
      <c r="Q180" s="284" t="s">
        <v>123</v>
      </c>
      <c r="R180" s="294" t="s">
        <v>139</v>
      </c>
      <c r="S180" s="295"/>
      <c r="T180" s="295"/>
      <c r="U180" s="295"/>
      <c r="V180" s="296"/>
      <c r="W180" s="284" t="s">
        <v>123</v>
      </c>
      <c r="X180" s="294" t="s">
        <v>139</v>
      </c>
      <c r="Y180" s="295"/>
      <c r="Z180" s="295"/>
      <c r="AA180" s="296"/>
      <c r="AB180" s="284" t="s">
        <v>123</v>
      </c>
      <c r="AC180" s="291" t="s">
        <v>139</v>
      </c>
      <c r="AD180" s="292"/>
      <c r="AE180" s="292"/>
      <c r="AF180" s="293"/>
      <c r="AG180" s="284" t="s">
        <v>123</v>
      </c>
      <c r="AH180" s="291" t="s">
        <v>139</v>
      </c>
      <c r="AI180" s="292"/>
      <c r="AJ180" s="292"/>
      <c r="AK180" s="292"/>
      <c r="AL180" s="293"/>
      <c r="AM180" s="284" t="s">
        <v>123</v>
      </c>
      <c r="AN180" s="291" t="s">
        <v>139</v>
      </c>
      <c r="AO180" s="292"/>
      <c r="AP180" s="292"/>
      <c r="AQ180" s="293"/>
      <c r="AR180" s="284" t="s">
        <v>123</v>
      </c>
      <c r="AS180" s="291" t="s">
        <v>139</v>
      </c>
      <c r="AT180" s="292"/>
      <c r="AU180" s="292"/>
      <c r="AV180" s="292"/>
      <c r="AW180" s="253"/>
      <c r="AX180" s="284" t="s">
        <v>123</v>
      </c>
      <c r="AY180" s="291" t="s">
        <v>139</v>
      </c>
      <c r="AZ180" s="292"/>
      <c r="BA180" s="292"/>
      <c r="BB180" s="293"/>
      <c r="BC180" s="284" t="s">
        <v>123</v>
      </c>
      <c r="BD180" s="282" t="s">
        <v>139</v>
      </c>
      <c r="BE180" s="283"/>
      <c r="BF180" s="283"/>
      <c r="BG180" s="283"/>
      <c r="BH180" s="284" t="s">
        <v>123</v>
      </c>
      <c r="BI180" s="282" t="s">
        <v>139</v>
      </c>
      <c r="BJ180" s="283"/>
      <c r="BK180" s="283"/>
      <c r="BL180" s="283"/>
      <c r="BM180" s="283"/>
      <c r="BN180" s="284" t="s">
        <v>123</v>
      </c>
      <c r="BO180" s="282" t="s">
        <v>316</v>
      </c>
      <c r="BP180" s="283"/>
      <c r="BQ180" s="283"/>
      <c r="BR180" s="283"/>
      <c r="BS180" s="284" t="s">
        <v>123</v>
      </c>
      <c r="BT180" s="282" t="s">
        <v>316</v>
      </c>
      <c r="BU180" s="283"/>
      <c r="BV180" s="283"/>
      <c r="BW180" s="283"/>
      <c r="BX180" s="284" t="s">
        <v>123</v>
      </c>
      <c r="BY180" s="282" t="s">
        <v>316</v>
      </c>
      <c r="BZ180" s="283"/>
      <c r="CA180" s="283"/>
      <c r="CB180" s="284" t="s">
        <v>123</v>
      </c>
      <c r="CC180" s="282" t="s">
        <v>316</v>
      </c>
      <c r="CD180" s="283"/>
      <c r="CE180" s="283"/>
      <c r="CF180" s="283"/>
      <c r="CG180" s="283"/>
      <c r="CH180" s="284" t="s">
        <v>123</v>
      </c>
      <c r="CI180" s="282" t="s">
        <v>316</v>
      </c>
      <c r="CJ180" s="283"/>
      <c r="CK180" s="283"/>
      <c r="CL180" s="283"/>
      <c r="CM180" s="284" t="s">
        <v>123</v>
      </c>
      <c r="CN180" s="282" t="s">
        <v>316</v>
      </c>
      <c r="CO180" s="283"/>
      <c r="CP180" s="283"/>
      <c r="CQ180" s="283"/>
      <c r="CR180" s="279"/>
      <c r="CS180" s="284" t="s">
        <v>123</v>
      </c>
      <c r="CT180" s="282" t="s">
        <v>316</v>
      </c>
      <c r="CU180" s="283"/>
      <c r="CV180" s="283"/>
      <c r="CW180" s="283"/>
      <c r="CX180" s="284" t="s">
        <v>123</v>
      </c>
    </row>
    <row r="181" spans="1:102" ht="18.75" customHeight="1" x14ac:dyDescent="0.25">
      <c r="A181" s="208"/>
      <c r="B181" s="301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5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5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5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5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customHeight="1" x14ac:dyDescent="0.25">
      <c r="A182" s="297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83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84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85">AVERAGE(AH182:AL182)</f>
        <v>#DIV/0!</v>
      </c>
      <c r="AN182" s="135"/>
      <c r="AO182" s="135"/>
      <c r="AP182" s="135"/>
      <c r="AQ182" s="135"/>
      <c r="AR182" s="169" t="e">
        <f t="shared" ref="AR182:AR212" si="86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87">AVERAGE(AS182:AV182)</f>
        <v>#DIV/0!</v>
      </c>
      <c r="AY182" s="135"/>
      <c r="AZ182" s="135"/>
      <c r="BA182" s="135"/>
      <c r="BB182" s="135"/>
      <c r="BC182" s="169" t="e">
        <f t="shared" ref="BC182:BC212" si="88">AVERAGE(AY182:BB182)</f>
        <v>#DIV/0!</v>
      </c>
      <c r="BD182" s="135"/>
      <c r="BE182" s="135"/>
      <c r="BF182" s="135"/>
      <c r="BG182" s="135"/>
      <c r="BH182" s="169" t="e">
        <f t="shared" ref="BH182:BH212" si="89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90">AVERAGE(BI182:BM182)</f>
        <v>#DIV/0!</v>
      </c>
      <c r="BO182" s="135"/>
      <c r="BP182" s="135"/>
      <c r="BQ182" s="135"/>
      <c r="BR182" s="135"/>
      <c r="BS182" s="169" t="e">
        <f t="shared" ref="BS182:BS212" si="91">AVERAGE(BO182:BR182)</f>
        <v>#DIV/0!</v>
      </c>
      <c r="BT182" s="135"/>
      <c r="BU182" s="135"/>
      <c r="BV182" s="135"/>
      <c r="BW182" s="135"/>
      <c r="BX182" s="169" t="e">
        <f t="shared" ref="BX182:BX212" si="92">AVERAGE(BT182:BW182)</f>
        <v>#DIV/0!</v>
      </c>
      <c r="BY182" s="135"/>
      <c r="BZ182" s="135"/>
      <c r="CA182" s="135"/>
      <c r="CB182" s="169" t="e">
        <f t="shared" ref="CB182:CB212" si="93">AVERAGE(BY182:CA182)</f>
        <v>#DIV/0!</v>
      </c>
      <c r="CC182" s="135"/>
      <c r="CD182" s="135"/>
      <c r="CE182" s="135"/>
      <c r="CF182" s="135"/>
      <c r="CG182" s="135"/>
      <c r="CH182" s="169" t="e">
        <f t="shared" ref="CH182:CH212" si="94">AVERAGE(CC182:CG182)</f>
        <v>#DIV/0!</v>
      </c>
      <c r="CI182" s="135"/>
      <c r="CJ182" s="135"/>
      <c r="CK182" s="135"/>
      <c r="CL182" s="135"/>
      <c r="CM182" s="169" t="e">
        <f t="shared" ref="CM182:CM212" si="95">AVERAGE(CI182:CL182)</f>
        <v>#DIV/0!</v>
      </c>
      <c r="CN182" s="135"/>
      <c r="CO182" s="135"/>
      <c r="CP182" s="135"/>
      <c r="CQ182" s="135"/>
      <c r="CR182" s="135"/>
      <c r="CS182" s="169" t="e">
        <f t="shared" ref="CS182:CS212" si="96">AVERAGE(CN182:CQ182)</f>
        <v>#DIV/0!</v>
      </c>
      <c r="CT182" s="135"/>
      <c r="CU182" s="135"/>
      <c r="CV182" s="135"/>
      <c r="CW182" s="135"/>
      <c r="CX182" s="169" t="e">
        <f t="shared" ref="CX182:CX212" si="97">AVERAGE(CT182:CW182)</f>
        <v>#DIV/0!</v>
      </c>
    </row>
    <row r="183" spans="1:102" ht="18" customHeight="1" x14ac:dyDescent="0.25">
      <c r="A183" s="298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98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83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84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85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86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88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89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90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91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92"/>
        <v>5.8324999999999996</v>
      </c>
      <c r="BY183" s="148">
        <v>5.96</v>
      </c>
      <c r="BZ183" s="148">
        <v>6</v>
      </c>
      <c r="CA183" s="148">
        <v>5.8</v>
      </c>
      <c r="CB183" s="169">
        <f t="shared" si="93"/>
        <v>5.9200000000000008</v>
      </c>
      <c r="CC183" s="148">
        <v>5.8</v>
      </c>
      <c r="CD183" s="148">
        <v>5.9</v>
      </c>
      <c r="CE183" s="148">
        <v>5.96</v>
      </c>
      <c r="CF183" s="148">
        <v>5.9</v>
      </c>
      <c r="CG183" s="148">
        <v>5.96</v>
      </c>
      <c r="CH183" s="169">
        <f t="shared" si="94"/>
        <v>5.9040000000000008</v>
      </c>
      <c r="CI183" s="148">
        <v>5.9</v>
      </c>
      <c r="CJ183" s="148">
        <v>5.9</v>
      </c>
      <c r="CK183" s="148">
        <v>5.7</v>
      </c>
      <c r="CL183" s="148">
        <v>5.8</v>
      </c>
      <c r="CM183" s="169">
        <f t="shared" si="95"/>
        <v>5.8250000000000002</v>
      </c>
      <c r="CN183" s="148">
        <v>5.8</v>
      </c>
      <c r="CO183" s="148">
        <v>7.5</v>
      </c>
      <c r="CP183" s="148">
        <v>6.6</v>
      </c>
      <c r="CQ183" s="148">
        <v>5.9</v>
      </c>
      <c r="CR183" s="148"/>
      <c r="CS183" s="169">
        <f t="shared" si="96"/>
        <v>6.4499999999999993</v>
      </c>
      <c r="CT183" s="148"/>
      <c r="CU183" s="148"/>
      <c r="CV183" s="148"/>
      <c r="CW183" s="148"/>
      <c r="CX183" s="169" t="e">
        <f t="shared" si="97"/>
        <v>#DIV/0!</v>
      </c>
    </row>
    <row r="184" spans="1:102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99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100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101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98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83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84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85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86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88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89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90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91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92"/>
        <v>5.8250000000000002</v>
      </c>
      <c r="BY184" s="148">
        <v>6</v>
      </c>
      <c r="BZ184" s="148">
        <v>6</v>
      </c>
      <c r="CA184" s="148">
        <v>6</v>
      </c>
      <c r="CB184" s="169">
        <f t="shared" si="93"/>
        <v>6</v>
      </c>
      <c r="CC184" s="148">
        <v>6</v>
      </c>
      <c r="CD184" s="148">
        <v>5.9</v>
      </c>
      <c r="CE184" s="148">
        <v>5.8</v>
      </c>
      <c r="CF184" s="148">
        <v>6</v>
      </c>
      <c r="CG184" s="148">
        <v>6.3</v>
      </c>
      <c r="CH184" s="169">
        <f t="shared" si="94"/>
        <v>6</v>
      </c>
      <c r="CI184" s="148">
        <v>6.5</v>
      </c>
      <c r="CJ184" s="148">
        <v>6.4</v>
      </c>
      <c r="CK184" s="148">
        <v>7.5</v>
      </c>
      <c r="CL184" s="148">
        <v>7</v>
      </c>
      <c r="CM184" s="169">
        <f t="shared" si="95"/>
        <v>6.85</v>
      </c>
      <c r="CN184" s="148">
        <v>7</v>
      </c>
      <c r="CO184" s="148">
        <v>6.6</v>
      </c>
      <c r="CP184" s="148">
        <v>6</v>
      </c>
      <c r="CQ184" s="148">
        <v>5.8</v>
      </c>
      <c r="CR184" s="148"/>
      <c r="CS184" s="169">
        <f t="shared" si="96"/>
        <v>6.3500000000000005</v>
      </c>
      <c r="CT184" s="148"/>
      <c r="CU184" s="148"/>
      <c r="CV184" s="148"/>
      <c r="CW184" s="148"/>
      <c r="CX184" s="169" t="e">
        <f t="shared" si="97"/>
        <v>#DIV/0!</v>
      </c>
    </row>
    <row r="185" spans="1:102" ht="18" customHeight="1" x14ac:dyDescent="0.25">
      <c r="A185" s="297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98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83"/>
        <v>2.33</v>
      </c>
      <c r="AC185" s="135"/>
      <c r="AD185" s="135"/>
      <c r="AE185" s="135"/>
      <c r="AF185" s="135"/>
      <c r="AG185" s="238" t="e">
        <f t="shared" si="84"/>
        <v>#DIV/0!</v>
      </c>
      <c r="AH185" s="135"/>
      <c r="AI185" s="135"/>
      <c r="AJ185" s="135"/>
      <c r="AK185" s="135"/>
      <c r="AL185" s="135"/>
      <c r="AM185" s="238" t="e">
        <f t="shared" si="85"/>
        <v>#DIV/0!</v>
      </c>
      <c r="AN185" s="135"/>
      <c r="AO185" s="135"/>
      <c r="AP185" s="135"/>
      <c r="AQ185" s="135"/>
      <c r="AR185" s="238" t="e">
        <f t="shared" si="86"/>
        <v>#DIV/0!</v>
      </c>
      <c r="AS185" s="135"/>
      <c r="AT185" s="135"/>
      <c r="AU185" s="135"/>
      <c r="AV185" s="135"/>
      <c r="AW185" s="135"/>
      <c r="AX185" s="238" t="e">
        <f t="shared" si="87"/>
        <v>#DIV/0!</v>
      </c>
      <c r="AY185" s="135"/>
      <c r="AZ185" s="135"/>
      <c r="BA185" s="135"/>
      <c r="BB185" s="135"/>
      <c r="BC185" s="238" t="e">
        <f t="shared" si="88"/>
        <v>#DIV/0!</v>
      </c>
      <c r="BD185" s="135"/>
      <c r="BE185" s="135"/>
      <c r="BF185" s="135"/>
      <c r="BG185" s="135"/>
      <c r="BH185" s="238" t="e">
        <f t="shared" si="89"/>
        <v>#DIV/0!</v>
      </c>
      <c r="BI185" s="135"/>
      <c r="BJ185" s="135"/>
      <c r="BK185" s="135"/>
      <c r="BL185" s="135"/>
      <c r="BM185" s="135"/>
      <c r="BN185" s="238" t="e">
        <f t="shared" si="90"/>
        <v>#DIV/0!</v>
      </c>
      <c r="BO185" s="135"/>
      <c r="BP185" s="135"/>
      <c r="BQ185" s="135"/>
      <c r="BR185" s="135"/>
      <c r="BS185" s="238" t="e">
        <f t="shared" si="91"/>
        <v>#DIV/0!</v>
      </c>
      <c r="BT185" s="135"/>
      <c r="BU185" s="135"/>
      <c r="BV185" s="135"/>
      <c r="BW185" s="135"/>
      <c r="BX185" s="238" t="e">
        <f t="shared" si="92"/>
        <v>#DIV/0!</v>
      </c>
      <c r="BY185" s="135"/>
      <c r="BZ185" s="135"/>
      <c r="CA185" s="135"/>
      <c r="CB185" s="238" t="e">
        <f t="shared" si="93"/>
        <v>#DIV/0!</v>
      </c>
      <c r="CC185" s="135"/>
      <c r="CD185" s="135"/>
      <c r="CE185" s="135"/>
      <c r="CF185" s="148">
        <v>4</v>
      </c>
      <c r="CG185" s="148">
        <v>5</v>
      </c>
      <c r="CH185" s="169">
        <f t="shared" si="94"/>
        <v>4.5</v>
      </c>
      <c r="CI185" s="148">
        <v>4.75</v>
      </c>
      <c r="CJ185" s="148">
        <v>4</v>
      </c>
      <c r="CK185" s="148">
        <v>4</v>
      </c>
      <c r="CL185" s="148">
        <v>3.8</v>
      </c>
      <c r="CM185" s="169">
        <f t="shared" si="95"/>
        <v>4.1375000000000002</v>
      </c>
      <c r="CN185" s="148">
        <v>3.8</v>
      </c>
      <c r="CO185" s="148">
        <v>3.47</v>
      </c>
      <c r="CP185" s="148">
        <v>3.87</v>
      </c>
      <c r="CQ185" s="148">
        <v>3.97</v>
      </c>
      <c r="CR185" s="135"/>
      <c r="CS185" s="169">
        <f>AVERAGE(CN185:CQ185)</f>
        <v>3.7775000000000003</v>
      </c>
      <c r="CT185" s="148"/>
      <c r="CU185" s="148"/>
      <c r="CV185" s="135"/>
      <c r="CW185" s="135"/>
      <c r="CX185" s="169" t="e">
        <f t="shared" si="97"/>
        <v>#DIV/0!</v>
      </c>
    </row>
    <row r="186" spans="1:102" ht="18" customHeight="1" x14ac:dyDescent="0.25">
      <c r="A186" s="298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99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100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98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83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84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85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86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87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88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89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90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91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92"/>
        <v>3.0674999999999999</v>
      </c>
      <c r="BY186" s="148">
        <v>3.1</v>
      </c>
      <c r="BZ186" s="148">
        <v>3</v>
      </c>
      <c r="CA186" s="148">
        <v>3.1</v>
      </c>
      <c r="CB186" s="169">
        <f t="shared" si="93"/>
        <v>3.0666666666666664</v>
      </c>
      <c r="CC186" s="148">
        <v>3.1</v>
      </c>
      <c r="CD186" s="148">
        <v>3.1</v>
      </c>
      <c r="CE186" s="148">
        <v>3.43</v>
      </c>
      <c r="CF186" s="148">
        <v>3.33</v>
      </c>
      <c r="CG186" s="148">
        <v>3.33</v>
      </c>
      <c r="CH186" s="169">
        <f t="shared" si="94"/>
        <v>3.258</v>
      </c>
      <c r="CI186" s="148">
        <v>3.33</v>
      </c>
      <c r="CJ186" s="148">
        <v>3.33</v>
      </c>
      <c r="CK186" s="148">
        <v>3.3</v>
      </c>
      <c r="CL186" s="148"/>
      <c r="CM186" s="169">
        <f t="shared" si="95"/>
        <v>3.3200000000000003</v>
      </c>
      <c r="CP186" s="148"/>
      <c r="CQ186" s="148"/>
      <c r="CR186" s="148"/>
      <c r="CS186" s="169" t="e">
        <f t="shared" si="96"/>
        <v>#DIV/0!</v>
      </c>
      <c r="CT186" s="148"/>
      <c r="CU186" s="148"/>
      <c r="CV186" s="148"/>
      <c r="CW186" s="148"/>
      <c r="CX186" s="169" t="e">
        <f t="shared" si="97"/>
        <v>#DIV/0!</v>
      </c>
    </row>
    <row r="187" spans="1:102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99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100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101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98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83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84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85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86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87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88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89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90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91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92"/>
        <v>3.36</v>
      </c>
      <c r="BY187" s="148">
        <v>3.42</v>
      </c>
      <c r="BZ187" s="148">
        <v>3.1</v>
      </c>
      <c r="CA187" s="148">
        <v>4.9000000000000004</v>
      </c>
      <c r="CB187" s="169">
        <f t="shared" si="93"/>
        <v>3.8066666666666666</v>
      </c>
      <c r="CC187" s="148">
        <v>5</v>
      </c>
      <c r="CD187" s="148">
        <v>6</v>
      </c>
      <c r="CE187" s="148">
        <v>5.9</v>
      </c>
      <c r="CF187" s="148">
        <v>6</v>
      </c>
      <c r="CG187" s="148">
        <v>5.8</v>
      </c>
      <c r="CH187" s="169">
        <f t="shared" si="94"/>
        <v>5.74</v>
      </c>
      <c r="CI187" s="148">
        <v>5.9</v>
      </c>
      <c r="CJ187" s="148">
        <v>5.8</v>
      </c>
      <c r="CK187" s="148">
        <v>6</v>
      </c>
      <c r="CL187" s="148">
        <v>6</v>
      </c>
      <c r="CM187" s="169">
        <f t="shared" si="95"/>
        <v>5.9249999999999998</v>
      </c>
      <c r="CN187" s="148">
        <v>6</v>
      </c>
      <c r="CO187" s="148">
        <v>7</v>
      </c>
      <c r="CP187" s="148">
        <v>7</v>
      </c>
      <c r="CQ187" s="148">
        <v>7</v>
      </c>
      <c r="CR187" s="148"/>
      <c r="CS187" s="169">
        <f t="shared" si="96"/>
        <v>6.75</v>
      </c>
      <c r="CT187" s="148"/>
      <c r="CU187" s="148"/>
      <c r="CV187" s="148"/>
      <c r="CW187" s="148"/>
      <c r="CX187" s="169" t="e">
        <f t="shared" si="97"/>
        <v>#DIV/0!</v>
      </c>
    </row>
    <row r="188" spans="1:102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99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100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101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98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83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84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85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86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87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88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89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90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91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92"/>
        <v>16.299999999999997</v>
      </c>
      <c r="BY188" s="148">
        <v>17.600000000000001</v>
      </c>
      <c r="BZ188" s="148">
        <v>16.399999999999999</v>
      </c>
      <c r="CA188" s="148">
        <v>15.6</v>
      </c>
      <c r="CB188" s="169">
        <f t="shared" si="93"/>
        <v>16.533333333333335</v>
      </c>
      <c r="CC188" s="148">
        <v>18</v>
      </c>
      <c r="CD188" s="148">
        <v>11.2</v>
      </c>
      <c r="CE188" s="148">
        <v>25.2</v>
      </c>
      <c r="CF188" s="148">
        <v>18</v>
      </c>
      <c r="CG188" s="148">
        <v>11.8</v>
      </c>
      <c r="CH188" s="169">
        <f t="shared" si="94"/>
        <v>16.84</v>
      </c>
      <c r="CI188" s="148">
        <v>13.6</v>
      </c>
      <c r="CJ188" s="148">
        <v>14.6</v>
      </c>
      <c r="CK188" s="148">
        <v>14.8</v>
      </c>
      <c r="CL188" s="148">
        <v>14.4</v>
      </c>
      <c r="CM188" s="169">
        <f t="shared" si="95"/>
        <v>14.35</v>
      </c>
      <c r="CN188" s="148">
        <v>14.4</v>
      </c>
      <c r="CO188" s="148">
        <v>6.4</v>
      </c>
      <c r="CP188" s="148">
        <v>4.5999999999999996</v>
      </c>
      <c r="CQ188" s="148">
        <v>5.2</v>
      </c>
      <c r="CR188" s="148"/>
      <c r="CS188" s="169">
        <f t="shared" si="96"/>
        <v>7.6499999999999995</v>
      </c>
      <c r="CT188" s="148"/>
      <c r="CU188" s="148"/>
      <c r="CV188" s="148"/>
      <c r="CW188" s="148"/>
      <c r="CX188" s="169" t="e">
        <f t="shared" si="97"/>
        <v>#DIV/0!</v>
      </c>
    </row>
    <row r="189" spans="1:102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99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100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101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98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83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84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85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86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87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88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89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90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91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92"/>
        <v>16.05</v>
      </c>
      <c r="BY189" s="148">
        <v>17.2</v>
      </c>
      <c r="BZ189" s="148">
        <v>16.8</v>
      </c>
      <c r="CA189" s="148">
        <v>15.4</v>
      </c>
      <c r="CB189" s="169">
        <f t="shared" si="93"/>
        <v>16.466666666666665</v>
      </c>
      <c r="CC189" s="148">
        <v>17.8</v>
      </c>
      <c r="CD189" s="148">
        <v>12.4</v>
      </c>
      <c r="CE189" s="148">
        <v>10.199999999999999</v>
      </c>
      <c r="CF189" s="148">
        <v>10.199999999999999</v>
      </c>
      <c r="CG189" s="148">
        <v>6.4</v>
      </c>
      <c r="CH189" s="169">
        <f t="shared" si="94"/>
        <v>11.400000000000002</v>
      </c>
      <c r="CI189" s="148">
        <v>4.4000000000000004</v>
      </c>
      <c r="CJ189" s="148">
        <v>3.8</v>
      </c>
      <c r="CK189" s="148">
        <v>3.73</v>
      </c>
      <c r="CL189" s="148">
        <v>4.07</v>
      </c>
      <c r="CM189" s="169">
        <f t="shared" si="95"/>
        <v>4</v>
      </c>
      <c r="CN189" s="148">
        <v>4.07</v>
      </c>
      <c r="CO189" s="148">
        <v>3.4</v>
      </c>
      <c r="CP189" s="148">
        <v>3.73</v>
      </c>
      <c r="CQ189" s="148">
        <v>4.07</v>
      </c>
      <c r="CR189" s="148"/>
      <c r="CS189" s="169">
        <f t="shared" si="96"/>
        <v>3.8175000000000003</v>
      </c>
      <c r="CT189" s="148"/>
      <c r="CU189" s="148"/>
      <c r="CV189" s="148"/>
      <c r="CW189" s="148"/>
      <c r="CX189" s="169" t="e">
        <f t="shared" si="97"/>
        <v>#DIV/0!</v>
      </c>
    </row>
    <row r="190" spans="1:102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99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100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101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98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83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84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85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86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87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88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89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90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91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92"/>
        <v>11.600000000000001</v>
      </c>
      <c r="BY190" s="148">
        <v>12.2</v>
      </c>
      <c r="BZ190" s="148">
        <v>12.2</v>
      </c>
      <c r="CA190" s="148">
        <v>12.2</v>
      </c>
      <c r="CB190" s="169">
        <f t="shared" si="93"/>
        <v>12.199999999999998</v>
      </c>
      <c r="CC190" s="148">
        <v>13.8</v>
      </c>
      <c r="CD190" s="148">
        <v>13.2</v>
      </c>
      <c r="CE190" s="148">
        <v>16</v>
      </c>
      <c r="CF190" s="148">
        <v>16.399999999999999</v>
      </c>
      <c r="CG190" s="148">
        <v>15.8</v>
      </c>
      <c r="CH190" s="169">
        <f t="shared" si="94"/>
        <v>15.040000000000001</v>
      </c>
      <c r="CI190" s="148">
        <v>18</v>
      </c>
      <c r="CJ190" s="148">
        <v>18.399999999999999</v>
      </c>
      <c r="CK190" s="148">
        <v>14.14</v>
      </c>
      <c r="CL190" s="148">
        <v>18.2</v>
      </c>
      <c r="CM190" s="169">
        <f t="shared" si="95"/>
        <v>17.184999999999999</v>
      </c>
      <c r="CN190" s="148">
        <v>18.2</v>
      </c>
      <c r="CO190" s="148">
        <v>17.600000000000001</v>
      </c>
      <c r="CP190" s="148">
        <v>18.8</v>
      </c>
      <c r="CQ190" s="148">
        <v>16.2</v>
      </c>
      <c r="CR190" s="148"/>
      <c r="CS190" s="169">
        <f t="shared" si="96"/>
        <v>17.7</v>
      </c>
      <c r="CT190" s="148"/>
      <c r="CU190" s="148"/>
      <c r="CV190" s="148"/>
      <c r="CW190" s="148"/>
      <c r="CX190" s="169" t="e">
        <f t="shared" si="97"/>
        <v>#DIV/0!</v>
      </c>
    </row>
    <row r="191" spans="1:102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99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100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101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98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83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84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85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86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87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88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89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90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91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92"/>
        <v>16.55</v>
      </c>
      <c r="BY191" s="148">
        <v>17</v>
      </c>
      <c r="BZ191" s="148">
        <v>17.600000000000001</v>
      </c>
      <c r="CA191" s="148">
        <v>16.600000000000001</v>
      </c>
      <c r="CB191" s="169">
        <f t="shared" si="93"/>
        <v>17.066666666666666</v>
      </c>
      <c r="CC191" s="148">
        <v>17.2</v>
      </c>
      <c r="CD191" s="148">
        <v>17.8</v>
      </c>
      <c r="CE191" s="148">
        <v>18</v>
      </c>
      <c r="CF191" s="148">
        <v>18.2</v>
      </c>
      <c r="CG191" s="148">
        <v>18.8</v>
      </c>
      <c r="CH191" s="169">
        <f t="shared" si="94"/>
        <v>18</v>
      </c>
      <c r="CI191" s="148">
        <v>18.2</v>
      </c>
      <c r="CJ191" s="148">
        <v>18.600000000000001</v>
      </c>
      <c r="CK191" s="148">
        <v>20.6</v>
      </c>
      <c r="CL191" s="148">
        <v>21.2</v>
      </c>
      <c r="CM191" s="169">
        <f t="shared" si="95"/>
        <v>19.649999999999999</v>
      </c>
      <c r="CN191" s="148">
        <v>21.2</v>
      </c>
      <c r="CO191" s="148">
        <v>21.4</v>
      </c>
      <c r="CP191" s="148">
        <v>21.6</v>
      </c>
      <c r="CQ191" s="148">
        <v>21</v>
      </c>
      <c r="CR191" s="148"/>
      <c r="CS191" s="169">
        <f t="shared" si="96"/>
        <v>21.299999999999997</v>
      </c>
      <c r="CT191" s="148"/>
      <c r="CU191" s="148"/>
      <c r="CV191" s="148"/>
      <c r="CW191" s="148"/>
      <c r="CX191" s="169" t="e">
        <f t="shared" si="97"/>
        <v>#DIV/0!</v>
      </c>
    </row>
    <row r="192" spans="1:102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99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100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101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98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83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84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85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86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87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88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89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90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91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92"/>
        <v>15.145</v>
      </c>
      <c r="BY192" s="148">
        <v>15.1</v>
      </c>
      <c r="BZ192" s="148">
        <v>15</v>
      </c>
      <c r="CA192" s="148">
        <v>15.2</v>
      </c>
      <c r="CB192" s="169">
        <f t="shared" si="93"/>
        <v>15.1</v>
      </c>
      <c r="CC192" s="148">
        <v>14.6</v>
      </c>
      <c r="CD192" s="148">
        <v>14</v>
      </c>
      <c r="CE192" s="148">
        <v>13.7</v>
      </c>
      <c r="CF192" s="148">
        <v>13.8</v>
      </c>
      <c r="CG192" s="148">
        <v>14</v>
      </c>
      <c r="CH192" s="169">
        <f t="shared" si="94"/>
        <v>14.02</v>
      </c>
      <c r="CI192" s="148">
        <v>14.8</v>
      </c>
      <c r="CJ192" s="148">
        <v>14.8</v>
      </c>
      <c r="CK192" s="148">
        <v>14.8</v>
      </c>
      <c r="CL192" s="148">
        <v>14.92</v>
      </c>
      <c r="CM192" s="169">
        <f t="shared" si="95"/>
        <v>14.830000000000002</v>
      </c>
      <c r="CN192" s="148">
        <v>14.92</v>
      </c>
      <c r="CO192" s="148">
        <v>14.96</v>
      </c>
      <c r="CP192" s="148">
        <v>15.08</v>
      </c>
      <c r="CQ192" s="148">
        <v>15.4</v>
      </c>
      <c r="CR192" s="148"/>
      <c r="CS192" s="169">
        <f t="shared" si="96"/>
        <v>15.09</v>
      </c>
      <c r="CT192" s="148"/>
      <c r="CU192" s="148"/>
      <c r="CV192" s="148"/>
      <c r="CW192" s="148"/>
      <c r="CX192" s="169" t="e">
        <f t="shared" si="97"/>
        <v>#DIV/0!</v>
      </c>
    </row>
    <row r="193" spans="1:102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99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100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101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98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83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84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85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86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87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88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89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90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91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92"/>
        <v>20.22</v>
      </c>
      <c r="BY193" s="148">
        <v>21.92</v>
      </c>
      <c r="BZ193" s="148">
        <v>22</v>
      </c>
      <c r="CA193" s="148">
        <v>22</v>
      </c>
      <c r="CB193" s="169">
        <f t="shared" si="93"/>
        <v>21.973333333333333</v>
      </c>
      <c r="CC193" s="148">
        <v>22.96</v>
      </c>
      <c r="CD193" s="148">
        <v>22.96</v>
      </c>
      <c r="CE193" s="148">
        <v>22.96</v>
      </c>
      <c r="CF193" s="148">
        <v>22.96</v>
      </c>
      <c r="CG193" s="148">
        <v>22.96</v>
      </c>
      <c r="CH193" s="169">
        <f t="shared" si="94"/>
        <v>22.96</v>
      </c>
      <c r="CI193" s="148">
        <v>22.96</v>
      </c>
      <c r="CJ193" s="148">
        <v>22.96</v>
      </c>
      <c r="CK193" s="148">
        <v>22.99</v>
      </c>
      <c r="CL193" s="148">
        <v>22.96</v>
      </c>
      <c r="CM193" s="169">
        <f t="shared" si="95"/>
        <v>22.967500000000001</v>
      </c>
      <c r="CN193" s="148">
        <v>22.96</v>
      </c>
      <c r="CO193" s="148">
        <v>22.24</v>
      </c>
      <c r="CP193" s="148">
        <v>22.16</v>
      </c>
      <c r="CQ193" s="148">
        <v>22.16</v>
      </c>
      <c r="CR193" s="148"/>
      <c r="CS193" s="169">
        <f t="shared" si="96"/>
        <v>22.38</v>
      </c>
      <c r="CT193" s="148"/>
      <c r="CU193" s="148"/>
      <c r="CV193" s="148"/>
      <c r="CW193" s="148"/>
      <c r="CX193" s="169" t="e">
        <f t="shared" si="97"/>
        <v>#DIV/0!</v>
      </c>
    </row>
    <row r="194" spans="1:102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99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100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101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98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83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84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85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86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87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88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89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90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91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92"/>
        <v>93.3</v>
      </c>
      <c r="BY194" s="148">
        <v>94.6</v>
      </c>
      <c r="BZ194" s="148">
        <v>95</v>
      </c>
      <c r="CA194" s="148">
        <v>95</v>
      </c>
      <c r="CB194" s="169">
        <f t="shared" si="93"/>
        <v>94.866666666666674</v>
      </c>
      <c r="CC194" s="148">
        <v>95</v>
      </c>
      <c r="CD194" s="148">
        <v>95</v>
      </c>
      <c r="CE194" s="148">
        <v>95</v>
      </c>
      <c r="CF194" s="148">
        <v>95</v>
      </c>
      <c r="CG194" s="148">
        <v>95</v>
      </c>
      <c r="CH194" s="169">
        <f t="shared" si="94"/>
        <v>95</v>
      </c>
      <c r="CI194" s="148">
        <v>95</v>
      </c>
      <c r="CJ194" s="148">
        <v>95</v>
      </c>
      <c r="CK194" s="148">
        <v>94</v>
      </c>
      <c r="CL194" s="148">
        <v>94.6</v>
      </c>
      <c r="CM194" s="169">
        <f t="shared" si="95"/>
        <v>94.65</v>
      </c>
      <c r="CN194" s="148">
        <v>94.6</v>
      </c>
      <c r="CO194" s="148">
        <v>94.6</v>
      </c>
      <c r="CP194" s="148">
        <v>94.6</v>
      </c>
      <c r="CQ194" s="148">
        <v>94.6</v>
      </c>
      <c r="CR194" s="148"/>
      <c r="CS194" s="169">
        <f t="shared" si="96"/>
        <v>94.6</v>
      </c>
      <c r="CT194" s="148"/>
      <c r="CU194" s="148"/>
      <c r="CV194" s="148"/>
      <c r="CW194" s="148"/>
      <c r="CX194" s="169" t="e">
        <f t="shared" si="97"/>
        <v>#DIV/0!</v>
      </c>
    </row>
    <row r="195" spans="1:102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99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100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101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98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83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84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85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86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87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88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89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90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91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92"/>
        <v>99.4</v>
      </c>
      <c r="BY195" s="148">
        <v>99.6</v>
      </c>
      <c r="BZ195" s="148">
        <v>99.8</v>
      </c>
      <c r="CA195" s="148">
        <v>100</v>
      </c>
      <c r="CB195" s="169">
        <f t="shared" si="93"/>
        <v>99.8</v>
      </c>
      <c r="CC195" s="148">
        <v>100</v>
      </c>
      <c r="CD195" s="148">
        <v>100</v>
      </c>
      <c r="CE195" s="148">
        <v>100</v>
      </c>
      <c r="CF195" s="148">
        <v>100</v>
      </c>
      <c r="CG195" s="148">
        <v>100</v>
      </c>
      <c r="CH195" s="169">
        <f t="shared" si="94"/>
        <v>100</v>
      </c>
      <c r="CI195" s="148">
        <v>100</v>
      </c>
      <c r="CJ195" s="148">
        <v>100</v>
      </c>
      <c r="CK195" s="148">
        <v>117</v>
      </c>
      <c r="CL195" s="148">
        <v>119.4</v>
      </c>
      <c r="CM195" s="169">
        <f t="shared" si="95"/>
        <v>109.1</v>
      </c>
      <c r="CN195" s="148">
        <v>119.4</v>
      </c>
      <c r="CO195" s="148">
        <v>119.4</v>
      </c>
      <c r="CP195" s="148">
        <v>120</v>
      </c>
      <c r="CQ195" s="148">
        <v>120</v>
      </c>
      <c r="CR195" s="148"/>
      <c r="CS195" s="169">
        <f t="shared" si="96"/>
        <v>119.7</v>
      </c>
      <c r="CT195" s="148"/>
      <c r="CU195" s="148"/>
      <c r="CV195" s="148"/>
      <c r="CW195" s="148"/>
      <c r="CX195" s="169" t="e">
        <f t="shared" si="97"/>
        <v>#DIV/0!</v>
      </c>
    </row>
    <row r="196" spans="1:102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99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100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101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98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83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84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85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86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87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88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89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90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91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92"/>
        <v>6.92</v>
      </c>
      <c r="BY196" s="148">
        <v>7</v>
      </c>
      <c r="BZ196" s="148">
        <v>8</v>
      </c>
      <c r="CA196" s="148">
        <v>7.9</v>
      </c>
      <c r="CB196" s="169">
        <f t="shared" si="93"/>
        <v>7.6333333333333329</v>
      </c>
      <c r="CC196" s="148">
        <v>6.4</v>
      </c>
      <c r="CD196" s="148">
        <v>6.2</v>
      </c>
      <c r="CE196" s="148">
        <v>6.1</v>
      </c>
      <c r="CF196" s="148">
        <v>5.8</v>
      </c>
      <c r="CG196" s="148">
        <v>6</v>
      </c>
      <c r="CH196" s="169">
        <f t="shared" si="94"/>
        <v>6.1000000000000005</v>
      </c>
      <c r="CI196" s="148">
        <v>5.8</v>
      </c>
      <c r="CJ196" s="148">
        <v>5.6</v>
      </c>
      <c r="CK196" s="148">
        <v>5.9</v>
      </c>
      <c r="CL196" s="148">
        <v>6</v>
      </c>
      <c r="CM196" s="169">
        <f t="shared" si="95"/>
        <v>5.8249999999999993</v>
      </c>
      <c r="CN196" s="148">
        <v>6</v>
      </c>
      <c r="CO196" s="148">
        <v>6</v>
      </c>
      <c r="CP196" s="148">
        <v>5.8</v>
      </c>
      <c r="CQ196" s="148">
        <v>6</v>
      </c>
      <c r="CR196" s="148"/>
      <c r="CS196" s="169">
        <f t="shared" si="96"/>
        <v>5.95</v>
      </c>
      <c r="CT196" s="148"/>
      <c r="CU196" s="148"/>
      <c r="CV196" s="148"/>
      <c r="CW196" s="148"/>
      <c r="CX196" s="169" t="e">
        <f t="shared" si="97"/>
        <v>#DIV/0!</v>
      </c>
    </row>
    <row r="197" spans="1:102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99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100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101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98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83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84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85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86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87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88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89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90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91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92"/>
        <v>11.749999999999998</v>
      </c>
      <c r="BY197" s="148">
        <v>11.9</v>
      </c>
      <c r="BZ197" s="148">
        <v>11.9</v>
      </c>
      <c r="CA197" s="148">
        <v>12.7</v>
      </c>
      <c r="CB197" s="169">
        <f t="shared" si="93"/>
        <v>12.166666666666666</v>
      </c>
      <c r="CC197" s="148">
        <v>13.3</v>
      </c>
      <c r="CD197" s="148">
        <v>12.9</v>
      </c>
      <c r="CE197" s="148">
        <v>12.5</v>
      </c>
      <c r="CF197" s="148">
        <v>10.3</v>
      </c>
      <c r="CG197" s="148">
        <v>10</v>
      </c>
      <c r="CH197" s="169">
        <f t="shared" si="94"/>
        <v>11.8</v>
      </c>
      <c r="CI197" s="148">
        <v>10.8</v>
      </c>
      <c r="CJ197" s="148">
        <v>11</v>
      </c>
      <c r="CK197" s="148">
        <v>10.9</v>
      </c>
      <c r="CL197" s="148">
        <v>10.9</v>
      </c>
      <c r="CM197" s="169">
        <f t="shared" si="95"/>
        <v>10.9</v>
      </c>
      <c r="CN197" s="148">
        <v>10.9</v>
      </c>
      <c r="CO197" s="148">
        <v>13.3</v>
      </c>
      <c r="CP197" s="148">
        <v>12.8</v>
      </c>
      <c r="CQ197" s="148">
        <v>11.9</v>
      </c>
      <c r="CR197" s="148"/>
      <c r="CS197" s="169">
        <f t="shared" si="96"/>
        <v>12.225</v>
      </c>
      <c r="CT197" s="148"/>
      <c r="CU197" s="148"/>
      <c r="CV197" s="148"/>
      <c r="CW197" s="148"/>
      <c r="CX197" s="169" t="e">
        <f t="shared" si="97"/>
        <v>#DIV/0!</v>
      </c>
    </row>
    <row r="198" spans="1:102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99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100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101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98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83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84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85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86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87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88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89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90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91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92"/>
        <v>10</v>
      </c>
      <c r="BY198" s="148">
        <v>10.9</v>
      </c>
      <c r="BZ198" s="148">
        <v>10.8</v>
      </c>
      <c r="CA198" s="148">
        <v>10.8</v>
      </c>
      <c r="CB198" s="169">
        <f t="shared" si="93"/>
        <v>10.833333333333334</v>
      </c>
      <c r="CC198" s="148">
        <v>11.3</v>
      </c>
      <c r="CD198" s="148">
        <v>11.1</v>
      </c>
      <c r="CE198" s="148">
        <v>11.1</v>
      </c>
      <c r="CF198" s="148">
        <v>11.1</v>
      </c>
      <c r="CG198" s="148">
        <v>11.1</v>
      </c>
      <c r="CH198" s="169">
        <f t="shared" si="94"/>
        <v>11.14</v>
      </c>
      <c r="CI198" s="148">
        <v>11.1</v>
      </c>
      <c r="CJ198" s="148">
        <v>10.7</v>
      </c>
      <c r="CK198" s="148">
        <v>10.5</v>
      </c>
      <c r="CL198" s="148">
        <v>10.1</v>
      </c>
      <c r="CM198" s="169">
        <f t="shared" si="95"/>
        <v>10.6</v>
      </c>
      <c r="CN198" s="148">
        <v>10.1</v>
      </c>
      <c r="CO198" s="148">
        <v>10.1</v>
      </c>
      <c r="CP198" s="148">
        <v>10.1</v>
      </c>
      <c r="CQ198" s="148">
        <v>10</v>
      </c>
      <c r="CR198" s="148"/>
      <c r="CS198" s="169">
        <f t="shared" si="96"/>
        <v>10.074999999999999</v>
      </c>
      <c r="CT198" s="148"/>
      <c r="CU198" s="148"/>
      <c r="CV198" s="148"/>
      <c r="CW198" s="148"/>
      <c r="CX198" s="169" t="e">
        <f t="shared" si="97"/>
        <v>#DIV/0!</v>
      </c>
    </row>
    <row r="199" spans="1:102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99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100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101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98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83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84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85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86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87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88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89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90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91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92"/>
        <v>52.75</v>
      </c>
      <c r="BY199" s="148">
        <v>54</v>
      </c>
      <c r="BZ199" s="148">
        <v>53</v>
      </c>
      <c r="CA199" s="148">
        <v>53.6</v>
      </c>
      <c r="CB199" s="169">
        <f t="shared" si="93"/>
        <v>53.533333333333331</v>
      </c>
      <c r="CC199" s="148">
        <v>53</v>
      </c>
      <c r="CD199" s="148">
        <v>52.4</v>
      </c>
      <c r="CE199" s="148">
        <v>52.4</v>
      </c>
      <c r="CF199" s="148">
        <v>53</v>
      </c>
      <c r="CG199" s="148">
        <v>53.2</v>
      </c>
      <c r="CH199" s="169">
        <f t="shared" si="94"/>
        <v>52.8</v>
      </c>
      <c r="CI199" s="148">
        <v>60.2</v>
      </c>
      <c r="CJ199" s="148">
        <v>60</v>
      </c>
      <c r="CK199" s="148">
        <v>56</v>
      </c>
      <c r="CL199" s="148">
        <v>54.6</v>
      </c>
      <c r="CM199" s="169">
        <f t="shared" si="95"/>
        <v>57.699999999999996</v>
      </c>
      <c r="CN199" s="148">
        <v>54.6</v>
      </c>
      <c r="CO199" s="148">
        <v>53</v>
      </c>
      <c r="CP199" s="148">
        <v>54</v>
      </c>
      <c r="CQ199" s="148">
        <v>52.6</v>
      </c>
      <c r="CR199" s="148"/>
      <c r="CS199" s="169">
        <f t="shared" si="96"/>
        <v>53.55</v>
      </c>
      <c r="CT199" s="148"/>
      <c r="CU199" s="148"/>
      <c r="CV199" s="148"/>
      <c r="CW199" s="148"/>
      <c r="CX199" s="169" t="e">
        <f t="shared" si="97"/>
        <v>#DIV/0!</v>
      </c>
    </row>
    <row r="200" spans="1:102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99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100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101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98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83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84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85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86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87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88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89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90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91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92"/>
        <v>59.05</v>
      </c>
      <c r="BY200" s="148">
        <v>59.6</v>
      </c>
      <c r="BZ200" s="148">
        <v>60.6</v>
      </c>
      <c r="CA200" s="148">
        <v>62.6</v>
      </c>
      <c r="CB200" s="169">
        <f t="shared" si="93"/>
        <v>60.933333333333337</v>
      </c>
      <c r="CC200" s="148">
        <v>62.6</v>
      </c>
      <c r="CD200" s="148">
        <v>6.2</v>
      </c>
      <c r="CE200" s="148">
        <v>59.5</v>
      </c>
      <c r="CF200" s="148">
        <v>59.6</v>
      </c>
      <c r="CG200" s="148">
        <v>6.8</v>
      </c>
      <c r="CH200" s="169">
        <f t="shared" si="94"/>
        <v>38.940000000000005</v>
      </c>
      <c r="CI200" s="148">
        <v>61.8</v>
      </c>
      <c r="CJ200" s="148">
        <v>61.2</v>
      </c>
      <c r="CK200" s="148">
        <v>61.6</v>
      </c>
      <c r="CL200" s="148">
        <v>63.2</v>
      </c>
      <c r="CM200" s="169">
        <f t="shared" si="95"/>
        <v>61.95</v>
      </c>
      <c r="CN200" s="148">
        <v>63.2</v>
      </c>
      <c r="CO200" s="148">
        <v>62.2</v>
      </c>
      <c r="CP200" s="148">
        <v>62.6</v>
      </c>
      <c r="CQ200" s="148">
        <v>59.8</v>
      </c>
      <c r="CR200" s="148"/>
      <c r="CS200" s="169">
        <f t="shared" si="96"/>
        <v>61.95</v>
      </c>
      <c r="CT200" s="148"/>
      <c r="CU200" s="148"/>
      <c r="CV200" s="148"/>
      <c r="CW200" s="148"/>
      <c r="CX200" s="169" t="e">
        <f t="shared" si="97"/>
        <v>#DIV/0!</v>
      </c>
    </row>
    <row r="201" spans="1:102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99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100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101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98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83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84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85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86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87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88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89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90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91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92"/>
        <v>5.085</v>
      </c>
      <c r="BY201" s="148">
        <v>5.08</v>
      </c>
      <c r="BZ201" s="148">
        <v>5.22</v>
      </c>
      <c r="CA201" s="148">
        <v>5.16</v>
      </c>
      <c r="CB201" s="169">
        <f t="shared" si="93"/>
        <v>5.1533333333333333</v>
      </c>
      <c r="CC201" s="148">
        <v>5.24</v>
      </c>
      <c r="CD201" s="148">
        <v>5.22</v>
      </c>
      <c r="CE201" s="148">
        <v>5.22</v>
      </c>
      <c r="CF201" s="148">
        <v>5.18</v>
      </c>
      <c r="CG201" s="148">
        <v>5.12</v>
      </c>
      <c r="CH201" s="169">
        <f t="shared" si="94"/>
        <v>5.1959999999999997</v>
      </c>
      <c r="CI201" s="148">
        <v>5.8</v>
      </c>
      <c r="CJ201" s="148">
        <v>5.0599999999999996</v>
      </c>
      <c r="CK201" s="148">
        <v>5.0599999999999996</v>
      </c>
      <c r="CL201" s="148">
        <v>4.96</v>
      </c>
      <c r="CM201" s="169">
        <f t="shared" si="95"/>
        <v>5.22</v>
      </c>
      <c r="CN201" s="148">
        <v>4.96</v>
      </c>
      <c r="CO201" s="148">
        <v>4.96</v>
      </c>
      <c r="CP201" s="148">
        <v>4.82</v>
      </c>
      <c r="CQ201" s="148">
        <v>4.68</v>
      </c>
      <c r="CR201" s="148"/>
      <c r="CS201" s="169">
        <f t="shared" si="96"/>
        <v>4.8550000000000004</v>
      </c>
      <c r="CT201" s="148"/>
      <c r="CU201" s="148"/>
      <c r="CV201" s="148"/>
      <c r="CW201" s="148"/>
      <c r="CX201" s="169" t="e">
        <f t="shared" si="97"/>
        <v>#DIV/0!</v>
      </c>
    </row>
    <row r="202" spans="1:102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99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100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101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98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83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84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85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86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87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88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89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90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91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92"/>
        <v>4.2399999999999993</v>
      </c>
      <c r="BY202" s="148">
        <v>4.3</v>
      </c>
      <c r="BZ202" s="148">
        <v>4.3600000000000003</v>
      </c>
      <c r="CA202" s="148">
        <v>4.3600000000000003</v>
      </c>
      <c r="CB202" s="169">
        <f t="shared" si="93"/>
        <v>4.34</v>
      </c>
      <c r="CC202" s="148">
        <v>4.3600000000000003</v>
      </c>
      <c r="CD202" s="148">
        <v>4.34</v>
      </c>
      <c r="CE202" s="148">
        <v>4.34</v>
      </c>
      <c r="CF202" s="148">
        <v>4.34</v>
      </c>
      <c r="CG202" s="148">
        <v>4.24</v>
      </c>
      <c r="CH202" s="169">
        <f t="shared" si="94"/>
        <v>4.3239999999999998</v>
      </c>
      <c r="CI202" s="148">
        <v>4.22</v>
      </c>
      <c r="CJ202" s="148">
        <v>4.3</v>
      </c>
      <c r="CK202" s="148">
        <v>4.24</v>
      </c>
      <c r="CL202" s="148">
        <v>4.1900000000000004</v>
      </c>
      <c r="CM202" s="169">
        <f t="shared" si="95"/>
        <v>4.2374999999999998</v>
      </c>
      <c r="CN202" s="148">
        <v>4.1900000000000004</v>
      </c>
      <c r="CO202" s="148">
        <v>4</v>
      </c>
      <c r="CP202" s="148">
        <v>4</v>
      </c>
      <c r="CQ202" s="148">
        <v>3.99</v>
      </c>
      <c r="CR202" s="148"/>
      <c r="CS202" s="169">
        <f t="shared" si="96"/>
        <v>4.0449999999999999</v>
      </c>
      <c r="CT202" s="148"/>
      <c r="CU202" s="148"/>
      <c r="CV202" s="148"/>
      <c r="CW202" s="148"/>
      <c r="CX202" s="169" t="e">
        <f t="shared" si="97"/>
        <v>#DIV/0!</v>
      </c>
    </row>
    <row r="203" spans="1:102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99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100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101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98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83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84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85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86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87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88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89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90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91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92"/>
        <v>4.24</v>
      </c>
      <c r="BY203" s="148">
        <v>4.2</v>
      </c>
      <c r="BZ203" s="148">
        <v>4.2</v>
      </c>
      <c r="CA203" s="148">
        <v>4.2</v>
      </c>
      <c r="CB203" s="169">
        <f t="shared" si="93"/>
        <v>4.2</v>
      </c>
      <c r="CC203" s="148">
        <v>4.2</v>
      </c>
      <c r="CD203" s="148">
        <v>4.2</v>
      </c>
      <c r="CE203" s="148">
        <v>4.2</v>
      </c>
      <c r="CF203" s="148">
        <v>4.2</v>
      </c>
      <c r="CG203" s="148">
        <v>4.4000000000000004</v>
      </c>
      <c r="CH203" s="169">
        <f t="shared" si="94"/>
        <v>4.24</v>
      </c>
      <c r="CI203" s="148">
        <v>4.4000000000000004</v>
      </c>
      <c r="CJ203" s="148">
        <v>4.4000000000000004</v>
      </c>
      <c r="CK203" s="148">
        <v>4.9000000000000004</v>
      </c>
      <c r="CL203" s="148">
        <v>4.3</v>
      </c>
      <c r="CM203" s="169">
        <f t="shared" si="95"/>
        <v>4.5</v>
      </c>
      <c r="CN203" s="148">
        <v>4.3</v>
      </c>
      <c r="CO203" s="148">
        <v>4.5</v>
      </c>
      <c r="CP203" s="148">
        <v>4</v>
      </c>
      <c r="CQ203" s="148">
        <v>4</v>
      </c>
      <c r="CR203" s="148"/>
      <c r="CS203" s="169">
        <f t="shared" si="96"/>
        <v>4.2</v>
      </c>
      <c r="CT203" s="148"/>
      <c r="CU203" s="148"/>
      <c r="CV203" s="148"/>
      <c r="CW203" s="148"/>
      <c r="CX203" s="169" t="e">
        <f t="shared" si="97"/>
        <v>#DIV/0!</v>
      </c>
    </row>
    <row r="204" spans="1:102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99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100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101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98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83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84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85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86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87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88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89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90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91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92"/>
        <v>20.399999999999999</v>
      </c>
      <c r="BY204" s="148">
        <v>21.8</v>
      </c>
      <c r="BZ204" s="148">
        <v>22.4</v>
      </c>
      <c r="CA204" s="148">
        <v>22.2</v>
      </c>
      <c r="CB204" s="169">
        <f t="shared" si="93"/>
        <v>22.133333333333336</v>
      </c>
      <c r="CC204" s="148">
        <v>21.4</v>
      </c>
      <c r="CD204" s="148">
        <v>21.4</v>
      </c>
      <c r="CE204" s="148">
        <v>22.4</v>
      </c>
      <c r="CF204" s="148">
        <v>21.4</v>
      </c>
      <c r="CG204" s="148">
        <v>21.6</v>
      </c>
      <c r="CH204" s="169">
        <f t="shared" si="94"/>
        <v>21.639999999999997</v>
      </c>
      <c r="CI204" s="148">
        <v>21.8</v>
      </c>
      <c r="CJ204" s="148">
        <v>22</v>
      </c>
      <c r="CK204" s="148">
        <v>22.2</v>
      </c>
      <c r="CL204" s="148">
        <v>22.4</v>
      </c>
      <c r="CM204" s="169">
        <f t="shared" si="95"/>
        <v>22.1</v>
      </c>
      <c r="CN204" s="148">
        <v>22.4</v>
      </c>
      <c r="CO204" s="148">
        <v>21</v>
      </c>
      <c r="CP204" s="148">
        <v>20.8</v>
      </c>
      <c r="CQ204" s="148">
        <v>20.2</v>
      </c>
      <c r="CR204" s="148"/>
      <c r="CS204" s="169">
        <f t="shared" si="96"/>
        <v>21.1</v>
      </c>
      <c r="CT204" s="148"/>
      <c r="CU204" s="148"/>
      <c r="CV204" s="148"/>
      <c r="CW204" s="148"/>
      <c r="CX204" s="169" t="e">
        <f t="shared" si="97"/>
        <v>#DIV/0!</v>
      </c>
    </row>
    <row r="205" spans="1:102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99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100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101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98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83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84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85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86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87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88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89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90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91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92"/>
        <v>20.399999999999999</v>
      </c>
      <c r="BY205" s="148">
        <v>21.2</v>
      </c>
      <c r="BZ205" s="148">
        <v>21.2</v>
      </c>
      <c r="CA205" s="148">
        <v>21.6</v>
      </c>
      <c r="CB205" s="169">
        <f t="shared" si="93"/>
        <v>21.333333333333332</v>
      </c>
      <c r="CC205" s="148">
        <v>22.2</v>
      </c>
      <c r="CD205" s="148">
        <v>21</v>
      </c>
      <c r="CE205" s="148">
        <v>21.6</v>
      </c>
      <c r="CF205" s="148">
        <v>21.8</v>
      </c>
      <c r="CG205" s="148">
        <v>21.8</v>
      </c>
      <c r="CH205" s="169">
        <f t="shared" si="94"/>
        <v>21.68</v>
      </c>
      <c r="CI205" s="148">
        <v>22</v>
      </c>
      <c r="CJ205" s="148">
        <v>22.4</v>
      </c>
      <c r="CK205" s="148">
        <v>22</v>
      </c>
      <c r="CL205" s="148">
        <v>22.8</v>
      </c>
      <c r="CM205" s="169">
        <f t="shared" si="95"/>
        <v>22.3</v>
      </c>
      <c r="CN205" s="148">
        <v>22.8</v>
      </c>
      <c r="CO205" s="148">
        <v>21.4</v>
      </c>
      <c r="CP205" s="148">
        <v>21.4</v>
      </c>
      <c r="CQ205" s="148">
        <v>21.6</v>
      </c>
      <c r="CR205" s="148"/>
      <c r="CS205" s="169">
        <f t="shared" si="96"/>
        <v>21.799999999999997</v>
      </c>
      <c r="CT205" s="148"/>
      <c r="CU205" s="148"/>
      <c r="CV205" s="148"/>
      <c r="CW205" s="148"/>
      <c r="CX205" s="169" t="e">
        <f t="shared" si="97"/>
        <v>#DIV/0!</v>
      </c>
    </row>
    <row r="206" spans="1:102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99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100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101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98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83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84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85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86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87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88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89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90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91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92"/>
        <v>16.8</v>
      </c>
      <c r="BY206" s="148">
        <v>17.600000000000001</v>
      </c>
      <c r="BZ206" s="148">
        <v>17.8</v>
      </c>
      <c r="CA206" s="148">
        <v>17.600000000000001</v>
      </c>
      <c r="CB206" s="169">
        <f t="shared" si="93"/>
        <v>17.666666666666668</v>
      </c>
      <c r="CC206" s="148">
        <v>17.399999999999999</v>
      </c>
      <c r="CD206" s="148">
        <v>18.2</v>
      </c>
      <c r="CE206" s="148">
        <v>17.8</v>
      </c>
      <c r="CF206" s="148">
        <v>17.600000000000001</v>
      </c>
      <c r="CG206" s="148">
        <v>17.8</v>
      </c>
      <c r="CH206" s="169">
        <f t="shared" si="94"/>
        <v>17.759999999999998</v>
      </c>
      <c r="CI206" s="148">
        <v>17.8</v>
      </c>
      <c r="CJ206" s="148">
        <v>17.8</v>
      </c>
      <c r="CK206" s="148">
        <v>17.399999999999999</v>
      </c>
      <c r="CL206" s="148">
        <v>17.600000000000001</v>
      </c>
      <c r="CM206" s="169">
        <f t="shared" si="95"/>
        <v>17.649999999999999</v>
      </c>
      <c r="CN206" s="148">
        <v>17.600000000000001</v>
      </c>
      <c r="CO206" s="148">
        <v>17.399999999999999</v>
      </c>
      <c r="CP206" s="148">
        <v>17.600000000000001</v>
      </c>
      <c r="CQ206" s="148">
        <v>17.8</v>
      </c>
      <c r="CR206" s="148"/>
      <c r="CS206" s="169">
        <f t="shared" si="96"/>
        <v>17.600000000000001</v>
      </c>
      <c r="CT206" s="148"/>
      <c r="CU206" s="148"/>
      <c r="CV206" s="148"/>
      <c r="CW206" s="148"/>
      <c r="CX206" s="169" t="e">
        <f t="shared" si="97"/>
        <v>#DIV/0!</v>
      </c>
    </row>
    <row r="207" spans="1:102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99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100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101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98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83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84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85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86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87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88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89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90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91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92"/>
        <v>4.2</v>
      </c>
      <c r="BY207" s="148">
        <v>4.2</v>
      </c>
      <c r="BZ207" s="148">
        <v>4.2</v>
      </c>
      <c r="CA207" s="148">
        <v>4.2</v>
      </c>
      <c r="CB207" s="169">
        <f t="shared" si="93"/>
        <v>4.2</v>
      </c>
      <c r="CC207" s="148">
        <v>4.2</v>
      </c>
      <c r="CD207" s="148">
        <v>4.2</v>
      </c>
      <c r="CE207" s="148">
        <v>4.2</v>
      </c>
      <c r="CF207" s="148">
        <v>4.2</v>
      </c>
      <c r="CG207" s="148">
        <v>4.2</v>
      </c>
      <c r="CH207" s="169">
        <f t="shared" si="94"/>
        <v>4.2</v>
      </c>
      <c r="CI207" s="148">
        <v>4.2</v>
      </c>
      <c r="CJ207" s="148">
        <v>4.2</v>
      </c>
      <c r="CK207" s="148">
        <v>4.2</v>
      </c>
      <c r="CL207" s="148">
        <v>4.2</v>
      </c>
      <c r="CM207" s="169">
        <f t="shared" si="95"/>
        <v>4.2</v>
      </c>
      <c r="CN207" s="148">
        <v>4.2</v>
      </c>
      <c r="CO207" s="148">
        <v>4.2</v>
      </c>
      <c r="CP207" s="148">
        <v>4.2</v>
      </c>
      <c r="CQ207" s="148">
        <v>4</v>
      </c>
      <c r="CR207" s="148"/>
      <c r="CS207" s="169">
        <f t="shared" si="96"/>
        <v>4.1500000000000004</v>
      </c>
      <c r="CT207" s="148"/>
      <c r="CU207" s="148"/>
      <c r="CV207" s="148"/>
      <c r="CW207" s="148"/>
      <c r="CX207" s="169" t="e">
        <f t="shared" si="97"/>
        <v>#DIV/0!</v>
      </c>
    </row>
    <row r="208" spans="1:102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99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100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101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98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83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84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85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86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87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88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89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90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91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92"/>
        <v>3.125</v>
      </c>
      <c r="BY208" s="148">
        <v>3.1</v>
      </c>
      <c r="BZ208" s="148">
        <v>3.1</v>
      </c>
      <c r="CA208" s="148">
        <v>3.1</v>
      </c>
      <c r="CB208" s="169">
        <f t="shared" si="93"/>
        <v>3.1</v>
      </c>
      <c r="CC208" s="148">
        <v>3.1</v>
      </c>
      <c r="CD208" s="148">
        <v>3.1</v>
      </c>
      <c r="CE208" s="148">
        <v>3.1</v>
      </c>
      <c r="CF208" s="148">
        <v>3.1</v>
      </c>
      <c r="CG208" s="148">
        <v>3.1</v>
      </c>
      <c r="CH208" s="169">
        <f t="shared" si="94"/>
        <v>3.1</v>
      </c>
      <c r="CI208" s="148">
        <v>3.1</v>
      </c>
      <c r="CJ208" s="148">
        <v>3.1</v>
      </c>
      <c r="CK208" s="148">
        <v>3.1</v>
      </c>
      <c r="CL208" s="148">
        <v>3.1</v>
      </c>
      <c r="CM208" s="169">
        <f t="shared" si="95"/>
        <v>3.1</v>
      </c>
      <c r="CN208" s="148">
        <v>3.1</v>
      </c>
      <c r="CO208" s="148">
        <v>3.2</v>
      </c>
      <c r="CP208" s="148">
        <v>3.1</v>
      </c>
      <c r="CQ208" s="148">
        <v>3.1</v>
      </c>
      <c r="CR208" s="148"/>
      <c r="CS208" s="169">
        <f t="shared" si="96"/>
        <v>3.125</v>
      </c>
      <c r="CT208" s="148"/>
      <c r="CU208" s="148"/>
      <c r="CV208" s="148"/>
      <c r="CW208" s="148"/>
      <c r="CX208" s="169" t="e">
        <f t="shared" si="97"/>
        <v>#DIV/0!</v>
      </c>
    </row>
    <row r="209" spans="1:102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99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100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101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98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83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84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85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86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87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88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89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90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91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92"/>
        <v>38.75</v>
      </c>
      <c r="BY209" s="148">
        <v>38.4</v>
      </c>
      <c r="BZ209" s="148">
        <v>38.799999999999997</v>
      </c>
      <c r="CA209" s="148">
        <v>38.700000000000003</v>
      </c>
      <c r="CB209" s="169">
        <f t="shared" si="93"/>
        <v>38.633333333333333</v>
      </c>
      <c r="CC209" s="148">
        <v>39</v>
      </c>
      <c r="CD209" s="148">
        <v>38.799999999999997</v>
      </c>
      <c r="CE209" s="148">
        <v>39</v>
      </c>
      <c r="CF209" s="148">
        <v>39.200000000000003</v>
      </c>
      <c r="CG209" s="148">
        <v>39.4</v>
      </c>
      <c r="CH209" s="169">
        <f t="shared" si="94"/>
        <v>39.08</v>
      </c>
      <c r="CI209" s="148">
        <v>38.799999999999997</v>
      </c>
      <c r="CJ209" s="148">
        <v>38.799999999999997</v>
      </c>
      <c r="CK209" s="148">
        <v>38.200000000000003</v>
      </c>
      <c r="CL209" s="148">
        <v>38.799999999999997</v>
      </c>
      <c r="CM209" s="169">
        <f t="shared" si="95"/>
        <v>38.65</v>
      </c>
      <c r="CN209" s="148">
        <v>38.799999999999997</v>
      </c>
      <c r="CO209" s="148">
        <v>38.6</v>
      </c>
      <c r="CP209" s="148">
        <v>38.799999999999997</v>
      </c>
      <c r="CQ209" s="148">
        <v>39</v>
      </c>
      <c r="CR209" s="148"/>
      <c r="CS209" s="169">
        <f t="shared" si="96"/>
        <v>38.799999999999997</v>
      </c>
      <c r="CT209" s="148"/>
      <c r="CU209" s="148"/>
      <c r="CV209" s="148"/>
      <c r="CW209" s="148"/>
      <c r="CX209" s="169" t="e">
        <f t="shared" si="97"/>
        <v>#DIV/0!</v>
      </c>
    </row>
    <row r="210" spans="1:102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99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100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101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98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83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84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85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86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87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88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89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90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91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92"/>
        <v>6.92</v>
      </c>
      <c r="BY210" s="148">
        <v>6.92</v>
      </c>
      <c r="BZ210" s="148">
        <v>6.92</v>
      </c>
      <c r="CA210" s="148">
        <v>6.82</v>
      </c>
      <c r="CB210" s="169">
        <f t="shared" si="93"/>
        <v>6.8866666666666667</v>
      </c>
      <c r="CC210" s="148">
        <v>6.92</v>
      </c>
      <c r="CD210" s="148">
        <v>6.82</v>
      </c>
      <c r="CE210" s="148">
        <v>6.82</v>
      </c>
      <c r="CF210" s="148">
        <v>6.7</v>
      </c>
      <c r="CG210" s="148">
        <v>6.82</v>
      </c>
      <c r="CH210" s="169">
        <f t="shared" si="94"/>
        <v>6.8159999999999998</v>
      </c>
      <c r="CI210" s="148">
        <v>6.82</v>
      </c>
      <c r="CJ210" s="148">
        <v>6.82</v>
      </c>
      <c r="CK210" s="148">
        <v>6.82</v>
      </c>
      <c r="CL210" s="148">
        <v>6.82</v>
      </c>
      <c r="CM210" s="169">
        <f t="shared" si="95"/>
        <v>6.82</v>
      </c>
      <c r="CN210" s="148">
        <v>6.82</v>
      </c>
      <c r="CO210" s="148">
        <v>6.72</v>
      </c>
      <c r="CP210" s="148">
        <v>6.44</v>
      </c>
      <c r="CQ210" s="148">
        <v>5.48</v>
      </c>
      <c r="CR210" s="148"/>
      <c r="CS210" s="169">
        <f t="shared" si="96"/>
        <v>6.3650000000000002</v>
      </c>
      <c r="CT210" s="148"/>
      <c r="CU210" s="148"/>
      <c r="CV210" s="148"/>
      <c r="CW210" s="148"/>
      <c r="CX210" s="169" t="e">
        <f t="shared" si="97"/>
        <v>#DIV/0!</v>
      </c>
    </row>
    <row r="211" spans="1:102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99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100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101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98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83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84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85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86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87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88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89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90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91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92"/>
        <v>10.32</v>
      </c>
      <c r="BY211" s="148">
        <v>10.26</v>
      </c>
      <c r="BZ211" s="148">
        <v>10.26</v>
      </c>
      <c r="CA211" s="148">
        <v>10.3</v>
      </c>
      <c r="CB211" s="169">
        <f t="shared" si="93"/>
        <v>10.273333333333333</v>
      </c>
      <c r="CC211" s="148">
        <v>1.28</v>
      </c>
      <c r="CD211" s="148">
        <v>10.26</v>
      </c>
      <c r="CE211" s="148">
        <v>10.32</v>
      </c>
      <c r="CF211" s="148">
        <v>9.9600000000000009</v>
      </c>
      <c r="CG211" s="148">
        <v>9.86</v>
      </c>
      <c r="CH211" s="169">
        <f t="shared" si="94"/>
        <v>8.3360000000000003</v>
      </c>
      <c r="CI211" s="148">
        <v>9.84</v>
      </c>
      <c r="CJ211" s="148">
        <v>9.84</v>
      </c>
      <c r="CK211" s="148">
        <v>9.8000000000000007</v>
      </c>
      <c r="CL211" s="148">
        <v>9.76</v>
      </c>
      <c r="CM211" s="169">
        <f t="shared" si="95"/>
        <v>9.81</v>
      </c>
      <c r="CN211" s="148">
        <v>9.76</v>
      </c>
      <c r="CO211" s="148">
        <v>9.6300000000000008</v>
      </c>
      <c r="CP211" s="148">
        <v>9.64</v>
      </c>
      <c r="CQ211" s="148">
        <v>9.58</v>
      </c>
      <c r="CR211" s="148"/>
      <c r="CS211" s="169">
        <f t="shared" si="96"/>
        <v>9.6524999999999999</v>
      </c>
      <c r="CT211" s="148"/>
      <c r="CU211" s="148"/>
      <c r="CV211" s="148"/>
      <c r="CW211" s="148"/>
      <c r="CX211" s="169" t="e">
        <f t="shared" si="97"/>
        <v>#DIV/0!</v>
      </c>
    </row>
    <row r="212" spans="1:102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99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100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101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98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83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84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85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86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87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88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89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90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91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92"/>
        <v>10.83</v>
      </c>
      <c r="BY212" s="148">
        <v>10.76</v>
      </c>
      <c r="BZ212" s="148">
        <v>10.86</v>
      </c>
      <c r="CA212" s="148">
        <v>10.76</v>
      </c>
      <c r="CB212" s="169">
        <f t="shared" si="93"/>
        <v>10.793333333333331</v>
      </c>
      <c r="CC212" s="148">
        <v>10.6</v>
      </c>
      <c r="CD212" s="148">
        <v>10.72</v>
      </c>
      <c r="CE212" s="148">
        <v>10.84</v>
      </c>
      <c r="CF212" s="148">
        <v>10.36</v>
      </c>
      <c r="CG212" s="148">
        <v>10.52</v>
      </c>
      <c r="CH212" s="169">
        <f t="shared" si="94"/>
        <v>10.607999999999999</v>
      </c>
      <c r="CI212" s="148">
        <v>10.52</v>
      </c>
      <c r="CJ212" s="148">
        <v>10.6</v>
      </c>
      <c r="CK212" s="148">
        <v>10.6</v>
      </c>
      <c r="CL212" s="148">
        <v>10.8</v>
      </c>
      <c r="CM212" s="169">
        <f t="shared" si="95"/>
        <v>10.629999999999999</v>
      </c>
      <c r="CN212" s="148">
        <v>10.8</v>
      </c>
      <c r="CO212" s="148">
        <v>10.66</v>
      </c>
      <c r="CP212" s="148">
        <v>10.6</v>
      </c>
      <c r="CQ212" s="148">
        <v>10.64</v>
      </c>
      <c r="CR212" s="148"/>
      <c r="CS212" s="169">
        <f t="shared" si="96"/>
        <v>10.675000000000001</v>
      </c>
      <c r="CT212" s="148"/>
      <c r="CU212" s="148"/>
      <c r="CV212" s="148"/>
      <c r="CW212" s="148"/>
      <c r="CX212" s="169" t="e">
        <f t="shared" si="97"/>
        <v>#DIV/0!</v>
      </c>
    </row>
    <row r="213" spans="1:102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69"/>
      <c r="CC213" s="148"/>
      <c r="CD213" s="148"/>
      <c r="CE213" s="148"/>
      <c r="CF213" s="148"/>
      <c r="CG213" s="148"/>
      <c r="CH213" s="169"/>
      <c r="CI213" s="148"/>
      <c r="CJ213" s="148"/>
      <c r="CK213" s="148"/>
      <c r="CL213" s="148"/>
      <c r="CM213" s="169"/>
      <c r="CN213" s="148"/>
      <c r="CO213" s="148"/>
      <c r="CP213" s="148"/>
      <c r="CQ213" s="148"/>
      <c r="CR213" s="148"/>
      <c r="CS213" s="169"/>
      <c r="CT213" s="148"/>
      <c r="CU213" s="148"/>
      <c r="CV213" s="148"/>
      <c r="CW213" s="148"/>
      <c r="CX213" s="169"/>
    </row>
    <row r="214" spans="1:102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99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100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101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98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169">
        <f>AVERAGE(BY214:CA214)</f>
        <v>10.9</v>
      </c>
      <c r="CC214" s="270">
        <v>10.9</v>
      </c>
      <c r="CD214" s="270">
        <v>10.9</v>
      </c>
      <c r="CE214" s="270">
        <v>10.88</v>
      </c>
      <c r="CF214" s="270">
        <v>10.55</v>
      </c>
      <c r="CG214" s="270">
        <v>10.55</v>
      </c>
      <c r="CH214" s="169">
        <f>AVERAGE(CC214:CG214)</f>
        <v>10.756</v>
      </c>
      <c r="CI214" s="270">
        <v>10.4</v>
      </c>
      <c r="CJ214" s="270">
        <v>10.4</v>
      </c>
      <c r="CK214" s="270">
        <v>10.25</v>
      </c>
      <c r="CL214" s="270">
        <v>10.199999999999999</v>
      </c>
      <c r="CM214" s="169">
        <f>AVERAGE(CI214:CL214)</f>
        <v>10.3125</v>
      </c>
      <c r="CN214" s="270">
        <v>10.199999999999999</v>
      </c>
      <c r="CO214" s="270">
        <v>9.85</v>
      </c>
      <c r="CP214" s="270">
        <v>10.1</v>
      </c>
      <c r="CQ214" s="270">
        <v>9.75</v>
      </c>
      <c r="CR214" s="270"/>
      <c r="CS214" s="169">
        <f>AVERAGE(CN214:CQ214)</f>
        <v>9.9749999999999996</v>
      </c>
      <c r="CT214" s="270"/>
      <c r="CU214" s="270"/>
      <c r="CV214" s="270"/>
      <c r="CW214" s="270"/>
      <c r="CX214" s="169" t="e">
        <f>AVERAGE(CT214:CW214)</f>
        <v>#DIV/0!</v>
      </c>
    </row>
    <row r="215" spans="1:102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99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100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101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98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69">
        <f>AVERAGE(BY215:CA215)</f>
        <v>10.949999999999998</v>
      </c>
      <c r="CC215" s="148">
        <v>10.95</v>
      </c>
      <c r="CD215" s="148">
        <v>10.95</v>
      </c>
      <c r="CE215" s="148">
        <v>10.9</v>
      </c>
      <c r="CF215" s="148">
        <v>10.7</v>
      </c>
      <c r="CG215" s="148">
        <v>10.65</v>
      </c>
      <c r="CH215" s="169">
        <f>AVERAGE(CC215:CG215)</f>
        <v>10.83</v>
      </c>
      <c r="CI215" s="148">
        <v>10.52</v>
      </c>
      <c r="CJ215" s="148">
        <v>10.5</v>
      </c>
      <c r="CK215" s="148">
        <v>10.4</v>
      </c>
      <c r="CL215" s="148">
        <v>10.3</v>
      </c>
      <c r="CM215" s="169">
        <f>AVERAGE(CI215:CL215)</f>
        <v>10.43</v>
      </c>
      <c r="CN215" s="148">
        <v>10.3</v>
      </c>
      <c r="CO215" s="148">
        <v>10</v>
      </c>
      <c r="CP215" s="148">
        <v>10.199999999999999</v>
      </c>
      <c r="CQ215" s="148">
        <v>9.9499999999999993</v>
      </c>
      <c r="CR215" s="148"/>
      <c r="CS215" s="169">
        <f>AVERAGE(CN215:CQ215)</f>
        <v>10.112500000000001</v>
      </c>
      <c r="CT215" s="148"/>
      <c r="CU215" s="148"/>
      <c r="CV215" s="148"/>
      <c r="CW215" s="148"/>
      <c r="CX215" s="169" t="e">
        <f>AVERAGE(CT215:CW215)</f>
        <v>#DIV/0!</v>
      </c>
    </row>
    <row r="216" spans="1:102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102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102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102" ht="18" x14ac:dyDescent="0.25">
      <c r="A219" s="286" t="s">
        <v>45</v>
      </c>
      <c r="B219" s="286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ht="18" customHeight="1" x14ac:dyDescent="0.25">
      <c r="A220" s="206"/>
      <c r="B220" s="299"/>
      <c r="C220" s="288" t="s">
        <v>155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300"/>
      <c r="C221" s="294" t="s">
        <v>139</v>
      </c>
      <c r="D221" s="295"/>
      <c r="E221" s="295"/>
      <c r="F221" s="296"/>
      <c r="G221" s="284" t="s">
        <v>123</v>
      </c>
      <c r="H221" s="291" t="s">
        <v>139</v>
      </c>
      <c r="I221" s="292"/>
      <c r="J221" s="292"/>
      <c r="K221" s="293"/>
      <c r="L221" s="284" t="s">
        <v>123</v>
      </c>
      <c r="M221" s="291" t="s">
        <v>139</v>
      </c>
      <c r="N221" s="292"/>
      <c r="O221" s="292"/>
      <c r="P221" s="293"/>
      <c r="Q221" s="284" t="s">
        <v>123</v>
      </c>
      <c r="R221" s="294" t="s">
        <v>139</v>
      </c>
      <c r="S221" s="295"/>
      <c r="T221" s="295"/>
      <c r="U221" s="295"/>
      <c r="V221" s="296"/>
      <c r="W221" s="284" t="s">
        <v>123</v>
      </c>
      <c r="X221" s="294" t="s">
        <v>139</v>
      </c>
      <c r="Y221" s="295"/>
      <c r="Z221" s="295"/>
      <c r="AA221" s="296"/>
      <c r="AB221" s="284" t="s">
        <v>123</v>
      </c>
      <c r="AC221" s="291" t="s">
        <v>139</v>
      </c>
      <c r="AD221" s="292"/>
      <c r="AE221" s="292"/>
      <c r="AF221" s="293"/>
      <c r="AG221" s="284" t="s">
        <v>123</v>
      </c>
      <c r="AH221" s="291" t="s">
        <v>139</v>
      </c>
      <c r="AI221" s="292"/>
      <c r="AJ221" s="292"/>
      <c r="AK221" s="292"/>
      <c r="AL221" s="293"/>
      <c r="AM221" s="284" t="s">
        <v>123</v>
      </c>
      <c r="AN221" s="291" t="s">
        <v>139</v>
      </c>
      <c r="AO221" s="292"/>
      <c r="AP221" s="292"/>
      <c r="AQ221" s="293"/>
      <c r="AR221" s="284" t="s">
        <v>123</v>
      </c>
      <c r="AS221" s="291" t="s">
        <v>139</v>
      </c>
      <c r="AT221" s="292"/>
      <c r="AU221" s="292"/>
      <c r="AV221" s="292"/>
      <c r="AW221" s="253"/>
      <c r="AX221" s="284" t="s">
        <v>123</v>
      </c>
      <c r="AY221" s="291" t="s">
        <v>139</v>
      </c>
      <c r="AZ221" s="292"/>
      <c r="BA221" s="292"/>
      <c r="BB221" s="293"/>
      <c r="BC221" s="284" t="s">
        <v>123</v>
      </c>
      <c r="BD221" s="282" t="s">
        <v>139</v>
      </c>
      <c r="BE221" s="283"/>
      <c r="BF221" s="283"/>
      <c r="BG221" s="283"/>
      <c r="BH221" s="284" t="s">
        <v>123</v>
      </c>
      <c r="BI221" s="282" t="s">
        <v>139</v>
      </c>
      <c r="BJ221" s="283"/>
      <c r="BK221" s="283"/>
      <c r="BL221" s="283"/>
      <c r="BM221" s="283"/>
      <c r="BN221" s="284" t="s">
        <v>123</v>
      </c>
      <c r="BO221" s="282" t="s">
        <v>316</v>
      </c>
      <c r="BP221" s="283"/>
      <c r="BQ221" s="283"/>
      <c r="BR221" s="283"/>
      <c r="BS221" s="284" t="s">
        <v>123</v>
      </c>
      <c r="BT221" s="282" t="s">
        <v>316</v>
      </c>
      <c r="BU221" s="283"/>
      <c r="BV221" s="283"/>
      <c r="BW221" s="283"/>
      <c r="BX221" s="284" t="s">
        <v>123</v>
      </c>
      <c r="BY221" s="282" t="s">
        <v>316</v>
      </c>
      <c r="BZ221" s="283"/>
      <c r="CA221" s="283"/>
      <c r="CB221" s="284" t="s">
        <v>123</v>
      </c>
      <c r="CC221" s="282" t="s">
        <v>316</v>
      </c>
      <c r="CD221" s="283"/>
      <c r="CE221" s="283"/>
      <c r="CF221" s="283"/>
      <c r="CG221" s="283"/>
      <c r="CH221" s="284" t="s">
        <v>123</v>
      </c>
      <c r="CI221" s="282" t="s">
        <v>316</v>
      </c>
      <c r="CJ221" s="283"/>
      <c r="CK221" s="283"/>
      <c r="CL221" s="283"/>
      <c r="CM221" s="284" t="s">
        <v>123</v>
      </c>
      <c r="CN221" s="282" t="s">
        <v>316</v>
      </c>
      <c r="CO221" s="283"/>
      <c r="CP221" s="283"/>
      <c r="CQ221" s="283"/>
      <c r="CR221" s="279"/>
      <c r="CS221" s="284" t="s">
        <v>123</v>
      </c>
      <c r="CT221" s="282" t="s">
        <v>316</v>
      </c>
      <c r="CU221" s="283"/>
      <c r="CV221" s="283"/>
      <c r="CW221" s="283"/>
      <c r="CX221" s="284" t="s">
        <v>123</v>
      </c>
    </row>
    <row r="222" spans="1:102" ht="18.75" customHeight="1" x14ac:dyDescent="0.25">
      <c r="A222" s="208"/>
      <c r="B222" s="301"/>
      <c r="C222" s="144" t="s">
        <v>156</v>
      </c>
      <c r="D222" s="144" t="s">
        <v>156</v>
      </c>
      <c r="E222" s="144" t="s">
        <v>156</v>
      </c>
      <c r="F222" s="144" t="s">
        <v>156</v>
      </c>
      <c r="G222" s="285"/>
      <c r="H222" s="144" t="s">
        <v>156</v>
      </c>
      <c r="I222" s="144" t="s">
        <v>156</v>
      </c>
      <c r="J222" s="144" t="s">
        <v>156</v>
      </c>
      <c r="K222" s="144" t="s">
        <v>156</v>
      </c>
      <c r="L222" s="285"/>
      <c r="M222" s="144" t="s">
        <v>156</v>
      </c>
      <c r="N222" s="144" t="s">
        <v>156</v>
      </c>
      <c r="O222" s="144" t="s">
        <v>156</v>
      </c>
      <c r="P222" s="144" t="s">
        <v>156</v>
      </c>
      <c r="Q222" s="285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5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customHeight="1" x14ac:dyDescent="0.25">
      <c r="A223" s="297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102">AVERAGE(X223:AA223)</f>
        <v>#DIV/0!</v>
      </c>
      <c r="AC223" s="144"/>
      <c r="AD223" s="144"/>
      <c r="AE223" s="144"/>
      <c r="AF223" s="144"/>
      <c r="AG223" s="238" t="e">
        <f t="shared" ref="AG223:AG256" si="103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104">AVERAGE(AH223:AL223)</f>
        <v>#DIV/0!</v>
      </c>
      <c r="AN223" s="144"/>
      <c r="AO223" s="144"/>
      <c r="AP223" s="144"/>
      <c r="AQ223" s="144"/>
      <c r="AR223" s="238" t="e">
        <f t="shared" ref="AR223:AR256" si="105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106">AVERAGE(AS223:AV223)</f>
        <v>#DIV/0!</v>
      </c>
      <c r="AY223" s="144"/>
      <c r="AZ223" s="144"/>
      <c r="BA223" s="144"/>
      <c r="BB223" s="144"/>
      <c r="BC223" s="238" t="e">
        <f t="shared" ref="BC223:BC256" si="107">AVERAGE(AY223:BB223)</f>
        <v>#DIV/0!</v>
      </c>
      <c r="BD223" s="144"/>
      <c r="BE223" s="144"/>
      <c r="BF223" s="144"/>
      <c r="BG223" s="144"/>
      <c r="BH223" s="238" t="e">
        <f t="shared" ref="BH223:BH256" si="108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109">AVERAGE(BI223:BM223)</f>
        <v>#DIV/0!</v>
      </c>
      <c r="BO223" s="144"/>
      <c r="BP223" s="144"/>
      <c r="BQ223" s="144"/>
      <c r="BR223" s="144"/>
      <c r="BS223" s="238" t="e">
        <f t="shared" ref="BS223:BS256" si="110">AVERAGE(BO223:BR223)</f>
        <v>#DIV/0!</v>
      </c>
      <c r="BT223" s="144"/>
      <c r="BU223" s="144"/>
      <c r="BV223" s="144"/>
      <c r="BW223" s="144"/>
      <c r="BX223" s="238" t="e">
        <f t="shared" ref="BX223:BX256" si="111">AVERAGE(BT223:BW223)</f>
        <v>#DIV/0!</v>
      </c>
      <c r="BY223" s="144"/>
      <c r="BZ223" s="144"/>
      <c r="CA223" s="144"/>
      <c r="CB223" s="238" t="e">
        <f t="shared" ref="CB223:CB256" si="112">AVERAGE(BY223:CA223)</f>
        <v>#DIV/0!</v>
      </c>
      <c r="CC223" s="144"/>
      <c r="CD223" s="144"/>
      <c r="CE223" s="144"/>
      <c r="CF223" s="144"/>
      <c r="CG223" s="144"/>
      <c r="CH223" s="238" t="e">
        <f t="shared" ref="CH223:CH256" si="113">AVERAGE(CC223:CG223)</f>
        <v>#DIV/0!</v>
      </c>
      <c r="CI223" s="144"/>
      <c r="CJ223" s="144"/>
      <c r="CK223" s="144"/>
      <c r="CL223" s="144"/>
      <c r="CM223" s="238" t="e">
        <f>AVERAGE(CI223:CL223)</f>
        <v>#DIV/0!</v>
      </c>
      <c r="CN223" s="144"/>
      <c r="CO223" s="144"/>
      <c r="CP223" s="144"/>
      <c r="CQ223" s="144"/>
      <c r="CR223" s="144"/>
      <c r="CS223" s="238" t="e">
        <f t="shared" ref="CS223:CS256" si="114">AVERAGE(CN223:CQ223)</f>
        <v>#DIV/0!</v>
      </c>
      <c r="CT223" s="144"/>
      <c r="CU223" s="144"/>
      <c r="CV223" s="144"/>
      <c r="CW223" s="144"/>
      <c r="CX223" s="238" t="e">
        <f>AVERAGE(CT223:CW223)</f>
        <v>#DIV/0!</v>
      </c>
    </row>
    <row r="224" spans="1:102" ht="18" customHeight="1" x14ac:dyDescent="0.25">
      <c r="A224" s="298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102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103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104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105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106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107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108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109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110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111"/>
        <v>6.1</v>
      </c>
      <c r="BY224" s="148">
        <v>6.2</v>
      </c>
      <c r="BZ224" s="148">
        <v>6.2</v>
      </c>
      <c r="CA224" s="148">
        <v>6.2</v>
      </c>
      <c r="CB224" s="169">
        <f t="shared" si="112"/>
        <v>6.2</v>
      </c>
      <c r="CC224" s="148">
        <v>6.2</v>
      </c>
      <c r="CD224" s="148">
        <v>5.8</v>
      </c>
      <c r="CE224" s="148">
        <v>5.8</v>
      </c>
      <c r="CF224" s="148">
        <v>5.8</v>
      </c>
      <c r="CG224" s="148">
        <v>5.8</v>
      </c>
      <c r="CH224" s="169">
        <f t="shared" si="113"/>
        <v>5.8800000000000008</v>
      </c>
      <c r="CI224" s="148">
        <v>5.8</v>
      </c>
      <c r="CJ224" s="148">
        <v>5.8</v>
      </c>
      <c r="CK224" s="148">
        <v>5.8</v>
      </c>
      <c r="CL224" s="148">
        <v>5.8</v>
      </c>
      <c r="CM224" s="169">
        <f>AVERAGE(CI224:CL224)</f>
        <v>5.8</v>
      </c>
      <c r="CN224" s="148">
        <v>5.8</v>
      </c>
      <c r="CO224" s="148">
        <v>5.8</v>
      </c>
      <c r="CP224" s="148">
        <v>5.8</v>
      </c>
      <c r="CQ224" s="148">
        <v>5.8</v>
      </c>
      <c r="CR224" s="148"/>
      <c r="CS224" s="169">
        <f t="shared" si="114"/>
        <v>5.8</v>
      </c>
      <c r="CT224" s="148"/>
      <c r="CU224" s="148"/>
      <c r="CV224" s="148"/>
      <c r="CW224" s="148"/>
      <c r="CX224" s="169" t="e">
        <f>AVERAGE(CT224:CW224)</f>
        <v>#DIV/0!</v>
      </c>
    </row>
    <row r="225" spans="1:102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102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103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104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105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106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107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108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109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110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111"/>
        <v>6.15</v>
      </c>
      <c r="BY225" s="148">
        <v>6.4</v>
      </c>
      <c r="BZ225" s="148">
        <v>6.4</v>
      </c>
      <c r="CA225" s="148">
        <v>6.4</v>
      </c>
      <c r="CB225" s="169">
        <f t="shared" si="112"/>
        <v>6.4000000000000012</v>
      </c>
      <c r="CC225" s="148">
        <v>6.4</v>
      </c>
      <c r="CD225" s="148">
        <v>7.6</v>
      </c>
      <c r="CE225" s="148">
        <v>7.6</v>
      </c>
      <c r="CF225" s="148">
        <v>7.6</v>
      </c>
      <c r="CG225" s="148">
        <v>7.6</v>
      </c>
      <c r="CH225" s="169">
        <f t="shared" si="113"/>
        <v>7.3600000000000012</v>
      </c>
      <c r="CI225" s="148">
        <v>7.6</v>
      </c>
      <c r="CJ225" s="148">
        <v>7.6</v>
      </c>
      <c r="CK225" s="148">
        <v>7.6</v>
      </c>
      <c r="CL225" s="148">
        <v>7.6</v>
      </c>
      <c r="CM225" s="169">
        <f>AVERAGE(CI225:CL225)</f>
        <v>7.6</v>
      </c>
      <c r="CN225" s="148">
        <v>7.6</v>
      </c>
      <c r="CO225" s="148">
        <v>7.6</v>
      </c>
      <c r="CP225" s="148">
        <v>7.6</v>
      </c>
      <c r="CQ225" s="148">
        <v>7.6</v>
      </c>
      <c r="CR225" s="148"/>
      <c r="CS225" s="169">
        <f t="shared" si="114"/>
        <v>7.6</v>
      </c>
      <c r="CT225" s="148"/>
      <c r="CU225" s="148"/>
      <c r="CV225" s="148"/>
      <c r="CW225" s="148"/>
      <c r="CX225" s="169" t="e">
        <f>AVERAGE(CT225:CW225)</f>
        <v>#DIV/0!</v>
      </c>
    </row>
    <row r="226" spans="1:102" ht="18" customHeight="1" x14ac:dyDescent="0.25">
      <c r="A226" s="297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102"/>
        <v>#DIV/0!</v>
      </c>
      <c r="AC226" s="135"/>
      <c r="AD226" s="135"/>
      <c r="AE226" s="135"/>
      <c r="AF226" s="135"/>
      <c r="AG226" s="238" t="e">
        <f t="shared" si="103"/>
        <v>#DIV/0!</v>
      </c>
      <c r="AH226" s="135"/>
      <c r="AI226" s="135"/>
      <c r="AJ226" s="135"/>
      <c r="AK226" s="135"/>
      <c r="AL226" s="135"/>
      <c r="AM226" s="238" t="e">
        <f t="shared" si="104"/>
        <v>#DIV/0!</v>
      </c>
      <c r="AN226" s="135"/>
      <c r="AO226" s="135"/>
      <c r="AP226" s="135"/>
      <c r="AQ226" s="135"/>
      <c r="AR226" s="238" t="e">
        <f t="shared" si="105"/>
        <v>#DIV/0!</v>
      </c>
      <c r="AS226" s="135"/>
      <c r="AT226" s="135"/>
      <c r="AU226" s="135"/>
      <c r="AV226" s="135"/>
      <c r="AW226" s="135"/>
      <c r="AX226" s="238" t="e">
        <f t="shared" si="106"/>
        <v>#DIV/0!</v>
      </c>
      <c r="AY226" s="135"/>
      <c r="AZ226" s="135"/>
      <c r="BA226" s="135"/>
      <c r="BB226" s="135"/>
      <c r="BC226" s="238" t="e">
        <f t="shared" si="107"/>
        <v>#DIV/0!</v>
      </c>
      <c r="BD226" s="135"/>
      <c r="BE226" s="135"/>
      <c r="BF226" s="135"/>
      <c r="BG226" s="135"/>
      <c r="BH226" s="238" t="e">
        <f t="shared" si="108"/>
        <v>#DIV/0!</v>
      </c>
      <c r="BI226" s="135"/>
      <c r="BJ226" s="135"/>
      <c r="BK226" s="135"/>
      <c r="BL226" s="135"/>
      <c r="BM226" s="135"/>
      <c r="BN226" s="238" t="e">
        <f t="shared" si="109"/>
        <v>#DIV/0!</v>
      </c>
      <c r="BO226" s="135"/>
      <c r="BP226" s="135"/>
      <c r="BQ226" s="135"/>
      <c r="BR226" s="135"/>
      <c r="BS226" s="238" t="e">
        <f t="shared" si="110"/>
        <v>#DIV/0!</v>
      </c>
      <c r="BT226" s="135"/>
      <c r="BU226" s="135"/>
      <c r="BV226" s="135"/>
      <c r="BW226" s="135"/>
      <c r="BX226" s="238" t="e">
        <f t="shared" si="111"/>
        <v>#DIV/0!</v>
      </c>
      <c r="BY226" s="135"/>
      <c r="BZ226" s="135"/>
      <c r="CA226" s="135"/>
      <c r="CB226" s="238" t="e">
        <f t="shared" si="112"/>
        <v>#DIV/0!</v>
      </c>
      <c r="CC226" s="135"/>
      <c r="CD226" s="135"/>
      <c r="CE226" s="135"/>
      <c r="CF226" s="135"/>
      <c r="CG226" s="135"/>
      <c r="CH226" s="169" t="e">
        <f t="shared" si="113"/>
        <v>#DIV/0!</v>
      </c>
      <c r="CI226" s="135"/>
      <c r="CJ226" s="135"/>
      <c r="CK226" s="135"/>
      <c r="CL226" s="135"/>
      <c r="CM226" s="169" t="e">
        <f t="shared" ref="CM226:CM228" si="115">AVERAGE(CI226:CL226)</f>
        <v>#DIV/0!</v>
      </c>
      <c r="CN226" s="135"/>
      <c r="CO226" s="135"/>
      <c r="CP226" s="135"/>
      <c r="CQ226" s="135"/>
      <c r="CR226" s="135"/>
      <c r="CS226" s="169" t="e">
        <f t="shared" si="114"/>
        <v>#DIV/0!</v>
      </c>
      <c r="CT226" s="135"/>
      <c r="CU226" s="135"/>
      <c r="CV226" s="135"/>
      <c r="CW226" s="135"/>
      <c r="CX226" s="169" t="e">
        <f t="shared" ref="CX226:CX256" si="116">AVERAGE(CT226:CW226)</f>
        <v>#DIV/0!</v>
      </c>
    </row>
    <row r="227" spans="1:102" ht="18" customHeight="1" x14ac:dyDescent="0.25">
      <c r="A227" s="298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102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103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104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105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106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107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108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109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110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111"/>
        <v>3</v>
      </c>
      <c r="BY227" s="148">
        <v>2.8</v>
      </c>
      <c r="BZ227" s="148">
        <v>2.8</v>
      </c>
      <c r="CA227" s="148">
        <v>2.8</v>
      </c>
      <c r="CB227" s="169">
        <f t="shared" si="112"/>
        <v>2.7999999999999994</v>
      </c>
      <c r="CC227" s="148">
        <v>2.8</v>
      </c>
      <c r="CD227" s="148">
        <v>3.04</v>
      </c>
      <c r="CE227" s="148">
        <v>3.04</v>
      </c>
      <c r="CF227" s="148">
        <v>3.04</v>
      </c>
      <c r="CG227" s="148">
        <v>3.04</v>
      </c>
      <c r="CH227" s="169">
        <f t="shared" si="113"/>
        <v>2.9919999999999995</v>
      </c>
      <c r="CI227" s="148">
        <v>3.04</v>
      </c>
      <c r="CJ227" s="148">
        <v>3.04</v>
      </c>
      <c r="CK227" s="148">
        <v>3.04</v>
      </c>
      <c r="CL227" s="148">
        <v>3.04</v>
      </c>
      <c r="CM227" s="169">
        <f t="shared" si="115"/>
        <v>3.04</v>
      </c>
      <c r="CN227" s="148">
        <v>3.04</v>
      </c>
      <c r="CO227" s="148">
        <v>3.04</v>
      </c>
      <c r="CP227" s="148">
        <v>3.04</v>
      </c>
      <c r="CQ227" s="148">
        <v>3.04</v>
      </c>
      <c r="CR227" s="148"/>
      <c r="CS227" s="169">
        <f t="shared" si="114"/>
        <v>3.04</v>
      </c>
      <c r="CT227" s="148"/>
      <c r="CU227" s="148"/>
      <c r="CV227" s="148"/>
      <c r="CW227" s="148"/>
      <c r="CX227" s="169" t="e">
        <f t="shared" si="116"/>
        <v>#DIV/0!</v>
      </c>
    </row>
    <row r="228" spans="1:102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102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103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104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105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106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107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108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109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110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111"/>
        <v>4.05</v>
      </c>
      <c r="BY228" s="148">
        <v>4</v>
      </c>
      <c r="BZ228" s="148">
        <v>4</v>
      </c>
      <c r="CA228" s="148">
        <v>4</v>
      </c>
      <c r="CB228" s="169">
        <f t="shared" si="112"/>
        <v>4</v>
      </c>
      <c r="CC228" s="148">
        <v>4</v>
      </c>
      <c r="CD228" s="148">
        <v>4.8</v>
      </c>
      <c r="CE228" s="148">
        <v>4.8</v>
      </c>
      <c r="CF228" s="148">
        <v>4.8</v>
      </c>
      <c r="CG228" s="148">
        <v>4.8</v>
      </c>
      <c r="CH228" s="169">
        <f t="shared" si="113"/>
        <v>4.6400000000000006</v>
      </c>
      <c r="CI228" s="148">
        <v>4.8</v>
      </c>
      <c r="CJ228" s="148">
        <v>4.8</v>
      </c>
      <c r="CK228" s="148">
        <v>4.8</v>
      </c>
      <c r="CL228" s="148">
        <v>4.8</v>
      </c>
      <c r="CM228" s="169">
        <f t="shared" si="115"/>
        <v>4.8</v>
      </c>
      <c r="CN228" s="148">
        <v>4.8</v>
      </c>
      <c r="CO228" s="148">
        <v>4.8</v>
      </c>
      <c r="CP228" s="148">
        <v>4.8</v>
      </c>
      <c r="CQ228" s="148">
        <v>4.8</v>
      </c>
      <c r="CR228" s="148"/>
      <c r="CS228" s="169">
        <f t="shared" si="114"/>
        <v>4.8</v>
      </c>
      <c r="CT228" s="148"/>
      <c r="CU228" s="148"/>
      <c r="CV228" s="148"/>
      <c r="CW228" s="148"/>
      <c r="CX228" s="169" t="e">
        <f t="shared" si="116"/>
        <v>#DIV/0!</v>
      </c>
    </row>
    <row r="229" spans="1:102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102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103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104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105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106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107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108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109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110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111"/>
        <v>21.849999999999998</v>
      </c>
      <c r="BY229" s="148">
        <v>23.8</v>
      </c>
      <c r="BZ229" s="148">
        <v>23.8</v>
      </c>
      <c r="CA229" s="148">
        <v>23.8</v>
      </c>
      <c r="CB229" s="169">
        <f t="shared" si="112"/>
        <v>23.8</v>
      </c>
      <c r="CC229" s="148">
        <v>23.8</v>
      </c>
      <c r="CD229" s="148">
        <v>14.6</v>
      </c>
      <c r="CE229" s="148">
        <v>14.6</v>
      </c>
      <c r="CF229" s="148">
        <v>14.6</v>
      </c>
      <c r="CG229" s="148">
        <v>14.6</v>
      </c>
      <c r="CH229" s="169">
        <f t="shared" si="113"/>
        <v>16.439999999999998</v>
      </c>
      <c r="CI229" s="148">
        <v>14.6</v>
      </c>
      <c r="CJ229" s="148">
        <v>14.6</v>
      </c>
      <c r="CK229" s="148">
        <v>14.6</v>
      </c>
      <c r="CL229" s="148">
        <v>14.6</v>
      </c>
      <c r="CM229" s="169">
        <f t="shared" ref="CM229:CM256" si="117">AVERAGE(CI229:CL229)</f>
        <v>14.6</v>
      </c>
      <c r="CN229" s="148">
        <v>14.6</v>
      </c>
      <c r="CO229" s="148">
        <v>14.6</v>
      </c>
      <c r="CP229" s="148">
        <v>14.6</v>
      </c>
      <c r="CQ229" s="148">
        <v>14.6</v>
      </c>
      <c r="CR229" s="148"/>
      <c r="CS229" s="169">
        <f t="shared" si="114"/>
        <v>14.6</v>
      </c>
      <c r="CT229" s="148"/>
      <c r="CU229" s="148"/>
      <c r="CV229" s="148"/>
      <c r="CW229" s="148"/>
      <c r="CX229" s="169" t="e">
        <f t="shared" si="116"/>
        <v>#DIV/0!</v>
      </c>
    </row>
    <row r="230" spans="1:102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102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103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104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105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106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107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108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109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110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111"/>
        <v>19.3</v>
      </c>
      <c r="BY230" s="148">
        <v>20.8</v>
      </c>
      <c r="BZ230" s="148">
        <v>20.8</v>
      </c>
      <c r="CA230" s="148">
        <v>20.8</v>
      </c>
      <c r="CB230" s="169">
        <f t="shared" si="112"/>
        <v>20.8</v>
      </c>
      <c r="CC230" s="148">
        <v>20.8</v>
      </c>
      <c r="CD230" s="148">
        <v>15</v>
      </c>
      <c r="CE230" s="148">
        <v>15</v>
      </c>
      <c r="CF230" s="148">
        <v>15</v>
      </c>
      <c r="CG230" s="148">
        <v>15</v>
      </c>
      <c r="CH230" s="169">
        <f t="shared" si="113"/>
        <v>16.16</v>
      </c>
      <c r="CI230" s="148">
        <v>15</v>
      </c>
      <c r="CJ230" s="148">
        <v>15</v>
      </c>
      <c r="CK230" s="148">
        <v>15</v>
      </c>
      <c r="CL230" s="148">
        <v>15</v>
      </c>
      <c r="CM230" s="169">
        <f t="shared" si="117"/>
        <v>15</v>
      </c>
      <c r="CN230" s="148">
        <v>15</v>
      </c>
      <c r="CO230" s="148">
        <v>15</v>
      </c>
      <c r="CP230" s="148">
        <v>15</v>
      </c>
      <c r="CQ230" s="148">
        <v>15</v>
      </c>
      <c r="CR230" s="148"/>
      <c r="CS230" s="169">
        <f t="shared" si="114"/>
        <v>15</v>
      </c>
      <c r="CT230" s="148"/>
      <c r="CU230" s="148"/>
      <c r="CV230" s="148"/>
      <c r="CW230" s="148"/>
      <c r="CX230" s="169" t="e">
        <f t="shared" si="116"/>
        <v>#DIV/0!</v>
      </c>
    </row>
    <row r="231" spans="1:102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102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103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104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105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106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107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108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109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110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111"/>
        <v>14.55</v>
      </c>
      <c r="BY231" s="148">
        <v>16</v>
      </c>
      <c r="BZ231" s="148">
        <v>16</v>
      </c>
      <c r="CA231" s="148">
        <v>16</v>
      </c>
      <c r="CB231" s="169">
        <f t="shared" si="112"/>
        <v>16</v>
      </c>
      <c r="CC231" s="148">
        <v>16</v>
      </c>
      <c r="CD231" s="148">
        <v>15.8</v>
      </c>
      <c r="CE231" s="148">
        <v>15.8</v>
      </c>
      <c r="CF231" s="148">
        <v>15.8</v>
      </c>
      <c r="CG231" s="148">
        <v>15.8</v>
      </c>
      <c r="CH231" s="169">
        <f t="shared" si="113"/>
        <v>15.84</v>
      </c>
      <c r="CI231" s="148">
        <v>15.8</v>
      </c>
      <c r="CJ231" s="148">
        <v>15.8</v>
      </c>
      <c r="CK231" s="148">
        <v>15.8</v>
      </c>
      <c r="CL231" s="148">
        <v>15.8</v>
      </c>
      <c r="CM231" s="169">
        <f t="shared" si="117"/>
        <v>15.8</v>
      </c>
      <c r="CN231" s="148">
        <v>15.8</v>
      </c>
      <c r="CO231" s="148">
        <v>15.8</v>
      </c>
      <c r="CP231" s="148">
        <v>15.8</v>
      </c>
      <c r="CQ231" s="148">
        <v>15.8</v>
      </c>
      <c r="CR231" s="148"/>
      <c r="CS231" s="169">
        <f t="shared" si="114"/>
        <v>15.8</v>
      </c>
      <c r="CT231" s="148"/>
      <c r="CU231" s="148"/>
      <c r="CV231" s="148"/>
      <c r="CW231" s="148"/>
      <c r="CX231" s="169" t="e">
        <f t="shared" si="116"/>
        <v>#DIV/0!</v>
      </c>
    </row>
    <row r="232" spans="1:102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102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103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104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105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106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107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108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109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110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111"/>
        <v>12.700000000000001</v>
      </c>
      <c r="BY232" s="148">
        <v>13.6</v>
      </c>
      <c r="BZ232" s="148">
        <v>13.6</v>
      </c>
      <c r="CA232" s="148">
        <v>13.6</v>
      </c>
      <c r="CB232" s="169">
        <f t="shared" si="112"/>
        <v>13.6</v>
      </c>
      <c r="CC232" s="148">
        <v>13.6</v>
      </c>
      <c r="CD232" s="148">
        <v>13.6</v>
      </c>
      <c r="CE232" s="148">
        <v>13.6</v>
      </c>
      <c r="CF232" s="148">
        <v>13.6</v>
      </c>
      <c r="CG232" s="148">
        <v>13.6</v>
      </c>
      <c r="CH232" s="169">
        <f t="shared" si="113"/>
        <v>13.6</v>
      </c>
      <c r="CI232" s="148">
        <v>13.6</v>
      </c>
      <c r="CJ232" s="148">
        <v>13.6</v>
      </c>
      <c r="CK232" s="148">
        <v>13.6</v>
      </c>
      <c r="CL232" s="148">
        <v>13.6</v>
      </c>
      <c r="CM232" s="169">
        <f t="shared" si="117"/>
        <v>13.6</v>
      </c>
      <c r="CN232" s="148">
        <v>13.6</v>
      </c>
      <c r="CO232" s="148">
        <v>13.6</v>
      </c>
      <c r="CP232" s="148">
        <v>13.6</v>
      </c>
      <c r="CQ232" s="148">
        <v>13.6</v>
      </c>
      <c r="CR232" s="148"/>
      <c r="CS232" s="169">
        <f t="shared" si="114"/>
        <v>13.6</v>
      </c>
      <c r="CT232" s="148"/>
      <c r="CU232" s="148"/>
      <c r="CV232" s="148"/>
      <c r="CW232" s="148"/>
      <c r="CX232" s="169" t="e">
        <f t="shared" si="116"/>
        <v>#DIV/0!</v>
      </c>
    </row>
    <row r="233" spans="1:102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102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103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104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105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106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107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108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109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110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111"/>
        <v>16.03</v>
      </c>
      <c r="BY233" s="148">
        <v>15.5</v>
      </c>
      <c r="BZ233" s="148">
        <v>15.5</v>
      </c>
      <c r="CA233" s="148">
        <v>15.5</v>
      </c>
      <c r="CB233" s="169">
        <f t="shared" si="112"/>
        <v>15.5</v>
      </c>
      <c r="CC233" s="148">
        <v>15.5</v>
      </c>
      <c r="CD233" s="148">
        <v>18</v>
      </c>
      <c r="CE233" s="148">
        <v>18</v>
      </c>
      <c r="CF233" s="148">
        <v>18</v>
      </c>
      <c r="CG233" s="148">
        <v>18</v>
      </c>
      <c r="CH233" s="169">
        <f t="shared" si="113"/>
        <v>17.5</v>
      </c>
      <c r="CI233" s="148">
        <v>18</v>
      </c>
      <c r="CJ233" s="148">
        <v>18</v>
      </c>
      <c r="CK233" s="148">
        <v>18</v>
      </c>
      <c r="CL233" s="148">
        <v>18</v>
      </c>
      <c r="CM233" s="169">
        <f t="shared" si="117"/>
        <v>18</v>
      </c>
      <c r="CN233" s="148">
        <v>18</v>
      </c>
      <c r="CO233" s="148">
        <v>18</v>
      </c>
      <c r="CP233" s="148">
        <v>18</v>
      </c>
      <c r="CQ233" s="148">
        <v>18</v>
      </c>
      <c r="CR233" s="148"/>
      <c r="CS233" s="169">
        <f t="shared" si="114"/>
        <v>18</v>
      </c>
      <c r="CT233" s="148"/>
      <c r="CU233" s="148"/>
      <c r="CV233" s="148"/>
      <c r="CW233" s="148"/>
      <c r="CX233" s="169" t="e">
        <f t="shared" si="116"/>
        <v>#DIV/0!</v>
      </c>
    </row>
    <row r="234" spans="1:102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102"/>
        <v>#DIV/0!</v>
      </c>
      <c r="AC234" s="135"/>
      <c r="AD234" s="135"/>
      <c r="AE234" s="135"/>
      <c r="AF234" s="135"/>
      <c r="AG234" s="238" t="e">
        <f t="shared" si="103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104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105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106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107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108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109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110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111"/>
        <v>16.04</v>
      </c>
      <c r="BY234" s="148">
        <v>16.8</v>
      </c>
      <c r="BZ234" s="148">
        <v>16.8</v>
      </c>
      <c r="CA234" s="148">
        <v>16.8</v>
      </c>
      <c r="CB234" s="169">
        <f t="shared" si="112"/>
        <v>16.8</v>
      </c>
      <c r="CC234" s="148">
        <v>16.8</v>
      </c>
      <c r="CD234" s="148">
        <v>16.8</v>
      </c>
      <c r="CE234" s="148">
        <v>16.8</v>
      </c>
      <c r="CF234" s="148">
        <v>16.8</v>
      </c>
      <c r="CG234" s="148">
        <v>16.8</v>
      </c>
      <c r="CH234" s="169">
        <f t="shared" si="113"/>
        <v>16.8</v>
      </c>
      <c r="CI234" s="148">
        <v>16.8</v>
      </c>
      <c r="CJ234" s="148">
        <v>16.8</v>
      </c>
      <c r="CK234" s="148">
        <v>16.8</v>
      </c>
      <c r="CL234" s="148">
        <v>16.8</v>
      </c>
      <c r="CM234" s="169">
        <f t="shared" si="117"/>
        <v>16.8</v>
      </c>
      <c r="CN234" s="148">
        <v>16.8</v>
      </c>
      <c r="CO234" s="148">
        <v>16.8</v>
      </c>
      <c r="CP234" s="148">
        <v>16.8</v>
      </c>
      <c r="CQ234" s="148">
        <v>16.8</v>
      </c>
      <c r="CR234" s="148"/>
      <c r="CS234" s="169">
        <f t="shared" si="114"/>
        <v>16.8</v>
      </c>
      <c r="CT234" s="148"/>
      <c r="CU234" s="148"/>
      <c r="CV234" s="148"/>
      <c r="CW234" s="148"/>
      <c r="CX234" s="169" t="e">
        <f t="shared" si="116"/>
        <v>#DIV/0!</v>
      </c>
    </row>
    <row r="235" spans="1:102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102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103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104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105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106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107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108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109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110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111"/>
        <v>93.2</v>
      </c>
      <c r="BY235" s="148">
        <v>94.2</v>
      </c>
      <c r="BZ235" s="148">
        <v>94.2</v>
      </c>
      <c r="CA235" s="148">
        <v>94.2</v>
      </c>
      <c r="CB235" s="169">
        <f t="shared" si="112"/>
        <v>94.2</v>
      </c>
      <c r="CC235" s="148">
        <v>94.2</v>
      </c>
      <c r="CD235" s="148">
        <v>92</v>
      </c>
      <c r="CE235" s="148">
        <v>92</v>
      </c>
      <c r="CF235" s="148">
        <v>92</v>
      </c>
      <c r="CG235" s="148">
        <v>92</v>
      </c>
      <c r="CH235" s="169">
        <f t="shared" si="113"/>
        <v>92.44</v>
      </c>
      <c r="CI235" s="148">
        <v>92</v>
      </c>
      <c r="CJ235" s="148">
        <v>92</v>
      </c>
      <c r="CK235" s="148">
        <v>92</v>
      </c>
      <c r="CL235" s="148">
        <v>92</v>
      </c>
      <c r="CM235" s="169">
        <f t="shared" si="117"/>
        <v>92</v>
      </c>
      <c r="CN235" s="148">
        <v>92</v>
      </c>
      <c r="CO235" s="148">
        <v>92</v>
      </c>
      <c r="CP235" s="148">
        <v>92</v>
      </c>
      <c r="CQ235" s="148">
        <v>92</v>
      </c>
      <c r="CR235" s="148"/>
      <c r="CS235" s="169">
        <f t="shared" si="114"/>
        <v>92</v>
      </c>
      <c r="CT235" s="148"/>
      <c r="CU235" s="148"/>
      <c r="CV235" s="148"/>
      <c r="CW235" s="148"/>
      <c r="CX235" s="169" t="e">
        <f t="shared" si="116"/>
        <v>#DIV/0!</v>
      </c>
    </row>
    <row r="236" spans="1:102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102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103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104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105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106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107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108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109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110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111"/>
        <v>98</v>
      </c>
      <c r="BY236" s="148">
        <v>98</v>
      </c>
      <c r="BZ236" s="148">
        <v>98</v>
      </c>
      <c r="CA236" s="148">
        <v>98</v>
      </c>
      <c r="CB236" s="169">
        <f t="shared" si="112"/>
        <v>98</v>
      </c>
      <c r="CC236" s="148">
        <v>98</v>
      </c>
      <c r="CD236" s="148">
        <v>95</v>
      </c>
      <c r="CE236" s="148">
        <v>95</v>
      </c>
      <c r="CF236" s="148">
        <v>95</v>
      </c>
      <c r="CG236" s="148">
        <v>95</v>
      </c>
      <c r="CH236" s="169">
        <f t="shared" si="113"/>
        <v>95.6</v>
      </c>
      <c r="CI236" s="148">
        <v>95</v>
      </c>
      <c r="CJ236" s="148">
        <v>95</v>
      </c>
      <c r="CK236" s="148">
        <v>95</v>
      </c>
      <c r="CL236" s="148">
        <v>95</v>
      </c>
      <c r="CM236" s="169">
        <f t="shared" si="117"/>
        <v>95</v>
      </c>
      <c r="CN236" s="148">
        <v>95</v>
      </c>
      <c r="CO236" s="148">
        <v>95</v>
      </c>
      <c r="CP236" s="148">
        <v>95</v>
      </c>
      <c r="CQ236" s="148">
        <v>95</v>
      </c>
      <c r="CR236" s="148"/>
      <c r="CS236" s="169">
        <f t="shared" si="114"/>
        <v>95</v>
      </c>
      <c r="CT236" s="148"/>
      <c r="CU236" s="148"/>
      <c r="CV236" s="148"/>
      <c r="CW236" s="148"/>
      <c r="CX236" s="169" t="e">
        <f t="shared" si="116"/>
        <v>#DIV/0!</v>
      </c>
    </row>
    <row r="237" spans="1:102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102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103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104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105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106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107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108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109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110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111"/>
        <v>7</v>
      </c>
      <c r="BY237" s="148">
        <v>7</v>
      </c>
      <c r="BZ237" s="148">
        <v>7</v>
      </c>
      <c r="CA237" s="148">
        <v>7</v>
      </c>
      <c r="CB237" s="169">
        <f t="shared" si="112"/>
        <v>7</v>
      </c>
      <c r="CC237" s="148">
        <v>7</v>
      </c>
      <c r="CD237" s="148">
        <v>7</v>
      </c>
      <c r="CE237" s="148">
        <v>7</v>
      </c>
      <c r="CF237" s="148">
        <v>7</v>
      </c>
      <c r="CG237" s="148">
        <v>7</v>
      </c>
      <c r="CH237" s="169">
        <f t="shared" si="113"/>
        <v>7</v>
      </c>
      <c r="CI237" s="148">
        <v>7</v>
      </c>
      <c r="CJ237" s="148">
        <v>7</v>
      </c>
      <c r="CK237" s="148">
        <v>7</v>
      </c>
      <c r="CL237" s="148">
        <v>7</v>
      </c>
      <c r="CM237" s="169">
        <f t="shared" si="117"/>
        <v>7</v>
      </c>
      <c r="CN237" s="148">
        <v>7</v>
      </c>
      <c r="CO237" s="148">
        <v>7</v>
      </c>
      <c r="CP237" s="148">
        <v>7</v>
      </c>
      <c r="CQ237" s="148">
        <v>7</v>
      </c>
      <c r="CR237" s="148"/>
      <c r="CS237" s="169">
        <f t="shared" si="114"/>
        <v>7</v>
      </c>
      <c r="CT237" s="148"/>
      <c r="CU237" s="148"/>
      <c r="CV237" s="148"/>
      <c r="CW237" s="148"/>
      <c r="CX237" s="169" t="e">
        <f t="shared" si="116"/>
        <v>#DIV/0!</v>
      </c>
    </row>
    <row r="238" spans="1:102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102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103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104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105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106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107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108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109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110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111"/>
        <v>13.05</v>
      </c>
      <c r="BY238" s="148">
        <v>13.2</v>
      </c>
      <c r="BZ238" s="148">
        <v>13.2</v>
      </c>
      <c r="CA238" s="148">
        <v>13.2</v>
      </c>
      <c r="CB238" s="169">
        <f t="shared" si="112"/>
        <v>13.199999999999998</v>
      </c>
      <c r="CC238" s="148">
        <v>13.2</v>
      </c>
      <c r="CD238" s="148">
        <v>13.2</v>
      </c>
      <c r="CE238" s="148">
        <v>13.2</v>
      </c>
      <c r="CF238" s="148">
        <v>13.2</v>
      </c>
      <c r="CG238" s="148">
        <v>13.2</v>
      </c>
      <c r="CH238" s="169">
        <f t="shared" si="113"/>
        <v>13.2</v>
      </c>
      <c r="CI238" s="148">
        <v>13.2</v>
      </c>
      <c r="CJ238" s="148">
        <v>13.2</v>
      </c>
      <c r="CK238" s="148">
        <v>13.2</v>
      </c>
      <c r="CL238" s="148">
        <v>13.2</v>
      </c>
      <c r="CM238" s="169">
        <f t="shared" si="117"/>
        <v>13.2</v>
      </c>
      <c r="CN238" s="148">
        <v>13.2</v>
      </c>
      <c r="CO238" s="148">
        <v>13.2</v>
      </c>
      <c r="CP238" s="148">
        <v>13.2</v>
      </c>
      <c r="CQ238" s="148">
        <v>13.2</v>
      </c>
      <c r="CR238" s="148"/>
      <c r="CS238" s="169">
        <f t="shared" si="114"/>
        <v>13.2</v>
      </c>
      <c r="CT238" s="148"/>
      <c r="CU238" s="148"/>
      <c r="CV238" s="148"/>
      <c r="CW238" s="148"/>
      <c r="CX238" s="169" t="e">
        <f t="shared" si="116"/>
        <v>#DIV/0!</v>
      </c>
    </row>
    <row r="239" spans="1:102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102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103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104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105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106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107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108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109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110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111"/>
        <v>11</v>
      </c>
      <c r="BY239" s="148">
        <v>11</v>
      </c>
      <c r="BZ239" s="148">
        <v>11</v>
      </c>
      <c r="CA239" s="148">
        <v>11</v>
      </c>
      <c r="CB239" s="169">
        <f t="shared" si="112"/>
        <v>11</v>
      </c>
      <c r="CC239" s="148">
        <v>11</v>
      </c>
      <c r="CD239" s="148">
        <v>11</v>
      </c>
      <c r="CE239" s="148">
        <v>11</v>
      </c>
      <c r="CF239" s="148">
        <v>11</v>
      </c>
      <c r="CG239" s="148">
        <v>11</v>
      </c>
      <c r="CH239" s="169">
        <f t="shared" si="113"/>
        <v>11</v>
      </c>
      <c r="CI239" s="148">
        <v>11</v>
      </c>
      <c r="CJ239" s="148">
        <v>11</v>
      </c>
      <c r="CK239" s="148">
        <v>11</v>
      </c>
      <c r="CL239" s="148">
        <v>11</v>
      </c>
      <c r="CM239" s="169">
        <f t="shared" si="117"/>
        <v>11</v>
      </c>
      <c r="CN239" s="148">
        <v>11</v>
      </c>
      <c r="CO239" s="148">
        <v>11</v>
      </c>
      <c r="CP239" s="148">
        <v>11</v>
      </c>
      <c r="CQ239" s="148">
        <v>11</v>
      </c>
      <c r="CR239" s="148"/>
      <c r="CS239" s="169">
        <f t="shared" si="114"/>
        <v>11</v>
      </c>
      <c r="CT239" s="148"/>
      <c r="CU239" s="148"/>
      <c r="CV239" s="148"/>
      <c r="CW239" s="148"/>
      <c r="CX239" s="169" t="e">
        <f t="shared" si="116"/>
        <v>#DIV/0!</v>
      </c>
    </row>
    <row r="240" spans="1:102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102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103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104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105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106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107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108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109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110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111"/>
        <v>82.5</v>
      </c>
      <c r="BY240" s="148">
        <v>84</v>
      </c>
      <c r="BZ240" s="148">
        <v>84</v>
      </c>
      <c r="CA240" s="148">
        <v>84</v>
      </c>
      <c r="CB240" s="169">
        <f t="shared" si="112"/>
        <v>84</v>
      </c>
      <c r="CC240" s="148">
        <v>84</v>
      </c>
      <c r="CD240" s="148">
        <v>84</v>
      </c>
      <c r="CE240" s="148">
        <v>84</v>
      </c>
      <c r="CF240" s="148">
        <v>84</v>
      </c>
      <c r="CG240" s="148">
        <v>84</v>
      </c>
      <c r="CH240" s="169">
        <f t="shared" si="113"/>
        <v>84</v>
      </c>
      <c r="CI240" s="148">
        <v>84</v>
      </c>
      <c r="CJ240" s="148">
        <v>84</v>
      </c>
      <c r="CK240" s="148">
        <v>84</v>
      </c>
      <c r="CL240" s="148">
        <v>84</v>
      </c>
      <c r="CM240" s="169">
        <f t="shared" si="117"/>
        <v>84</v>
      </c>
      <c r="CN240" s="148">
        <v>84</v>
      </c>
      <c r="CO240" s="148">
        <v>84</v>
      </c>
      <c r="CP240" s="148">
        <v>84</v>
      </c>
      <c r="CQ240" s="148">
        <v>84</v>
      </c>
      <c r="CR240" s="148"/>
      <c r="CS240" s="169">
        <f t="shared" si="114"/>
        <v>84</v>
      </c>
      <c r="CT240" s="148"/>
      <c r="CU240" s="148"/>
      <c r="CV240" s="148"/>
      <c r="CW240" s="148"/>
      <c r="CX240" s="169" t="e">
        <f t="shared" si="116"/>
        <v>#DIV/0!</v>
      </c>
    </row>
    <row r="241" spans="1:102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102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103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104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105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106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107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108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109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110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111"/>
        <v>116.5</v>
      </c>
      <c r="BY241" s="148">
        <v>118</v>
      </c>
      <c r="BZ241" s="148">
        <v>118</v>
      </c>
      <c r="CA241" s="148">
        <v>118</v>
      </c>
      <c r="CB241" s="169">
        <f t="shared" si="112"/>
        <v>118</v>
      </c>
      <c r="CC241" s="148">
        <v>118</v>
      </c>
      <c r="CD241" s="148">
        <v>118</v>
      </c>
      <c r="CE241" s="148">
        <v>118</v>
      </c>
      <c r="CF241" s="148">
        <v>118</v>
      </c>
      <c r="CG241" s="148">
        <v>118</v>
      </c>
      <c r="CH241" s="169">
        <f t="shared" si="113"/>
        <v>118</v>
      </c>
      <c r="CI241" s="148">
        <v>118</v>
      </c>
      <c r="CJ241" s="148">
        <v>118</v>
      </c>
      <c r="CK241" s="148">
        <v>118</v>
      </c>
      <c r="CL241" s="148">
        <v>118</v>
      </c>
      <c r="CM241" s="169">
        <f t="shared" si="117"/>
        <v>118</v>
      </c>
      <c r="CN241" s="148">
        <v>118</v>
      </c>
      <c r="CO241" s="148">
        <v>118</v>
      </c>
      <c r="CP241" s="148">
        <v>118</v>
      </c>
      <c r="CQ241" s="148">
        <v>118</v>
      </c>
      <c r="CR241" s="148"/>
      <c r="CS241" s="169">
        <f t="shared" si="114"/>
        <v>118</v>
      </c>
      <c r="CT241" s="148"/>
      <c r="CU241" s="148"/>
      <c r="CV241" s="148"/>
      <c r="CW241" s="148"/>
      <c r="CX241" s="169" t="e">
        <f t="shared" si="116"/>
        <v>#DIV/0!</v>
      </c>
    </row>
    <row r="242" spans="1:102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102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103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104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105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106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107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108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109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110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111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69">
        <f t="shared" si="112"/>
        <v>4.9800000000000004</v>
      </c>
      <c r="CC242" s="148">
        <v>4.9800000000000004</v>
      </c>
      <c r="CD242" s="148">
        <v>4.9800000000000004</v>
      </c>
      <c r="CE242" s="148">
        <v>4.9800000000000004</v>
      </c>
      <c r="CF242" s="148">
        <v>4.9800000000000004</v>
      </c>
      <c r="CG242" s="148">
        <v>4.9800000000000004</v>
      </c>
      <c r="CH242" s="169">
        <f t="shared" si="113"/>
        <v>4.9800000000000004</v>
      </c>
      <c r="CI242" s="148">
        <v>4.9800000000000004</v>
      </c>
      <c r="CJ242" s="148">
        <v>4.9800000000000004</v>
      </c>
      <c r="CK242" s="148">
        <v>4.9800000000000004</v>
      </c>
      <c r="CL242" s="148">
        <v>4.9800000000000004</v>
      </c>
      <c r="CM242" s="169">
        <f t="shared" si="117"/>
        <v>4.9800000000000004</v>
      </c>
      <c r="CN242" s="148">
        <v>4.9800000000000004</v>
      </c>
      <c r="CO242" s="148">
        <v>4.9800000000000004</v>
      </c>
      <c r="CP242" s="148">
        <v>4.9800000000000004</v>
      </c>
      <c r="CQ242" s="148">
        <v>4.9800000000000004</v>
      </c>
      <c r="CR242" s="148"/>
      <c r="CS242" s="169">
        <f t="shared" si="114"/>
        <v>4.9800000000000004</v>
      </c>
      <c r="CT242" s="148"/>
      <c r="CU242" s="148"/>
      <c r="CV242" s="148"/>
      <c r="CW242" s="148"/>
      <c r="CX242" s="169" t="e">
        <f t="shared" si="116"/>
        <v>#DIV/0!</v>
      </c>
    </row>
    <row r="243" spans="1:102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102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103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104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105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106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107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108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109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110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111"/>
        <v>4.22</v>
      </c>
      <c r="BY243" s="148">
        <v>4.18</v>
      </c>
      <c r="BZ243" s="148">
        <v>4.18</v>
      </c>
      <c r="CA243" s="148">
        <v>4.18</v>
      </c>
      <c r="CB243" s="169">
        <f t="shared" si="112"/>
        <v>4.18</v>
      </c>
      <c r="CC243" s="148">
        <v>4.18</v>
      </c>
      <c r="CD243" s="148">
        <v>4.18</v>
      </c>
      <c r="CE243" s="148">
        <v>4.18</v>
      </c>
      <c r="CF243" s="148">
        <v>4.18</v>
      </c>
      <c r="CG243" s="148">
        <v>4.18</v>
      </c>
      <c r="CH243" s="169">
        <f t="shared" si="113"/>
        <v>4.18</v>
      </c>
      <c r="CI243" s="148">
        <v>4.18</v>
      </c>
      <c r="CJ243" s="148">
        <v>4.18</v>
      </c>
      <c r="CK243" s="148">
        <v>4.18</v>
      </c>
      <c r="CL243" s="148">
        <v>4.18</v>
      </c>
      <c r="CM243" s="169">
        <f t="shared" si="117"/>
        <v>4.18</v>
      </c>
      <c r="CN243" s="148">
        <v>4.18</v>
      </c>
      <c r="CO243" s="148">
        <v>4.18</v>
      </c>
      <c r="CP243" s="148">
        <v>4.18</v>
      </c>
      <c r="CQ243" s="148">
        <v>4.18</v>
      </c>
      <c r="CR243" s="148"/>
      <c r="CS243" s="169">
        <f t="shared" si="114"/>
        <v>4.18</v>
      </c>
      <c r="CT243" s="148"/>
      <c r="CU243" s="148"/>
      <c r="CV243" s="148"/>
      <c r="CW243" s="148"/>
      <c r="CX243" s="169" t="e">
        <f t="shared" si="116"/>
        <v>#DIV/0!</v>
      </c>
    </row>
    <row r="244" spans="1:102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102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103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104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105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106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107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108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109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110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111"/>
        <v>3.49</v>
      </c>
      <c r="BY244" s="148">
        <v>3.62</v>
      </c>
      <c r="BZ244" s="148">
        <v>3.62</v>
      </c>
      <c r="CA244" s="148">
        <v>3.62</v>
      </c>
      <c r="CB244" s="169">
        <f t="shared" si="112"/>
        <v>3.6199999999999997</v>
      </c>
      <c r="CC244" s="148">
        <v>3.62</v>
      </c>
      <c r="CD244" s="148">
        <v>3.62</v>
      </c>
      <c r="CE244" s="148">
        <v>3.62</v>
      </c>
      <c r="CF244" s="148">
        <v>3.62</v>
      </c>
      <c r="CG244" s="148">
        <v>3.62</v>
      </c>
      <c r="CH244" s="169">
        <f t="shared" si="113"/>
        <v>3.62</v>
      </c>
      <c r="CI244" s="148">
        <v>3.62</v>
      </c>
      <c r="CJ244" s="148">
        <v>3.62</v>
      </c>
      <c r="CK244" s="148">
        <v>3.62</v>
      </c>
      <c r="CL244" s="148">
        <v>3.62</v>
      </c>
      <c r="CM244" s="169">
        <f t="shared" si="117"/>
        <v>3.62</v>
      </c>
      <c r="CN244" s="148">
        <v>3.62</v>
      </c>
      <c r="CO244" s="148">
        <v>3.62</v>
      </c>
      <c r="CP244" s="148">
        <v>3.62</v>
      </c>
      <c r="CQ244" s="148">
        <v>3.62</v>
      </c>
      <c r="CR244" s="148"/>
      <c r="CS244" s="169">
        <f t="shared" si="114"/>
        <v>3.62</v>
      </c>
      <c r="CT244" s="148"/>
      <c r="CU244" s="148"/>
      <c r="CV244" s="148"/>
      <c r="CW244" s="148"/>
      <c r="CX244" s="169" t="e">
        <f t="shared" si="116"/>
        <v>#DIV/0!</v>
      </c>
    </row>
    <row r="245" spans="1:102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102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103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104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105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106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107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108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109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110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111"/>
        <v>15.2</v>
      </c>
      <c r="BY245" s="148">
        <v>21.4</v>
      </c>
      <c r="BZ245" s="148">
        <v>21.4</v>
      </c>
      <c r="CA245" s="148">
        <v>21.4</v>
      </c>
      <c r="CB245" s="169">
        <f t="shared" si="112"/>
        <v>21.399999999999995</v>
      </c>
      <c r="CC245" s="148">
        <v>21.4</v>
      </c>
      <c r="CD245" s="148">
        <v>21.4</v>
      </c>
      <c r="CE245" s="148">
        <v>21.4</v>
      </c>
      <c r="CF245" s="148">
        <v>21.4</v>
      </c>
      <c r="CG245" s="148">
        <v>21.4</v>
      </c>
      <c r="CH245" s="169">
        <f t="shared" si="113"/>
        <v>21.4</v>
      </c>
      <c r="CI245" s="148">
        <v>21.4</v>
      </c>
      <c r="CJ245" s="148">
        <v>21.4</v>
      </c>
      <c r="CK245" s="148">
        <v>21.4</v>
      </c>
      <c r="CL245" s="148">
        <v>21.4</v>
      </c>
      <c r="CM245" s="169">
        <f t="shared" si="117"/>
        <v>21.4</v>
      </c>
      <c r="CN245" s="148">
        <v>21.4</v>
      </c>
      <c r="CO245" s="148">
        <v>21.4</v>
      </c>
      <c r="CP245" s="148">
        <v>21.4</v>
      </c>
      <c r="CQ245" s="148">
        <v>21.4</v>
      </c>
      <c r="CR245" s="148"/>
      <c r="CS245" s="169">
        <f t="shared" si="114"/>
        <v>21.4</v>
      </c>
      <c r="CT245" s="148"/>
      <c r="CU245" s="148"/>
      <c r="CV245" s="148"/>
      <c r="CW245" s="148"/>
      <c r="CX245" s="169" t="e">
        <f t="shared" si="116"/>
        <v>#DIV/0!</v>
      </c>
    </row>
    <row r="246" spans="1:102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102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103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104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105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106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107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108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109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110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111"/>
        <v>21.2</v>
      </c>
      <c r="BY246" s="148">
        <v>21.2</v>
      </c>
      <c r="BZ246" s="148">
        <v>21.2</v>
      </c>
      <c r="CA246" s="148">
        <v>21.2</v>
      </c>
      <c r="CB246" s="169">
        <f t="shared" si="112"/>
        <v>21.2</v>
      </c>
      <c r="CC246" s="148">
        <v>21.2</v>
      </c>
      <c r="CD246" s="148">
        <v>21.2</v>
      </c>
      <c r="CE246" s="148">
        <v>21.2</v>
      </c>
      <c r="CF246" s="148">
        <v>21.2</v>
      </c>
      <c r="CG246" s="148">
        <v>21.2</v>
      </c>
      <c r="CH246" s="169">
        <f t="shared" si="113"/>
        <v>21.2</v>
      </c>
      <c r="CI246" s="148">
        <v>21.2</v>
      </c>
      <c r="CJ246" s="148">
        <v>21.2</v>
      </c>
      <c r="CK246" s="148">
        <v>21.2</v>
      </c>
      <c r="CL246" s="148">
        <v>21.2</v>
      </c>
      <c r="CM246" s="169">
        <f t="shared" si="117"/>
        <v>21.2</v>
      </c>
      <c r="CN246" s="148">
        <v>21.2</v>
      </c>
      <c r="CO246" s="148">
        <v>21.2</v>
      </c>
      <c r="CP246" s="148">
        <v>21.2</v>
      </c>
      <c r="CQ246" s="148">
        <v>21.2</v>
      </c>
      <c r="CR246" s="148"/>
      <c r="CS246" s="169">
        <f t="shared" si="114"/>
        <v>21.2</v>
      </c>
      <c r="CT246" s="148"/>
      <c r="CU246" s="148"/>
      <c r="CV246" s="148"/>
      <c r="CW246" s="148"/>
      <c r="CX246" s="169" t="e">
        <f t="shared" si="116"/>
        <v>#DIV/0!</v>
      </c>
    </row>
    <row r="247" spans="1:102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102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103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104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105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106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107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108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109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110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111"/>
        <v>18.45</v>
      </c>
      <c r="BY247" s="148">
        <v>18.399999999999999</v>
      </c>
      <c r="BZ247" s="148">
        <v>18.399999999999999</v>
      </c>
      <c r="CA247" s="148">
        <v>18.399999999999999</v>
      </c>
      <c r="CB247" s="169">
        <f t="shared" si="112"/>
        <v>18.399999999999999</v>
      </c>
      <c r="CC247" s="148">
        <v>18.399999999999999</v>
      </c>
      <c r="CD247" s="148">
        <v>19.600000000000001</v>
      </c>
      <c r="CE247" s="148">
        <v>19.600000000000001</v>
      </c>
      <c r="CF247" s="148">
        <v>19.600000000000001</v>
      </c>
      <c r="CG247" s="148">
        <v>19.600000000000001</v>
      </c>
      <c r="CH247" s="169">
        <f t="shared" si="113"/>
        <v>19.360000000000003</v>
      </c>
      <c r="CI247" s="148">
        <v>19.600000000000001</v>
      </c>
      <c r="CJ247" s="148">
        <v>19.600000000000001</v>
      </c>
      <c r="CK247" s="148">
        <v>19.600000000000001</v>
      </c>
      <c r="CL247" s="148">
        <v>19.600000000000001</v>
      </c>
      <c r="CM247" s="169">
        <f t="shared" si="117"/>
        <v>19.600000000000001</v>
      </c>
      <c r="CN247" s="148">
        <v>19.600000000000001</v>
      </c>
      <c r="CO247" s="148">
        <v>19.600000000000001</v>
      </c>
      <c r="CP247" s="148">
        <v>19.600000000000001</v>
      </c>
      <c r="CQ247" s="148">
        <v>19.600000000000001</v>
      </c>
      <c r="CR247" s="148"/>
      <c r="CS247" s="169">
        <f t="shared" si="114"/>
        <v>19.600000000000001</v>
      </c>
      <c r="CT247" s="148"/>
      <c r="CU247" s="148"/>
      <c r="CV247" s="148"/>
      <c r="CW247" s="148"/>
      <c r="CX247" s="169" t="e">
        <f t="shared" si="116"/>
        <v>#DIV/0!</v>
      </c>
    </row>
    <row r="248" spans="1:102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102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103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104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105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106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107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108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109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110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111"/>
        <v>8.6</v>
      </c>
      <c r="BY248" s="148">
        <v>8.6</v>
      </c>
      <c r="BZ248" s="148">
        <v>8.6</v>
      </c>
      <c r="CA248" s="148">
        <v>8.6</v>
      </c>
      <c r="CB248" s="169">
        <f t="shared" si="112"/>
        <v>8.6</v>
      </c>
      <c r="CC248" s="148">
        <v>8.6</v>
      </c>
      <c r="CD248" s="148">
        <v>8.6</v>
      </c>
      <c r="CE248" s="148">
        <v>8.6</v>
      </c>
      <c r="CF248" s="148">
        <v>8.6</v>
      </c>
      <c r="CG248" s="148">
        <v>8.6</v>
      </c>
      <c r="CH248" s="169">
        <f t="shared" si="113"/>
        <v>8.6</v>
      </c>
      <c r="CI248" s="148">
        <v>8.6</v>
      </c>
      <c r="CJ248" s="148">
        <v>8.6</v>
      </c>
      <c r="CK248" s="148">
        <v>8.6</v>
      </c>
      <c r="CL248" s="148">
        <v>8.6</v>
      </c>
      <c r="CM248" s="169">
        <f t="shared" si="117"/>
        <v>8.6</v>
      </c>
      <c r="CN248" s="148">
        <v>8.6</v>
      </c>
      <c r="CO248" s="148">
        <v>8.6</v>
      </c>
      <c r="CP248" s="148">
        <v>8.6</v>
      </c>
      <c r="CQ248" s="148">
        <v>8.6</v>
      </c>
      <c r="CR248" s="148"/>
      <c r="CS248" s="169">
        <f t="shared" si="114"/>
        <v>8.6</v>
      </c>
      <c r="CT248" s="148"/>
      <c r="CU248" s="148"/>
      <c r="CV248" s="148"/>
      <c r="CW248" s="148"/>
      <c r="CX248" s="169" t="e">
        <f t="shared" si="116"/>
        <v>#DIV/0!</v>
      </c>
    </row>
    <row r="249" spans="1:102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102"/>
        <v>#DIV/0!</v>
      </c>
      <c r="AC249" s="135"/>
      <c r="AD249" s="135"/>
      <c r="AE249" s="135"/>
      <c r="AF249" s="135"/>
      <c r="AG249" s="238" t="e">
        <f t="shared" si="103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104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105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106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107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108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109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110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111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69">
        <f t="shared" si="112"/>
        <v>8.8000000000000007</v>
      </c>
      <c r="CC249" s="148">
        <v>8.8000000000000007</v>
      </c>
      <c r="CD249" s="148">
        <v>8.8000000000000007</v>
      </c>
      <c r="CE249" s="148">
        <v>8.8000000000000007</v>
      </c>
      <c r="CF249" s="148">
        <v>8.8000000000000007</v>
      </c>
      <c r="CG249" s="148">
        <v>8.8000000000000007</v>
      </c>
      <c r="CH249" s="169">
        <f t="shared" si="113"/>
        <v>8.8000000000000007</v>
      </c>
      <c r="CI249" s="148">
        <v>8.8000000000000007</v>
      </c>
      <c r="CJ249" s="148">
        <v>8.8000000000000007</v>
      </c>
      <c r="CK249" s="148">
        <v>8.8000000000000007</v>
      </c>
      <c r="CL249" s="148">
        <v>8.8000000000000007</v>
      </c>
      <c r="CM249" s="169">
        <f t="shared" si="117"/>
        <v>8.8000000000000007</v>
      </c>
      <c r="CN249" s="148">
        <v>8.8000000000000007</v>
      </c>
      <c r="CO249" s="148">
        <v>8.8000000000000007</v>
      </c>
      <c r="CP249" s="148">
        <v>8.8000000000000007</v>
      </c>
      <c r="CQ249" s="148">
        <v>8.8000000000000007</v>
      </c>
      <c r="CR249" s="148"/>
      <c r="CS249" s="169">
        <f t="shared" si="114"/>
        <v>8.8000000000000007</v>
      </c>
      <c r="CT249" s="148"/>
      <c r="CU249" s="148"/>
      <c r="CV249" s="148"/>
      <c r="CW249" s="148"/>
      <c r="CX249" s="169" t="e">
        <f t="shared" si="116"/>
        <v>#DIV/0!</v>
      </c>
    </row>
    <row r="250" spans="1:102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102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103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104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105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106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107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108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109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110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111"/>
        <v>54</v>
      </c>
      <c r="BY250" s="148">
        <v>54</v>
      </c>
      <c r="BZ250" s="148">
        <v>54</v>
      </c>
      <c r="CA250" s="148">
        <v>54</v>
      </c>
      <c r="CB250" s="169">
        <f t="shared" si="112"/>
        <v>54</v>
      </c>
      <c r="CC250" s="148">
        <v>54</v>
      </c>
      <c r="CD250" s="148">
        <v>54</v>
      </c>
      <c r="CE250" s="148">
        <v>54</v>
      </c>
      <c r="CF250" s="148">
        <v>54</v>
      </c>
      <c r="CG250" s="148">
        <v>54</v>
      </c>
      <c r="CH250" s="169">
        <f t="shared" si="113"/>
        <v>54</v>
      </c>
      <c r="CI250" s="148">
        <v>54</v>
      </c>
      <c r="CJ250" s="148">
        <v>54</v>
      </c>
      <c r="CK250" s="148">
        <v>54</v>
      </c>
      <c r="CL250" s="148">
        <v>54</v>
      </c>
      <c r="CM250" s="169">
        <f t="shared" si="117"/>
        <v>54</v>
      </c>
      <c r="CN250" s="148">
        <v>54</v>
      </c>
      <c r="CO250" s="148">
        <v>54</v>
      </c>
      <c r="CP250" s="148">
        <v>54</v>
      </c>
      <c r="CQ250" s="148">
        <v>54</v>
      </c>
      <c r="CR250" s="148"/>
      <c r="CS250" s="169">
        <f t="shared" si="114"/>
        <v>54</v>
      </c>
      <c r="CT250" s="148"/>
      <c r="CU250" s="148"/>
      <c r="CV250" s="148"/>
      <c r="CW250" s="148"/>
      <c r="CX250" s="169" t="e">
        <f t="shared" si="116"/>
        <v>#DIV/0!</v>
      </c>
    </row>
    <row r="251" spans="1:102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102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103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104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105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106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107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108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109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110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111"/>
        <v>7</v>
      </c>
      <c r="BY251" s="148">
        <v>7</v>
      </c>
      <c r="BZ251" s="148">
        <v>7</v>
      </c>
      <c r="CA251" s="148">
        <v>7</v>
      </c>
      <c r="CB251" s="169">
        <f t="shared" si="112"/>
        <v>7</v>
      </c>
      <c r="CC251" s="148">
        <v>7</v>
      </c>
      <c r="CD251" s="148">
        <v>6.7</v>
      </c>
      <c r="CE251" s="148">
        <v>6.7</v>
      </c>
      <c r="CF251" s="148">
        <v>6.9</v>
      </c>
      <c r="CG251" s="148">
        <v>6.9</v>
      </c>
      <c r="CH251" s="169">
        <f t="shared" si="113"/>
        <v>6.839999999999999</v>
      </c>
      <c r="CI251" s="148">
        <v>6.9</v>
      </c>
      <c r="CJ251" s="148">
        <v>6.9</v>
      </c>
      <c r="CK251" s="148">
        <v>6.9</v>
      </c>
      <c r="CL251" s="148">
        <v>6.9</v>
      </c>
      <c r="CM251" s="169">
        <f t="shared" si="117"/>
        <v>6.9</v>
      </c>
      <c r="CN251" s="148">
        <v>6.9</v>
      </c>
      <c r="CO251" s="148">
        <v>6.9</v>
      </c>
      <c r="CP251" s="148">
        <v>6.9</v>
      </c>
      <c r="CQ251" s="148">
        <v>6.9</v>
      </c>
      <c r="CR251" s="148"/>
      <c r="CS251" s="169">
        <f t="shared" si="114"/>
        <v>6.9</v>
      </c>
      <c r="CT251" s="148"/>
      <c r="CU251" s="148"/>
      <c r="CV251" s="148"/>
      <c r="CW251" s="148"/>
      <c r="CX251" s="169" t="e">
        <f t="shared" si="116"/>
        <v>#DIV/0!</v>
      </c>
    </row>
    <row r="252" spans="1:102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102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103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104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105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106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107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108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109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110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111"/>
        <v>11.6</v>
      </c>
      <c r="BY252" s="148">
        <v>11.6</v>
      </c>
      <c r="BZ252" s="148">
        <v>11.6</v>
      </c>
      <c r="CA252" s="148">
        <v>11.6</v>
      </c>
      <c r="CB252" s="169">
        <f t="shared" si="112"/>
        <v>11.6</v>
      </c>
      <c r="CC252" s="148">
        <v>11.6</v>
      </c>
      <c r="CD252" s="148">
        <v>11.6</v>
      </c>
      <c r="CE252" s="148">
        <v>11.6</v>
      </c>
      <c r="CF252" s="148">
        <v>10</v>
      </c>
      <c r="CG252" s="148">
        <v>10</v>
      </c>
      <c r="CH252" s="169">
        <f t="shared" si="113"/>
        <v>10.959999999999999</v>
      </c>
      <c r="CI252" s="148">
        <v>10</v>
      </c>
      <c r="CJ252" s="148">
        <v>10</v>
      </c>
      <c r="CK252" s="148">
        <v>10</v>
      </c>
      <c r="CL252" s="148">
        <v>10</v>
      </c>
      <c r="CM252" s="169">
        <f t="shared" si="117"/>
        <v>10</v>
      </c>
      <c r="CN252" s="148">
        <v>10</v>
      </c>
      <c r="CO252" s="148">
        <v>10</v>
      </c>
      <c r="CP252" s="148">
        <v>10</v>
      </c>
      <c r="CQ252" s="148">
        <v>10</v>
      </c>
      <c r="CR252" s="148"/>
      <c r="CS252" s="169">
        <f t="shared" si="114"/>
        <v>10</v>
      </c>
      <c r="CT252" s="148"/>
      <c r="CU252" s="148"/>
      <c r="CV252" s="148"/>
      <c r="CW252" s="148"/>
      <c r="CX252" s="169" t="e">
        <f t="shared" si="116"/>
        <v>#DIV/0!</v>
      </c>
    </row>
    <row r="253" spans="1:102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102"/>
        <v>#DIV/0!</v>
      </c>
      <c r="AC253" s="135"/>
      <c r="AD253" s="135"/>
      <c r="AE253" s="135"/>
      <c r="AF253" s="135"/>
      <c r="AG253" s="238" t="e">
        <f t="shared" si="103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104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105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106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107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108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109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110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111"/>
        <v>10.6</v>
      </c>
      <c r="BY253" s="148">
        <v>10.6</v>
      </c>
      <c r="BZ253" s="148">
        <v>10.6</v>
      </c>
      <c r="CA253" s="148">
        <v>10.6</v>
      </c>
      <c r="CB253" s="169">
        <f t="shared" si="112"/>
        <v>10.6</v>
      </c>
      <c r="CC253" s="148">
        <v>10.6</v>
      </c>
      <c r="CD253" s="148">
        <v>10.6</v>
      </c>
      <c r="CE253" s="148">
        <v>10.6</v>
      </c>
      <c r="CF253" s="148">
        <v>11</v>
      </c>
      <c r="CG253" s="148">
        <v>11</v>
      </c>
      <c r="CH253" s="169">
        <f t="shared" si="113"/>
        <v>10.76</v>
      </c>
      <c r="CI253" s="148">
        <v>11</v>
      </c>
      <c r="CJ253" s="148">
        <v>11</v>
      </c>
      <c r="CK253" s="148">
        <v>11</v>
      </c>
      <c r="CL253" s="148">
        <v>11</v>
      </c>
      <c r="CM253" s="169">
        <f t="shared" si="117"/>
        <v>11</v>
      </c>
      <c r="CN253" s="148">
        <v>11</v>
      </c>
      <c r="CO253" s="148">
        <v>11</v>
      </c>
      <c r="CP253" s="148">
        <v>11</v>
      </c>
      <c r="CQ253" s="148">
        <v>11</v>
      </c>
      <c r="CR253" s="148"/>
      <c r="CS253" s="169">
        <f t="shared" si="114"/>
        <v>11</v>
      </c>
      <c r="CT253" s="148"/>
      <c r="CU253" s="148"/>
      <c r="CV253" s="148"/>
      <c r="CW253" s="148"/>
      <c r="CX253" s="169" t="e">
        <f t="shared" si="116"/>
        <v>#DIV/0!</v>
      </c>
    </row>
    <row r="254" spans="1:102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102"/>
        <v>#DIV/0!</v>
      </c>
      <c r="AC254" s="146"/>
      <c r="AD254" s="146"/>
      <c r="AE254" s="135"/>
      <c r="AF254" s="135"/>
      <c r="AG254" s="238" t="e">
        <f t="shared" si="103"/>
        <v>#DIV/0!</v>
      </c>
      <c r="AH254" s="146"/>
      <c r="AI254" s="146"/>
      <c r="AJ254" s="146"/>
      <c r="AK254" s="135"/>
      <c r="AL254" s="135"/>
      <c r="AM254" s="238" t="e">
        <f t="shared" si="104"/>
        <v>#DIV/0!</v>
      </c>
      <c r="AN254" s="146"/>
      <c r="AO254" s="146"/>
      <c r="AP254" s="146"/>
      <c r="AQ254" s="135"/>
      <c r="AR254" s="238" t="e">
        <f t="shared" si="105"/>
        <v>#DIV/0!</v>
      </c>
      <c r="AS254" s="146"/>
      <c r="AT254" s="146"/>
      <c r="AU254" s="146"/>
      <c r="AV254" s="135"/>
      <c r="AW254" s="135"/>
      <c r="AX254" s="238" t="e">
        <f t="shared" si="106"/>
        <v>#DIV/0!</v>
      </c>
      <c r="AY254" s="146"/>
      <c r="AZ254" s="146"/>
      <c r="BA254" s="146"/>
      <c r="BB254" s="146"/>
      <c r="BC254" s="238" t="e">
        <f t="shared" si="107"/>
        <v>#DIV/0!</v>
      </c>
      <c r="BD254" s="146"/>
      <c r="BE254" s="146"/>
      <c r="BF254" s="146"/>
      <c r="BG254" s="146"/>
      <c r="BH254" s="238" t="e">
        <f t="shared" si="108"/>
        <v>#DIV/0!</v>
      </c>
      <c r="BI254" s="146"/>
      <c r="BJ254" s="146"/>
      <c r="BK254" s="146"/>
      <c r="BL254" s="146"/>
      <c r="BM254" s="146"/>
      <c r="BN254" s="238" t="e">
        <f t="shared" si="109"/>
        <v>#DIV/0!</v>
      </c>
      <c r="BO254" s="271"/>
      <c r="BP254" s="271"/>
      <c r="BQ254" s="271"/>
      <c r="BR254" s="271"/>
      <c r="BS254" s="238" t="e">
        <f t="shared" si="110"/>
        <v>#DIV/0!</v>
      </c>
      <c r="BT254" s="271"/>
      <c r="BU254" s="271"/>
      <c r="BV254" s="271"/>
      <c r="BW254" s="271"/>
      <c r="BX254" s="238" t="e">
        <f t="shared" si="111"/>
        <v>#DIV/0!</v>
      </c>
      <c r="BY254" s="271"/>
      <c r="BZ254" s="271"/>
      <c r="CA254" s="271"/>
      <c r="CB254" s="238" t="e">
        <f t="shared" si="112"/>
        <v>#DIV/0!</v>
      </c>
      <c r="CC254" s="271"/>
      <c r="CD254" s="271"/>
      <c r="CE254" s="271"/>
      <c r="CF254" s="271"/>
      <c r="CG254" s="271"/>
      <c r="CH254" s="238" t="e">
        <f t="shared" si="113"/>
        <v>#DIV/0!</v>
      </c>
      <c r="CI254" s="271"/>
      <c r="CJ254" s="271"/>
      <c r="CK254" s="271"/>
      <c r="CL254" s="271"/>
      <c r="CM254" s="238" t="e">
        <f t="shared" si="117"/>
        <v>#DIV/0!</v>
      </c>
      <c r="CN254" s="271"/>
      <c r="CO254" s="271"/>
      <c r="CP254" s="271"/>
      <c r="CQ254" s="271"/>
      <c r="CR254" s="271"/>
      <c r="CS254" s="238" t="e">
        <f t="shared" si="114"/>
        <v>#DIV/0!</v>
      </c>
      <c r="CT254" s="271"/>
      <c r="CU254" s="271"/>
      <c r="CV254" s="271"/>
      <c r="CW254" s="271"/>
      <c r="CX254" s="238" t="e">
        <f t="shared" si="116"/>
        <v>#DIV/0!</v>
      </c>
    </row>
    <row r="255" spans="1:102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102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103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104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105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106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107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108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109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110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111"/>
        <v>10.885</v>
      </c>
      <c r="BY255" s="270">
        <v>10.89</v>
      </c>
      <c r="BZ255" s="270">
        <v>10.89</v>
      </c>
      <c r="CA255" s="270">
        <v>10.89</v>
      </c>
      <c r="CB255" s="169">
        <f t="shared" si="112"/>
        <v>10.89</v>
      </c>
      <c r="CC255" s="270">
        <v>10.89</v>
      </c>
      <c r="CD255" s="270">
        <v>10.92</v>
      </c>
      <c r="CE255" s="270">
        <v>10.92</v>
      </c>
      <c r="CF255" s="270">
        <v>10.58</v>
      </c>
      <c r="CG255" s="270">
        <v>10.58</v>
      </c>
      <c r="CH255" s="169">
        <f t="shared" si="113"/>
        <v>10.778</v>
      </c>
      <c r="CI255" s="270">
        <v>10.58</v>
      </c>
      <c r="CJ255" s="270">
        <v>10.58</v>
      </c>
      <c r="CK255" s="270">
        <v>10.58</v>
      </c>
      <c r="CL255" s="270">
        <v>10.58</v>
      </c>
      <c r="CM255" s="169">
        <f t="shared" si="117"/>
        <v>10.58</v>
      </c>
      <c r="CN255" s="270">
        <v>10.58</v>
      </c>
      <c r="CO255" s="270">
        <v>10.58</v>
      </c>
      <c r="CP255" s="270">
        <v>10.58</v>
      </c>
      <c r="CQ255" s="270">
        <v>10.58</v>
      </c>
      <c r="CR255" s="270"/>
      <c r="CS255" s="169">
        <f t="shared" si="114"/>
        <v>10.58</v>
      </c>
      <c r="CT255" s="270"/>
      <c r="CU255" s="270"/>
      <c r="CV255" s="270"/>
      <c r="CW255" s="270"/>
      <c r="CX255" s="169" t="e">
        <f t="shared" si="116"/>
        <v>#DIV/0!</v>
      </c>
    </row>
    <row r="256" spans="1:102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102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103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104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105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106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107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108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109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110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111"/>
        <v>10.967500000000001</v>
      </c>
      <c r="BY256" s="148">
        <v>10.98</v>
      </c>
      <c r="BZ256" s="148">
        <v>10.98</v>
      </c>
      <c r="CA256" s="148">
        <v>10.98</v>
      </c>
      <c r="CB256" s="169">
        <f t="shared" si="112"/>
        <v>10.979999999999999</v>
      </c>
      <c r="CC256" s="148">
        <v>10.98</v>
      </c>
      <c r="CD256" s="148">
        <v>10.98</v>
      </c>
      <c r="CE256" s="148">
        <v>10.98</v>
      </c>
      <c r="CF256" s="148">
        <v>10.6</v>
      </c>
      <c r="CG256" s="148">
        <v>10.6</v>
      </c>
      <c r="CH256" s="169">
        <f t="shared" si="113"/>
        <v>10.827999999999999</v>
      </c>
      <c r="CI256" s="148">
        <v>10.6</v>
      </c>
      <c r="CJ256" s="148">
        <v>10.6</v>
      </c>
      <c r="CK256" s="148">
        <v>10.6</v>
      </c>
      <c r="CL256" s="148">
        <v>10.6</v>
      </c>
      <c r="CM256" s="169">
        <f t="shared" si="117"/>
        <v>10.6</v>
      </c>
      <c r="CN256" s="148">
        <v>10.6</v>
      </c>
      <c r="CO256" s="148">
        <v>10.6</v>
      </c>
      <c r="CP256" s="148">
        <v>10.6</v>
      </c>
      <c r="CQ256" s="148">
        <v>10.6</v>
      </c>
      <c r="CR256" s="148"/>
      <c r="CS256" s="169">
        <f t="shared" si="114"/>
        <v>10.6</v>
      </c>
      <c r="CT256" s="148"/>
      <c r="CU256" s="148"/>
      <c r="CV256" s="148"/>
      <c r="CW256" s="148"/>
      <c r="CX256" s="169" t="e">
        <f t="shared" si="116"/>
        <v>#DIV/0!</v>
      </c>
    </row>
    <row r="257" spans="1:102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102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102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102" ht="18" x14ac:dyDescent="0.25">
      <c r="A260" s="286" t="s">
        <v>45</v>
      </c>
      <c r="B260" s="286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ht="18" customHeight="1" x14ac:dyDescent="0.25">
      <c r="A261" s="206"/>
      <c r="B261" s="299"/>
      <c r="C261" s="288" t="s">
        <v>31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300"/>
      <c r="C262" s="294" t="s">
        <v>139</v>
      </c>
      <c r="D262" s="295"/>
      <c r="E262" s="295"/>
      <c r="F262" s="296"/>
      <c r="G262" s="284" t="s">
        <v>123</v>
      </c>
      <c r="H262" s="291" t="s">
        <v>139</v>
      </c>
      <c r="I262" s="292"/>
      <c r="J262" s="292"/>
      <c r="K262" s="293"/>
      <c r="L262" s="284" t="s">
        <v>123</v>
      </c>
      <c r="M262" s="291" t="s">
        <v>139</v>
      </c>
      <c r="N262" s="292"/>
      <c r="O262" s="292"/>
      <c r="P262" s="293"/>
      <c r="Q262" s="284" t="s">
        <v>123</v>
      </c>
      <c r="R262" s="294" t="s">
        <v>139</v>
      </c>
      <c r="S262" s="295"/>
      <c r="T262" s="295"/>
      <c r="U262" s="295"/>
      <c r="V262" s="296"/>
      <c r="W262" s="284" t="s">
        <v>123</v>
      </c>
      <c r="X262" s="294" t="s">
        <v>139</v>
      </c>
      <c r="Y262" s="295"/>
      <c r="Z262" s="295"/>
      <c r="AA262" s="296"/>
      <c r="AB262" s="284" t="s">
        <v>123</v>
      </c>
      <c r="AC262" s="291" t="s">
        <v>139</v>
      </c>
      <c r="AD262" s="292"/>
      <c r="AE262" s="292"/>
      <c r="AF262" s="293"/>
      <c r="AG262" s="284" t="s">
        <v>123</v>
      </c>
      <c r="AH262" s="291" t="s">
        <v>139</v>
      </c>
      <c r="AI262" s="292"/>
      <c r="AJ262" s="292"/>
      <c r="AK262" s="292"/>
      <c r="AL262" s="293"/>
      <c r="AM262" s="284" t="s">
        <v>123</v>
      </c>
      <c r="AN262" s="291" t="s">
        <v>139</v>
      </c>
      <c r="AO262" s="292"/>
      <c r="AP262" s="292"/>
      <c r="AQ262" s="293"/>
      <c r="AR262" s="284" t="s">
        <v>123</v>
      </c>
      <c r="AS262" s="291" t="s">
        <v>139</v>
      </c>
      <c r="AT262" s="292"/>
      <c r="AU262" s="292"/>
      <c r="AV262" s="292"/>
      <c r="AW262" s="253"/>
      <c r="AX262" s="284" t="s">
        <v>123</v>
      </c>
      <c r="AY262" s="291" t="s">
        <v>139</v>
      </c>
      <c r="AZ262" s="292"/>
      <c r="BA262" s="292"/>
      <c r="BB262" s="293"/>
      <c r="BC262" s="284" t="s">
        <v>123</v>
      </c>
      <c r="BD262" s="282" t="s">
        <v>139</v>
      </c>
      <c r="BE262" s="283"/>
      <c r="BF262" s="283"/>
      <c r="BG262" s="283"/>
      <c r="BH262" s="284" t="s">
        <v>123</v>
      </c>
      <c r="BI262" s="282" t="s">
        <v>139</v>
      </c>
      <c r="BJ262" s="283"/>
      <c r="BK262" s="283"/>
      <c r="BL262" s="283"/>
      <c r="BM262" s="283"/>
      <c r="BN262" s="284" t="s">
        <v>123</v>
      </c>
      <c r="BO262" s="282" t="s">
        <v>316</v>
      </c>
      <c r="BP262" s="283"/>
      <c r="BQ262" s="283"/>
      <c r="BR262" s="283"/>
      <c r="BS262" s="284" t="s">
        <v>123</v>
      </c>
      <c r="BT262" s="282" t="s">
        <v>316</v>
      </c>
      <c r="BU262" s="283"/>
      <c r="BV262" s="283"/>
      <c r="BW262" s="283"/>
      <c r="BX262" s="284" t="s">
        <v>123</v>
      </c>
      <c r="BY262" s="282" t="s">
        <v>316</v>
      </c>
      <c r="BZ262" s="283"/>
      <c r="CA262" s="283"/>
      <c r="CB262" s="284" t="s">
        <v>123</v>
      </c>
      <c r="CC262" s="282" t="s">
        <v>316</v>
      </c>
      <c r="CD262" s="283"/>
      <c r="CE262" s="283"/>
      <c r="CF262" s="283"/>
      <c r="CG262" s="283"/>
      <c r="CH262" s="284" t="s">
        <v>123</v>
      </c>
      <c r="CI262" s="282" t="s">
        <v>316</v>
      </c>
      <c r="CJ262" s="283"/>
      <c r="CK262" s="283"/>
      <c r="CL262" s="283"/>
      <c r="CM262" s="284" t="s">
        <v>123</v>
      </c>
      <c r="CN262" s="282" t="s">
        <v>316</v>
      </c>
      <c r="CO262" s="283"/>
      <c r="CP262" s="283"/>
      <c r="CQ262" s="283"/>
      <c r="CR262" s="279"/>
      <c r="CS262" s="284" t="s">
        <v>123</v>
      </c>
      <c r="CT262" s="282" t="s">
        <v>316</v>
      </c>
      <c r="CU262" s="283"/>
      <c r="CV262" s="283"/>
      <c r="CW262" s="283"/>
      <c r="CX262" s="284" t="s">
        <v>123</v>
      </c>
    </row>
    <row r="263" spans="1:102" ht="18.75" customHeight="1" x14ac:dyDescent="0.25">
      <c r="A263" s="208"/>
      <c r="B263" s="301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5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5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5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5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customHeight="1" x14ac:dyDescent="0.25">
      <c r="A264" s="297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69" t="e">
        <f>AVERAGE(BY264:CA264)</f>
        <v>#DIV/0!</v>
      </c>
      <c r="CC264" s="135"/>
      <c r="CD264" s="135"/>
      <c r="CE264" s="135"/>
      <c r="CF264" s="135"/>
      <c r="CG264" s="135"/>
      <c r="CH264" s="169" t="e">
        <f>AVERAGE(CC264:CG264)</f>
        <v>#DIV/0!</v>
      </c>
      <c r="CI264" s="148">
        <v>12</v>
      </c>
      <c r="CJ264" s="148">
        <v>10.7</v>
      </c>
      <c r="CK264" s="148">
        <v>8</v>
      </c>
      <c r="CL264" s="148">
        <v>5.3</v>
      </c>
      <c r="CM264" s="169">
        <f>AVERAGE(CI264:CL264)</f>
        <v>9</v>
      </c>
      <c r="CN264" s="148">
        <v>5.3</v>
      </c>
      <c r="CO264" s="148">
        <v>6</v>
      </c>
      <c r="CP264" s="148">
        <v>5.6</v>
      </c>
      <c r="CQ264" s="148">
        <v>6</v>
      </c>
      <c r="CR264" s="135"/>
      <c r="CS264" s="169">
        <f t="shared" ref="CS264:CS294" si="118">AVERAGE(CN264:CQ264)</f>
        <v>5.7249999999999996</v>
      </c>
      <c r="CT264" s="148"/>
      <c r="CU264" s="148"/>
      <c r="CV264" s="135"/>
      <c r="CW264" s="135"/>
      <c r="CX264" s="169" t="e">
        <f>AVERAGE(CT264:CW264)</f>
        <v>#DIV/0!</v>
      </c>
    </row>
    <row r="265" spans="1:102" ht="18" customHeight="1" x14ac:dyDescent="0.25">
      <c r="A265" s="298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119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69">
        <f>AVERAGE(BY265:CA265)</f>
        <v>5.7</v>
      </c>
      <c r="CC265" s="148">
        <v>5.5</v>
      </c>
      <c r="CD265" s="148">
        <v>5.5</v>
      </c>
      <c r="CE265" s="148">
        <v>5.5</v>
      </c>
      <c r="CF265" s="148">
        <v>5.2</v>
      </c>
      <c r="CG265" s="148">
        <v>5</v>
      </c>
      <c r="CH265" s="169">
        <f>AVERAGE(CC265:CG265)</f>
        <v>5.34</v>
      </c>
      <c r="CI265" s="148">
        <v>5</v>
      </c>
      <c r="CJ265" s="148">
        <v>5</v>
      </c>
      <c r="CK265" s="148">
        <v>5</v>
      </c>
      <c r="CL265" s="148">
        <v>4.5</v>
      </c>
      <c r="CM265" s="169">
        <f>AVERAGE(CI265:CL265)</f>
        <v>4.875</v>
      </c>
      <c r="CN265" s="148">
        <v>4.5</v>
      </c>
      <c r="CO265" s="148">
        <v>5</v>
      </c>
      <c r="CP265" s="148">
        <v>5</v>
      </c>
      <c r="CQ265" s="148">
        <v>6.5</v>
      </c>
      <c r="CR265" s="148"/>
      <c r="CS265" s="169">
        <f t="shared" si="118"/>
        <v>5.25</v>
      </c>
      <c r="CT265" s="148"/>
      <c r="CU265" s="148"/>
      <c r="CV265" s="148"/>
      <c r="CW265" s="148"/>
      <c r="CX265" s="169" t="e">
        <f>AVERAGE(CT265:CW265)</f>
        <v>#DIV/0!</v>
      </c>
    </row>
    <row r="266" spans="1:102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120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121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122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119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69">
        <f>AVERAGE(BY266:CA266)</f>
        <v>6</v>
      </c>
      <c r="CC266" s="148">
        <v>5.5</v>
      </c>
      <c r="CD266" s="148">
        <v>5.5</v>
      </c>
      <c r="CE266" s="148">
        <v>5.5</v>
      </c>
      <c r="CF266" s="148">
        <v>6</v>
      </c>
      <c r="CG266" s="148">
        <v>5</v>
      </c>
      <c r="CH266" s="169">
        <f>AVERAGE(CC266:CG266)</f>
        <v>5.5</v>
      </c>
      <c r="CI266" s="148">
        <v>5</v>
      </c>
      <c r="CJ266" s="148">
        <v>5</v>
      </c>
      <c r="CK266" s="148">
        <v>5</v>
      </c>
      <c r="CL266" s="148">
        <v>5</v>
      </c>
      <c r="CM266" s="169">
        <f>AVERAGE(CI266:CL266)</f>
        <v>5</v>
      </c>
      <c r="CN266" s="148">
        <v>5</v>
      </c>
      <c r="CO266" s="148">
        <v>3</v>
      </c>
      <c r="CP266" s="148">
        <v>3</v>
      </c>
      <c r="CQ266" s="148">
        <v>2.8</v>
      </c>
      <c r="CR266" s="148"/>
      <c r="CS266" s="169">
        <f t="shared" si="118"/>
        <v>3.45</v>
      </c>
      <c r="CT266" s="148"/>
      <c r="CU266" s="148"/>
      <c r="CV266" s="148"/>
      <c r="CW266" s="148"/>
      <c r="CX266" s="169" t="e">
        <f>AVERAGE(CT266:CW266)</f>
        <v>#DIV/0!</v>
      </c>
    </row>
    <row r="267" spans="1:102" ht="18" customHeight="1" x14ac:dyDescent="0.25">
      <c r="A267" s="297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69"/>
      <c r="CC267" s="135"/>
      <c r="CD267" s="135"/>
      <c r="CE267" s="135"/>
      <c r="CF267" s="148"/>
      <c r="CG267" s="148">
        <v>5.5</v>
      </c>
      <c r="CH267" s="169">
        <f t="shared" ref="CH267:CH269" si="123">AVERAGE(CC267:CG267)</f>
        <v>5.5</v>
      </c>
      <c r="CI267" s="148">
        <v>4</v>
      </c>
      <c r="CJ267" s="148">
        <v>3.5</v>
      </c>
      <c r="CK267" s="148">
        <v>3</v>
      </c>
      <c r="CL267" s="148">
        <v>3.2</v>
      </c>
      <c r="CM267" s="169">
        <f t="shared" ref="CM267:CM269" si="124">AVERAGE(CI267:CL267)</f>
        <v>3.4249999999999998</v>
      </c>
      <c r="CN267" s="148">
        <v>3.2</v>
      </c>
      <c r="CO267" s="148">
        <v>3</v>
      </c>
      <c r="CP267" s="148">
        <v>2.8</v>
      </c>
      <c r="CQ267" s="148">
        <v>3</v>
      </c>
      <c r="CR267" s="135"/>
      <c r="CS267" s="169">
        <f t="shared" si="118"/>
        <v>3</v>
      </c>
      <c r="CT267" s="148"/>
      <c r="CU267" s="148"/>
      <c r="CV267" s="135"/>
      <c r="CW267" s="135"/>
      <c r="CX267" s="169" t="e">
        <f t="shared" ref="CX267:CX294" si="125">AVERAGE(CT267:CW267)</f>
        <v>#DIV/0!</v>
      </c>
    </row>
    <row r="268" spans="1:102" ht="18" customHeight="1" x14ac:dyDescent="0.25">
      <c r="A268" s="298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120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121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122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119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12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12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12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12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13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131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132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133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134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135">AVERAGE(BT268:BW268)</f>
        <v>1.9</v>
      </c>
      <c r="BY268" s="148">
        <v>1.8</v>
      </c>
      <c r="BZ268" s="148">
        <v>2</v>
      </c>
      <c r="CA268" s="148">
        <v>2</v>
      </c>
      <c r="CB268" s="169">
        <f t="shared" ref="CB268:CB294" si="136">AVERAGE(BY268:CA268)</f>
        <v>1.9333333333333333</v>
      </c>
      <c r="CC268" s="148">
        <v>2</v>
      </c>
      <c r="CD268" s="148">
        <v>2</v>
      </c>
      <c r="CE268" s="148">
        <v>2</v>
      </c>
      <c r="CF268" s="148">
        <v>2</v>
      </c>
      <c r="CG268" s="148">
        <v>2</v>
      </c>
      <c r="CH268" s="169">
        <f t="shared" si="123"/>
        <v>2</v>
      </c>
      <c r="CI268" s="148">
        <v>2.5</v>
      </c>
      <c r="CJ268" s="148">
        <v>2.5</v>
      </c>
      <c r="CK268" s="148">
        <v>2.5</v>
      </c>
      <c r="CL268" s="148"/>
      <c r="CM268" s="169">
        <f t="shared" si="124"/>
        <v>2.5</v>
      </c>
      <c r="CN268" s="148"/>
      <c r="CO268" s="148"/>
      <c r="CP268" s="148"/>
      <c r="CQ268" s="148"/>
      <c r="CR268" s="148"/>
      <c r="CS268" s="169" t="e">
        <f t="shared" si="118"/>
        <v>#DIV/0!</v>
      </c>
      <c r="CT268" s="148"/>
      <c r="CU268" s="148"/>
      <c r="CV268" s="148"/>
      <c r="CW268" s="148"/>
      <c r="CX268" s="169" t="e">
        <f t="shared" si="125"/>
        <v>#DIV/0!</v>
      </c>
    </row>
    <row r="269" spans="1:102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120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121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122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119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12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12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12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12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13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13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132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133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134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135"/>
        <v>2.65</v>
      </c>
      <c r="BY269" s="148">
        <v>3.3</v>
      </c>
      <c r="BZ269" s="148">
        <v>3.7</v>
      </c>
      <c r="CA269" s="148">
        <v>4</v>
      </c>
      <c r="CB269" s="169">
        <f t="shared" si="136"/>
        <v>3.6666666666666665</v>
      </c>
      <c r="CC269" s="148">
        <v>4.2</v>
      </c>
      <c r="CD269" s="148">
        <v>4.0999999999999996</v>
      </c>
      <c r="CE269" s="148">
        <v>4.0999999999999996</v>
      </c>
      <c r="CF269" s="148">
        <v>4.3</v>
      </c>
      <c r="CG269" s="148">
        <v>4</v>
      </c>
      <c r="CH269" s="169">
        <f t="shared" si="123"/>
        <v>4.1399999999999997</v>
      </c>
      <c r="CI269" s="148">
        <v>4.3</v>
      </c>
      <c r="CJ269" s="148">
        <v>4.2</v>
      </c>
      <c r="CK269" s="148">
        <v>4</v>
      </c>
      <c r="CL269" s="148">
        <v>4.8</v>
      </c>
      <c r="CM269" s="169">
        <f t="shared" si="124"/>
        <v>4.3250000000000002</v>
      </c>
      <c r="CN269" s="148">
        <v>4.8</v>
      </c>
      <c r="CO269" s="148">
        <v>5.5</v>
      </c>
      <c r="CP269" s="148">
        <v>7</v>
      </c>
      <c r="CQ269" s="148">
        <v>6.5</v>
      </c>
      <c r="CR269" s="148"/>
      <c r="CS269" s="169">
        <f t="shared" si="118"/>
        <v>5.95</v>
      </c>
      <c r="CT269" s="148"/>
      <c r="CU269" s="148"/>
      <c r="CV269" s="148"/>
      <c r="CW269" s="148"/>
      <c r="CX269" s="169" t="e">
        <f t="shared" si="125"/>
        <v>#DIV/0!</v>
      </c>
    </row>
    <row r="270" spans="1:102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120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121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122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119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12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12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12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12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13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131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132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133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134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135"/>
        <v>17.5</v>
      </c>
      <c r="BY270" s="148">
        <v>18</v>
      </c>
      <c r="BZ270" s="148">
        <v>15</v>
      </c>
      <c r="CA270" s="148">
        <v>15</v>
      </c>
      <c r="CB270" s="169">
        <f t="shared" si="136"/>
        <v>16</v>
      </c>
      <c r="CC270" s="148">
        <v>16</v>
      </c>
      <c r="CD270" s="148">
        <v>13</v>
      </c>
      <c r="CE270" s="148">
        <v>25</v>
      </c>
      <c r="CF270" s="148">
        <v>16</v>
      </c>
      <c r="CG270" s="148">
        <v>15</v>
      </c>
      <c r="CH270" s="169">
        <f t="shared" ref="CH270:CH294" si="137">AVERAGE(CC270:CG270)</f>
        <v>17</v>
      </c>
      <c r="CI270" s="148">
        <v>15</v>
      </c>
      <c r="CJ270" s="148">
        <v>15</v>
      </c>
      <c r="CK270" s="148">
        <v>16</v>
      </c>
      <c r="CL270" s="148">
        <v>11.6</v>
      </c>
      <c r="CM270" s="169">
        <f t="shared" ref="CM270:CM294" si="138">AVERAGE(CI270:CL270)</f>
        <v>14.4</v>
      </c>
      <c r="CN270" s="148">
        <v>11.6</v>
      </c>
      <c r="CO270" s="148">
        <v>8.1999999999999993</v>
      </c>
      <c r="CP270" s="148">
        <v>4.3</v>
      </c>
      <c r="CQ270" s="148">
        <v>3.9</v>
      </c>
      <c r="CR270" s="148"/>
      <c r="CS270" s="169">
        <f t="shared" si="118"/>
        <v>6.9999999999999991</v>
      </c>
      <c r="CT270" s="148"/>
      <c r="CU270" s="148"/>
      <c r="CV270" s="148"/>
      <c r="CW270" s="148"/>
      <c r="CX270" s="169" t="e">
        <f t="shared" si="125"/>
        <v>#DIV/0!</v>
      </c>
    </row>
    <row r="271" spans="1:102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120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121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122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119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12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12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12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12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13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131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132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133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134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135"/>
        <v>12.625</v>
      </c>
      <c r="BY271" s="148">
        <v>25</v>
      </c>
      <c r="BZ271" s="148">
        <v>15</v>
      </c>
      <c r="CA271" s="148">
        <v>13</v>
      </c>
      <c r="CB271" s="169">
        <f t="shared" si="136"/>
        <v>17.666666666666668</v>
      </c>
      <c r="CC271" s="148">
        <v>13.5</v>
      </c>
      <c r="CD271" s="148">
        <v>12</v>
      </c>
      <c r="CE271" s="148">
        <v>9</v>
      </c>
      <c r="CF271" s="148">
        <v>10</v>
      </c>
      <c r="CG271" s="148">
        <v>5</v>
      </c>
      <c r="CH271" s="169">
        <f t="shared" si="137"/>
        <v>9.9</v>
      </c>
      <c r="CI271" s="148">
        <v>4</v>
      </c>
      <c r="CJ271" s="148">
        <v>3</v>
      </c>
      <c r="CK271" s="148">
        <v>3.5</v>
      </c>
      <c r="CL271" s="148">
        <v>3.5</v>
      </c>
      <c r="CM271" s="169">
        <f t="shared" si="138"/>
        <v>3.5</v>
      </c>
      <c r="CN271" s="148">
        <v>3.5</v>
      </c>
      <c r="CO271" s="148">
        <v>2.25</v>
      </c>
      <c r="CP271" s="148">
        <v>3</v>
      </c>
      <c r="CQ271" s="148">
        <v>4</v>
      </c>
      <c r="CR271" s="148"/>
      <c r="CS271" s="169">
        <f t="shared" si="118"/>
        <v>3.1875</v>
      </c>
      <c r="CT271" s="148"/>
      <c r="CU271" s="148"/>
      <c r="CV271" s="148"/>
      <c r="CW271" s="148"/>
      <c r="CX271" s="169" t="e">
        <f t="shared" si="125"/>
        <v>#DIV/0!</v>
      </c>
    </row>
    <row r="272" spans="1:102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120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121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122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119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12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12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12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12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13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131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132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133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134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135"/>
        <v>5.75</v>
      </c>
      <c r="BY272" s="148">
        <v>6</v>
      </c>
      <c r="BZ272" s="148">
        <v>6</v>
      </c>
      <c r="CA272" s="148">
        <v>6.5</v>
      </c>
      <c r="CB272" s="169">
        <f t="shared" si="136"/>
        <v>6.166666666666667</v>
      </c>
      <c r="CC272" s="148">
        <v>6</v>
      </c>
      <c r="CD272" s="148">
        <v>6</v>
      </c>
      <c r="CE272" s="148">
        <v>6</v>
      </c>
      <c r="CF272" s="148">
        <v>6</v>
      </c>
      <c r="CG272" s="148">
        <v>6</v>
      </c>
      <c r="CH272" s="169">
        <f t="shared" si="137"/>
        <v>6</v>
      </c>
      <c r="CI272" s="148">
        <v>6</v>
      </c>
      <c r="CJ272" s="148">
        <v>7</v>
      </c>
      <c r="CK272" s="148">
        <v>7</v>
      </c>
      <c r="CL272" s="148">
        <v>7</v>
      </c>
      <c r="CM272" s="169">
        <f t="shared" si="138"/>
        <v>6.75</v>
      </c>
      <c r="CN272" s="148">
        <v>7</v>
      </c>
      <c r="CO272" s="148">
        <v>7</v>
      </c>
      <c r="CP272" s="148">
        <v>7</v>
      </c>
      <c r="CQ272" s="148">
        <v>6</v>
      </c>
      <c r="CR272" s="148"/>
      <c r="CS272" s="169">
        <f t="shared" si="118"/>
        <v>6.75</v>
      </c>
      <c r="CT272" s="148"/>
      <c r="CU272" s="148"/>
      <c r="CV272" s="148"/>
      <c r="CW272" s="148"/>
      <c r="CX272" s="169" t="e">
        <f t="shared" si="125"/>
        <v>#DIV/0!</v>
      </c>
    </row>
    <row r="273" spans="1:102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120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121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122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119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12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12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12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12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13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131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132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133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134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135"/>
        <v>16</v>
      </c>
      <c r="BY273" s="148">
        <v>16</v>
      </c>
      <c r="BZ273" s="148">
        <v>16</v>
      </c>
      <c r="CA273" s="148">
        <v>16</v>
      </c>
      <c r="CB273" s="169">
        <f t="shared" si="136"/>
        <v>16</v>
      </c>
      <c r="CC273" s="148">
        <v>16</v>
      </c>
      <c r="CD273" s="148">
        <v>16</v>
      </c>
      <c r="CE273" s="148">
        <v>16</v>
      </c>
      <c r="CF273" s="148">
        <v>16</v>
      </c>
      <c r="CG273" s="148">
        <v>15</v>
      </c>
      <c r="CH273" s="169">
        <f t="shared" si="137"/>
        <v>15.8</v>
      </c>
      <c r="CI273" s="148">
        <v>15</v>
      </c>
      <c r="CJ273" s="148">
        <v>15</v>
      </c>
      <c r="CK273" s="148">
        <v>15</v>
      </c>
      <c r="CL273" s="148">
        <v>15</v>
      </c>
      <c r="CM273" s="169">
        <f t="shared" si="138"/>
        <v>15</v>
      </c>
      <c r="CN273" s="148">
        <v>15</v>
      </c>
      <c r="CO273" s="148">
        <v>15</v>
      </c>
      <c r="CP273" s="148">
        <v>15</v>
      </c>
      <c r="CQ273" s="148">
        <v>15</v>
      </c>
      <c r="CR273" s="148"/>
      <c r="CS273" s="169">
        <f t="shared" si="118"/>
        <v>15</v>
      </c>
      <c r="CT273" s="148"/>
      <c r="CU273" s="148"/>
      <c r="CV273" s="148"/>
      <c r="CW273" s="148"/>
      <c r="CX273" s="169" t="e">
        <f t="shared" si="125"/>
        <v>#DIV/0!</v>
      </c>
    </row>
    <row r="274" spans="1:102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120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121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122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119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12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12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12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12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13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131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132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133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134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135"/>
        <v>13</v>
      </c>
      <c r="BY274" s="148">
        <v>13</v>
      </c>
      <c r="BZ274" s="148">
        <v>13</v>
      </c>
      <c r="CA274" s="148">
        <v>13</v>
      </c>
      <c r="CB274" s="169">
        <f t="shared" si="136"/>
        <v>13</v>
      </c>
      <c r="CC274" s="148">
        <v>14.5</v>
      </c>
      <c r="CD274" s="148">
        <v>14.5</v>
      </c>
      <c r="CE274" s="148">
        <v>14.5</v>
      </c>
      <c r="CF274" s="148">
        <v>14.5</v>
      </c>
      <c r="CG274" s="148">
        <v>15</v>
      </c>
      <c r="CH274" s="169">
        <f t="shared" si="137"/>
        <v>14.6</v>
      </c>
      <c r="CI274" s="148">
        <v>15</v>
      </c>
      <c r="CJ274" s="148">
        <v>15</v>
      </c>
      <c r="CK274" s="148">
        <v>15</v>
      </c>
      <c r="CL274" s="148">
        <v>15</v>
      </c>
      <c r="CM274" s="169">
        <f t="shared" si="138"/>
        <v>15</v>
      </c>
      <c r="CN274" s="148">
        <v>15</v>
      </c>
      <c r="CO274" s="148">
        <v>14.5</v>
      </c>
      <c r="CP274" s="148">
        <v>14.5</v>
      </c>
      <c r="CQ274" s="148">
        <v>14.5</v>
      </c>
      <c r="CR274" s="148"/>
      <c r="CS274" s="169">
        <f t="shared" si="118"/>
        <v>14.625</v>
      </c>
      <c r="CT274" s="148"/>
      <c r="CU274" s="148"/>
      <c r="CV274" s="148"/>
      <c r="CW274" s="148"/>
      <c r="CX274" s="169" t="e">
        <f t="shared" si="125"/>
        <v>#DIV/0!</v>
      </c>
    </row>
    <row r="275" spans="1:102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120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121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122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119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12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12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12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12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13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131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132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133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134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135"/>
        <v>17</v>
      </c>
      <c r="BY275" s="148">
        <v>17</v>
      </c>
      <c r="BZ275" s="148">
        <v>17</v>
      </c>
      <c r="CA275" s="148">
        <v>17</v>
      </c>
      <c r="CB275" s="169">
        <f t="shared" si="136"/>
        <v>17</v>
      </c>
      <c r="CC275" s="148">
        <v>17</v>
      </c>
      <c r="CD275" s="148">
        <v>17</v>
      </c>
      <c r="CE275" s="148">
        <v>17</v>
      </c>
      <c r="CF275" s="148">
        <v>17</v>
      </c>
      <c r="CG275" s="148">
        <v>17</v>
      </c>
      <c r="CH275" s="169">
        <f t="shared" si="137"/>
        <v>17</v>
      </c>
      <c r="CI275" s="148">
        <v>17</v>
      </c>
      <c r="CJ275" s="148">
        <v>17</v>
      </c>
      <c r="CK275" s="148">
        <v>17</v>
      </c>
      <c r="CL275" s="148">
        <v>17</v>
      </c>
      <c r="CM275" s="169">
        <f t="shared" si="138"/>
        <v>17</v>
      </c>
      <c r="CN275" s="148">
        <v>17</v>
      </c>
      <c r="CO275" s="148">
        <v>17</v>
      </c>
      <c r="CP275" s="148">
        <v>17</v>
      </c>
      <c r="CQ275" s="148">
        <v>17</v>
      </c>
      <c r="CR275" s="148"/>
      <c r="CS275" s="169">
        <f t="shared" si="118"/>
        <v>17</v>
      </c>
      <c r="CT275" s="148"/>
      <c r="CU275" s="148"/>
      <c r="CV275" s="148"/>
      <c r="CW275" s="148"/>
      <c r="CX275" s="169" t="e">
        <f t="shared" si="125"/>
        <v>#DIV/0!</v>
      </c>
    </row>
    <row r="276" spans="1:102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120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121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122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119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12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12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12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12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13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131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132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133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134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135"/>
        <v>85</v>
      </c>
      <c r="BY276" s="148">
        <v>85</v>
      </c>
      <c r="BZ276" s="148">
        <v>85</v>
      </c>
      <c r="CA276" s="148">
        <v>85</v>
      </c>
      <c r="CB276" s="169">
        <f t="shared" si="136"/>
        <v>85</v>
      </c>
      <c r="CC276" s="148">
        <v>85</v>
      </c>
      <c r="CD276" s="148">
        <v>85</v>
      </c>
      <c r="CE276" s="148">
        <v>85</v>
      </c>
      <c r="CF276" s="148">
        <v>85</v>
      </c>
      <c r="CG276" s="148">
        <v>85</v>
      </c>
      <c r="CH276" s="169">
        <f t="shared" si="137"/>
        <v>85</v>
      </c>
      <c r="CI276" s="148">
        <v>85</v>
      </c>
      <c r="CJ276" s="148">
        <v>85</v>
      </c>
      <c r="CK276" s="148">
        <v>85</v>
      </c>
      <c r="CL276" s="148">
        <v>85</v>
      </c>
      <c r="CM276" s="169">
        <f t="shared" si="138"/>
        <v>85</v>
      </c>
      <c r="CN276" s="148">
        <v>85</v>
      </c>
      <c r="CO276" s="148">
        <v>85</v>
      </c>
      <c r="CP276" s="148">
        <v>85</v>
      </c>
      <c r="CQ276" s="148">
        <v>85</v>
      </c>
      <c r="CR276" s="148"/>
      <c r="CS276" s="169">
        <f t="shared" si="118"/>
        <v>85</v>
      </c>
      <c r="CT276" s="148"/>
      <c r="CU276" s="148"/>
      <c r="CV276" s="148"/>
      <c r="CW276" s="148"/>
      <c r="CX276" s="169" t="e">
        <f t="shared" si="125"/>
        <v>#DIV/0!</v>
      </c>
    </row>
    <row r="277" spans="1:102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120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121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122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119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12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12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12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12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13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131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132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133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134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135"/>
        <v>98.75</v>
      </c>
      <c r="BY277" s="148">
        <v>100</v>
      </c>
      <c r="BZ277" s="148">
        <v>100</v>
      </c>
      <c r="CA277" s="148">
        <v>100</v>
      </c>
      <c r="CB277" s="169">
        <f t="shared" si="136"/>
        <v>100</v>
      </c>
      <c r="CC277" s="148">
        <v>100</v>
      </c>
      <c r="CD277" s="148">
        <v>100</v>
      </c>
      <c r="CE277" s="148">
        <v>100</v>
      </c>
      <c r="CF277" s="148">
        <v>100</v>
      </c>
      <c r="CG277" s="148">
        <v>100</v>
      </c>
      <c r="CH277" s="169">
        <f t="shared" si="137"/>
        <v>100</v>
      </c>
      <c r="CI277" s="148">
        <v>7</v>
      </c>
      <c r="CJ277" s="148">
        <v>100</v>
      </c>
      <c r="CK277" s="148">
        <v>100</v>
      </c>
      <c r="CL277" s="148">
        <v>100</v>
      </c>
      <c r="CM277" s="169">
        <f t="shared" si="138"/>
        <v>76.75</v>
      </c>
      <c r="CN277" s="148">
        <v>100</v>
      </c>
      <c r="CO277" s="148">
        <v>100</v>
      </c>
      <c r="CP277" s="148">
        <v>100</v>
      </c>
      <c r="CQ277" s="148">
        <v>100</v>
      </c>
      <c r="CR277" s="148"/>
      <c r="CS277" s="169">
        <f t="shared" si="118"/>
        <v>100</v>
      </c>
      <c r="CT277" s="148"/>
      <c r="CU277" s="148"/>
      <c r="CV277" s="148"/>
      <c r="CW277" s="148"/>
      <c r="CX277" s="169" t="e">
        <f t="shared" si="125"/>
        <v>#DIV/0!</v>
      </c>
    </row>
    <row r="278" spans="1:102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120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121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122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119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12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12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12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12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13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131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132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133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134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135"/>
        <v>6</v>
      </c>
      <c r="BY278" s="148">
        <v>7</v>
      </c>
      <c r="BZ278" s="148">
        <v>7</v>
      </c>
      <c r="CA278" s="148">
        <v>7</v>
      </c>
      <c r="CB278" s="169">
        <f t="shared" si="136"/>
        <v>7</v>
      </c>
      <c r="CC278" s="148">
        <v>7</v>
      </c>
      <c r="CD278" s="148">
        <v>7</v>
      </c>
      <c r="CE278" s="148">
        <v>7</v>
      </c>
      <c r="CF278" s="148">
        <v>7</v>
      </c>
      <c r="CG278" s="148">
        <v>7</v>
      </c>
      <c r="CH278" s="169">
        <f t="shared" si="137"/>
        <v>7</v>
      </c>
      <c r="CI278" s="148">
        <v>7</v>
      </c>
      <c r="CJ278" s="148">
        <v>7</v>
      </c>
      <c r="CK278" s="148">
        <v>7</v>
      </c>
      <c r="CL278" s="148">
        <v>7</v>
      </c>
      <c r="CM278" s="169">
        <f t="shared" si="138"/>
        <v>7</v>
      </c>
      <c r="CN278" s="148">
        <v>7</v>
      </c>
      <c r="CO278" s="148">
        <v>7</v>
      </c>
      <c r="CP278" s="148">
        <v>7</v>
      </c>
      <c r="CQ278" s="148">
        <v>7</v>
      </c>
      <c r="CR278" s="148"/>
      <c r="CS278" s="169">
        <f t="shared" si="118"/>
        <v>7</v>
      </c>
      <c r="CT278" s="148"/>
      <c r="CU278" s="148"/>
      <c r="CV278" s="148"/>
      <c r="CW278" s="148"/>
      <c r="CX278" s="169" t="e">
        <f t="shared" si="125"/>
        <v>#DIV/0!</v>
      </c>
    </row>
    <row r="279" spans="1:102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120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121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122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119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12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12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12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12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13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131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132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133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134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135"/>
        <v>11.625</v>
      </c>
      <c r="BY279" s="148">
        <v>12</v>
      </c>
      <c r="BZ279" s="148">
        <v>12</v>
      </c>
      <c r="CA279" s="148">
        <v>12.5</v>
      </c>
      <c r="CB279" s="169">
        <f t="shared" si="136"/>
        <v>12.166666666666666</v>
      </c>
      <c r="CC279" s="148">
        <v>13.5</v>
      </c>
      <c r="CD279" s="148">
        <v>12</v>
      </c>
      <c r="CE279" s="148">
        <v>11.5</v>
      </c>
      <c r="CF279" s="148">
        <v>10.5</v>
      </c>
      <c r="CG279" s="148">
        <v>10.5</v>
      </c>
      <c r="CH279" s="169">
        <f t="shared" si="137"/>
        <v>11.6</v>
      </c>
      <c r="CI279" s="148">
        <v>10</v>
      </c>
      <c r="CJ279" s="148">
        <v>10</v>
      </c>
      <c r="CK279" s="148">
        <v>10</v>
      </c>
      <c r="CL279" s="148">
        <v>11</v>
      </c>
      <c r="CM279" s="169">
        <f t="shared" si="138"/>
        <v>10.25</v>
      </c>
      <c r="CN279" s="148">
        <v>11</v>
      </c>
      <c r="CO279" s="148">
        <v>11.5</v>
      </c>
      <c r="CP279" s="148">
        <v>12</v>
      </c>
      <c r="CQ279" s="148">
        <v>12</v>
      </c>
      <c r="CR279" s="148"/>
      <c r="CS279" s="169">
        <f t="shared" si="118"/>
        <v>11.625</v>
      </c>
      <c r="CT279" s="148"/>
      <c r="CU279" s="148"/>
      <c r="CV279" s="148"/>
      <c r="CW279" s="148"/>
      <c r="CX279" s="169" t="e">
        <f t="shared" si="125"/>
        <v>#DIV/0!</v>
      </c>
    </row>
    <row r="280" spans="1:102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120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121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122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119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12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12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12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12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13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131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132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133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134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135"/>
        <v>10</v>
      </c>
      <c r="BY280" s="148">
        <v>10</v>
      </c>
      <c r="BZ280" s="148">
        <v>10</v>
      </c>
      <c r="CA280" s="148">
        <v>10</v>
      </c>
      <c r="CB280" s="169">
        <f t="shared" si="136"/>
        <v>10</v>
      </c>
      <c r="CC280" s="148">
        <v>11</v>
      </c>
      <c r="CD280" s="148">
        <v>11</v>
      </c>
      <c r="CE280" s="148">
        <v>11</v>
      </c>
      <c r="CF280" s="148">
        <v>10.5</v>
      </c>
      <c r="CG280" s="148">
        <v>10.5</v>
      </c>
      <c r="CH280" s="169">
        <f t="shared" si="137"/>
        <v>10.8</v>
      </c>
      <c r="CI280" s="148">
        <v>11.5</v>
      </c>
      <c r="CJ280" s="148">
        <v>11.5</v>
      </c>
      <c r="CK280" s="148">
        <v>10.5</v>
      </c>
      <c r="CL280" s="148">
        <v>10.5</v>
      </c>
      <c r="CM280" s="169">
        <f t="shared" si="138"/>
        <v>11</v>
      </c>
      <c r="CN280" s="148">
        <v>10.5</v>
      </c>
      <c r="CO280" s="148">
        <v>11</v>
      </c>
      <c r="CP280" s="148">
        <v>11</v>
      </c>
      <c r="CQ280" s="148">
        <v>11</v>
      </c>
      <c r="CR280" s="148"/>
      <c r="CS280" s="169">
        <f t="shared" si="118"/>
        <v>10.875</v>
      </c>
      <c r="CT280" s="148"/>
      <c r="CU280" s="148"/>
      <c r="CV280" s="148"/>
      <c r="CW280" s="148"/>
      <c r="CX280" s="169" t="e">
        <f t="shared" si="125"/>
        <v>#DIV/0!</v>
      </c>
    </row>
    <row r="281" spans="1:102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120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121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122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119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12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12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12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12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13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131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132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133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134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135"/>
        <v>46.5</v>
      </c>
      <c r="BY281" s="148">
        <v>47</v>
      </c>
      <c r="BZ281" s="148">
        <v>47</v>
      </c>
      <c r="CA281" s="148">
        <v>47</v>
      </c>
      <c r="CB281" s="169">
        <f t="shared" si="136"/>
        <v>47</v>
      </c>
      <c r="CC281" s="148">
        <v>47</v>
      </c>
      <c r="CD281" s="148">
        <v>47</v>
      </c>
      <c r="CE281" s="148">
        <v>47</v>
      </c>
      <c r="CF281" s="148">
        <v>47</v>
      </c>
      <c r="CG281" s="148">
        <v>47</v>
      </c>
      <c r="CH281" s="169">
        <f t="shared" si="137"/>
        <v>47</v>
      </c>
      <c r="CI281" s="148">
        <v>47</v>
      </c>
      <c r="CJ281" s="148">
        <v>47</v>
      </c>
      <c r="CK281" s="148">
        <v>47</v>
      </c>
      <c r="CL281" s="148">
        <v>47</v>
      </c>
      <c r="CM281" s="169">
        <f t="shared" si="138"/>
        <v>47</v>
      </c>
      <c r="CN281" s="148">
        <v>47</v>
      </c>
      <c r="CO281" s="148">
        <v>47</v>
      </c>
      <c r="CP281" s="148">
        <v>47</v>
      </c>
      <c r="CQ281" s="148">
        <v>47</v>
      </c>
      <c r="CR281" s="148"/>
      <c r="CS281" s="169">
        <f t="shared" si="118"/>
        <v>47</v>
      </c>
      <c r="CT281" s="148"/>
      <c r="CU281" s="148"/>
      <c r="CV281" s="148"/>
      <c r="CW281" s="148"/>
      <c r="CX281" s="169" t="e">
        <f t="shared" si="125"/>
        <v>#DIV/0!</v>
      </c>
    </row>
    <row r="282" spans="1:102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120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121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122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119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12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12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12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12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13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131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132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133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134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135"/>
        <v>49.5</v>
      </c>
      <c r="BY282" s="148">
        <v>50</v>
      </c>
      <c r="BZ282" s="148">
        <v>50</v>
      </c>
      <c r="CA282" s="148">
        <v>50</v>
      </c>
      <c r="CB282" s="169">
        <f t="shared" si="136"/>
        <v>50</v>
      </c>
      <c r="CC282" s="148">
        <v>50</v>
      </c>
      <c r="CD282" s="148">
        <v>50</v>
      </c>
      <c r="CE282" s="148">
        <v>50</v>
      </c>
      <c r="CF282" s="148">
        <v>50</v>
      </c>
      <c r="CG282" s="148">
        <v>50</v>
      </c>
      <c r="CH282" s="169">
        <f t="shared" si="137"/>
        <v>50</v>
      </c>
      <c r="CI282" s="148">
        <v>50</v>
      </c>
      <c r="CJ282" s="148">
        <v>50</v>
      </c>
      <c r="CK282" s="148">
        <v>50</v>
      </c>
      <c r="CL282" s="148">
        <v>50</v>
      </c>
      <c r="CM282" s="169">
        <f t="shared" si="138"/>
        <v>50</v>
      </c>
      <c r="CN282" s="148">
        <v>50</v>
      </c>
      <c r="CO282" s="148">
        <v>50</v>
      </c>
      <c r="CP282" s="148">
        <v>50</v>
      </c>
      <c r="CQ282" s="148">
        <v>50</v>
      </c>
      <c r="CR282" s="148"/>
      <c r="CS282" s="169">
        <f t="shared" si="118"/>
        <v>50</v>
      </c>
      <c r="CT282" s="148"/>
      <c r="CU282" s="148"/>
      <c r="CV282" s="148"/>
      <c r="CW282" s="148"/>
      <c r="CX282" s="169" t="e">
        <f t="shared" si="125"/>
        <v>#DIV/0!</v>
      </c>
    </row>
    <row r="283" spans="1:102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120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121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122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119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12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12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12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12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13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13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132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133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134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135"/>
        <v>4.7249999999999996</v>
      </c>
      <c r="BY283" s="148">
        <v>4.7</v>
      </c>
      <c r="BZ283" s="148">
        <v>4.7</v>
      </c>
      <c r="CA283" s="148">
        <v>4.7</v>
      </c>
      <c r="CB283" s="169">
        <f t="shared" si="136"/>
        <v>4.7</v>
      </c>
      <c r="CC283" s="148">
        <v>4.7</v>
      </c>
      <c r="CD283" s="148">
        <v>4.7</v>
      </c>
      <c r="CE283" s="148">
        <v>4.7</v>
      </c>
      <c r="CF283" s="148">
        <v>4.7</v>
      </c>
      <c r="CG283" s="148">
        <v>4.5999999999999996</v>
      </c>
      <c r="CH283" s="169">
        <f t="shared" si="137"/>
        <v>4.68</v>
      </c>
      <c r="CI283" s="148">
        <v>4.5999999999999996</v>
      </c>
      <c r="CJ283" s="148">
        <v>4.5999999999999996</v>
      </c>
      <c r="CK283" s="148">
        <v>4.5999999999999996</v>
      </c>
      <c r="CL283" s="148">
        <v>4.42</v>
      </c>
      <c r="CM283" s="169">
        <f t="shared" si="138"/>
        <v>4.5549999999999997</v>
      </c>
      <c r="CN283" s="148">
        <v>4.42</v>
      </c>
      <c r="CO283" s="148">
        <v>4.42</v>
      </c>
      <c r="CP283" s="148">
        <v>4.42</v>
      </c>
      <c r="CQ283" s="148">
        <v>4.4000000000000004</v>
      </c>
      <c r="CR283" s="148"/>
      <c r="CS283" s="169">
        <f t="shared" si="118"/>
        <v>4.415</v>
      </c>
      <c r="CT283" s="148"/>
      <c r="CU283" s="148"/>
      <c r="CV283" s="148"/>
      <c r="CW283" s="148"/>
      <c r="CX283" s="169" t="e">
        <f t="shared" si="125"/>
        <v>#DIV/0!</v>
      </c>
    </row>
    <row r="284" spans="1:102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120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121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122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119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12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12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12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12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13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131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132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133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134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135"/>
        <v>3.8</v>
      </c>
      <c r="BY284" s="148">
        <v>3.7</v>
      </c>
      <c r="BZ284" s="148">
        <v>3.6</v>
      </c>
      <c r="CA284" s="148">
        <v>3.6</v>
      </c>
      <c r="CB284" s="169">
        <f t="shared" si="136"/>
        <v>3.6333333333333333</v>
      </c>
      <c r="CC284" s="148">
        <v>3.6</v>
      </c>
      <c r="CD284" s="148">
        <v>3.6</v>
      </c>
      <c r="CE284" s="148">
        <v>3.6</v>
      </c>
      <c r="CF284" s="148">
        <v>3.5</v>
      </c>
      <c r="CG284" s="148">
        <v>3.5</v>
      </c>
      <c r="CH284" s="169">
        <f t="shared" si="137"/>
        <v>3.56</v>
      </c>
      <c r="CI284" s="148">
        <v>3.5</v>
      </c>
      <c r="CJ284" s="148">
        <v>3.5</v>
      </c>
      <c r="CK284" s="148">
        <v>3.5</v>
      </c>
      <c r="CL284" s="148">
        <v>3.3</v>
      </c>
      <c r="CM284" s="169">
        <f t="shared" si="138"/>
        <v>3.45</v>
      </c>
      <c r="CN284" s="148">
        <v>3.3</v>
      </c>
      <c r="CO284" s="148">
        <v>3.3</v>
      </c>
      <c r="CP284" s="148">
        <v>3.3</v>
      </c>
      <c r="CQ284" s="148">
        <v>3.3</v>
      </c>
      <c r="CR284" s="148"/>
      <c r="CS284" s="169">
        <f t="shared" si="118"/>
        <v>3.3</v>
      </c>
      <c r="CT284" s="148"/>
      <c r="CU284" s="148"/>
      <c r="CV284" s="148"/>
      <c r="CW284" s="148"/>
      <c r="CX284" s="169" t="e">
        <f t="shared" si="125"/>
        <v>#DIV/0!</v>
      </c>
    </row>
    <row r="285" spans="1:102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120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121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122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119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12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12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12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12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13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131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132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133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134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135"/>
        <v>3.8</v>
      </c>
      <c r="BY285" s="148">
        <v>3.8</v>
      </c>
      <c r="BZ285" s="148">
        <v>3.8</v>
      </c>
      <c r="CA285" s="148">
        <v>3.8</v>
      </c>
      <c r="CB285" s="169">
        <f t="shared" si="136"/>
        <v>3.7999999999999994</v>
      </c>
      <c r="CC285" s="148">
        <v>3.8</v>
      </c>
      <c r="CD285" s="148">
        <v>3.8</v>
      </c>
      <c r="CE285" s="148">
        <v>3.8</v>
      </c>
      <c r="CF285" s="148">
        <v>3.8</v>
      </c>
      <c r="CG285" s="148">
        <v>3.5</v>
      </c>
      <c r="CH285" s="169">
        <f t="shared" si="137"/>
        <v>3.7399999999999998</v>
      </c>
      <c r="CI285" s="148">
        <v>3.5</v>
      </c>
      <c r="CJ285" s="148">
        <v>3.5</v>
      </c>
      <c r="CK285" s="148">
        <v>3.5</v>
      </c>
      <c r="CL285" s="148">
        <v>3.5</v>
      </c>
      <c r="CM285" s="169">
        <f t="shared" si="138"/>
        <v>3.5</v>
      </c>
      <c r="CN285" s="148">
        <v>3.5</v>
      </c>
      <c r="CO285" s="148">
        <v>3.5</v>
      </c>
      <c r="CP285" s="148">
        <v>3.5</v>
      </c>
      <c r="CQ285" s="148">
        <v>3.5</v>
      </c>
      <c r="CR285" s="148"/>
      <c r="CS285" s="169">
        <f t="shared" si="118"/>
        <v>3.5</v>
      </c>
      <c r="CT285" s="148"/>
      <c r="CU285" s="148"/>
      <c r="CV285" s="148"/>
      <c r="CW285" s="148"/>
      <c r="CX285" s="169" t="e">
        <f t="shared" si="125"/>
        <v>#DIV/0!</v>
      </c>
    </row>
    <row r="286" spans="1:102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120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121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122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119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12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12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12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12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13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131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132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133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134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135"/>
        <v>16.5</v>
      </c>
      <c r="BY286" s="148">
        <v>18</v>
      </c>
      <c r="BZ286" s="148">
        <v>18</v>
      </c>
      <c r="CA286" s="148">
        <v>18</v>
      </c>
      <c r="CB286" s="169">
        <f t="shared" si="136"/>
        <v>18</v>
      </c>
      <c r="CC286" s="148">
        <v>18</v>
      </c>
      <c r="CD286" s="148">
        <v>18</v>
      </c>
      <c r="CE286" s="148">
        <v>18</v>
      </c>
      <c r="CF286" s="148">
        <v>18</v>
      </c>
      <c r="CG286" s="148">
        <v>17</v>
      </c>
      <c r="CH286" s="169">
        <f t="shared" si="137"/>
        <v>17.8</v>
      </c>
      <c r="CI286" s="148">
        <v>17</v>
      </c>
      <c r="CJ286" s="148">
        <v>17</v>
      </c>
      <c r="CK286" s="148">
        <v>17</v>
      </c>
      <c r="CL286" s="148">
        <v>17</v>
      </c>
      <c r="CM286" s="169">
        <f t="shared" si="138"/>
        <v>17</v>
      </c>
      <c r="CN286" s="148">
        <v>17</v>
      </c>
      <c r="CO286" s="148">
        <v>17</v>
      </c>
      <c r="CP286" s="148">
        <v>17</v>
      </c>
      <c r="CQ286" s="148">
        <v>17</v>
      </c>
      <c r="CR286" s="148"/>
      <c r="CS286" s="169">
        <f t="shared" si="118"/>
        <v>17</v>
      </c>
      <c r="CT286" s="148"/>
      <c r="CU286" s="148"/>
      <c r="CV286" s="148"/>
      <c r="CW286" s="148"/>
      <c r="CX286" s="169" t="e">
        <f t="shared" si="125"/>
        <v>#DIV/0!</v>
      </c>
    </row>
    <row r="287" spans="1:102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120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121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122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119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12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12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12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12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13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131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132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133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134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135"/>
        <v>18</v>
      </c>
      <c r="BY287" s="148">
        <v>20</v>
      </c>
      <c r="BZ287" s="148">
        <v>20</v>
      </c>
      <c r="CA287" s="148">
        <v>20</v>
      </c>
      <c r="CB287" s="169">
        <f t="shared" si="136"/>
        <v>20</v>
      </c>
      <c r="CC287" s="148">
        <v>22</v>
      </c>
      <c r="CD287" s="148">
        <v>22</v>
      </c>
      <c r="CE287" s="148">
        <v>22</v>
      </c>
      <c r="CF287" s="148">
        <v>22</v>
      </c>
      <c r="CG287" s="148">
        <v>22</v>
      </c>
      <c r="CH287" s="169">
        <f t="shared" si="137"/>
        <v>22</v>
      </c>
      <c r="CI287" s="148">
        <v>22</v>
      </c>
      <c r="CJ287" s="148">
        <v>22</v>
      </c>
      <c r="CK287" s="148">
        <v>22</v>
      </c>
      <c r="CL287" s="148">
        <v>22</v>
      </c>
      <c r="CM287" s="169">
        <f t="shared" si="138"/>
        <v>22</v>
      </c>
      <c r="CN287" s="148">
        <v>22</v>
      </c>
      <c r="CO287" s="148">
        <v>22</v>
      </c>
      <c r="CP287" s="148">
        <v>22</v>
      </c>
      <c r="CQ287" s="148">
        <v>22</v>
      </c>
      <c r="CR287" s="148"/>
      <c r="CS287" s="169">
        <f t="shared" si="118"/>
        <v>22</v>
      </c>
      <c r="CT287" s="148"/>
      <c r="CU287" s="148"/>
      <c r="CV287" s="148"/>
      <c r="CW287" s="148"/>
      <c r="CX287" s="169" t="e">
        <f t="shared" si="125"/>
        <v>#DIV/0!</v>
      </c>
    </row>
    <row r="288" spans="1:102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120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121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122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119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12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12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12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12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13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131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132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133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134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135"/>
        <v>15</v>
      </c>
      <c r="BY288" s="148">
        <v>17</v>
      </c>
      <c r="BZ288" s="148">
        <v>17</v>
      </c>
      <c r="CA288" s="148">
        <v>17</v>
      </c>
      <c r="CB288" s="169">
        <f t="shared" si="136"/>
        <v>17</v>
      </c>
      <c r="CC288" s="148">
        <v>17</v>
      </c>
      <c r="CD288" s="148">
        <v>17</v>
      </c>
      <c r="CE288" s="148">
        <v>17</v>
      </c>
      <c r="CF288" s="148">
        <v>17</v>
      </c>
      <c r="CG288" s="148">
        <v>16</v>
      </c>
      <c r="CH288" s="169">
        <f t="shared" si="137"/>
        <v>16.8</v>
      </c>
      <c r="CI288" s="148">
        <v>16</v>
      </c>
      <c r="CJ288" s="148">
        <v>16</v>
      </c>
      <c r="CK288" s="148">
        <v>16</v>
      </c>
      <c r="CL288" s="148">
        <v>16</v>
      </c>
      <c r="CM288" s="169">
        <f t="shared" si="138"/>
        <v>16</v>
      </c>
      <c r="CN288" s="148">
        <v>16</v>
      </c>
      <c r="CO288" s="148">
        <v>16</v>
      </c>
      <c r="CP288" s="148">
        <v>16</v>
      </c>
      <c r="CQ288" s="148">
        <v>16</v>
      </c>
      <c r="CR288" s="148"/>
      <c r="CS288" s="169">
        <f t="shared" si="118"/>
        <v>16</v>
      </c>
      <c r="CT288" s="148"/>
      <c r="CU288" s="148"/>
      <c r="CV288" s="148"/>
      <c r="CW288" s="148"/>
      <c r="CX288" s="169" t="e">
        <f t="shared" si="125"/>
        <v>#DIV/0!</v>
      </c>
    </row>
    <row r="289" spans="1:102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120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121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122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119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12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12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12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12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13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131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132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133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134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135"/>
        <v>3.5</v>
      </c>
      <c r="BY289" s="148">
        <v>3.5</v>
      </c>
      <c r="BZ289" s="148">
        <v>3.5</v>
      </c>
      <c r="CA289" s="148">
        <v>3.5</v>
      </c>
      <c r="CB289" s="169">
        <f t="shared" si="136"/>
        <v>3.5</v>
      </c>
      <c r="CC289" s="148">
        <v>3.5</v>
      </c>
      <c r="CD289" s="148">
        <v>3.5</v>
      </c>
      <c r="CE289" s="148">
        <v>3.5</v>
      </c>
      <c r="CF289" s="148">
        <v>3.5</v>
      </c>
      <c r="CG289" s="148">
        <v>3.5</v>
      </c>
      <c r="CH289" s="169">
        <f t="shared" si="137"/>
        <v>3.5</v>
      </c>
      <c r="CI289" s="148">
        <v>3.5</v>
      </c>
      <c r="CJ289" s="148">
        <v>3.5</v>
      </c>
      <c r="CK289" s="148">
        <v>3.5</v>
      </c>
      <c r="CL289" s="148">
        <v>3.5</v>
      </c>
      <c r="CM289" s="169">
        <f t="shared" si="138"/>
        <v>3.5</v>
      </c>
      <c r="CN289" s="148">
        <v>3.5</v>
      </c>
      <c r="CO289" s="148">
        <v>3.5</v>
      </c>
      <c r="CP289" s="148">
        <v>3.5</v>
      </c>
      <c r="CQ289" s="148">
        <v>3.5</v>
      </c>
      <c r="CR289" s="148"/>
      <c r="CS289" s="169">
        <f t="shared" si="118"/>
        <v>3.5</v>
      </c>
      <c r="CT289" s="148"/>
      <c r="CU289" s="148"/>
      <c r="CV289" s="148"/>
      <c r="CW289" s="148"/>
      <c r="CX289" s="169" t="e">
        <f t="shared" si="125"/>
        <v>#DIV/0!</v>
      </c>
    </row>
    <row r="290" spans="1:102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120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121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122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119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12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12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12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12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13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131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132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133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134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135"/>
        <v>3.5</v>
      </c>
      <c r="BY290" s="148">
        <v>3.5</v>
      </c>
      <c r="BZ290" s="148">
        <v>3.5</v>
      </c>
      <c r="CA290" s="148">
        <v>3.5</v>
      </c>
      <c r="CB290" s="169">
        <f t="shared" si="136"/>
        <v>3.5</v>
      </c>
      <c r="CC290" s="148">
        <v>3.5</v>
      </c>
      <c r="CD290" s="148">
        <v>3.5</v>
      </c>
      <c r="CE290" s="148">
        <v>3.5</v>
      </c>
      <c r="CF290" s="148">
        <v>3.5</v>
      </c>
      <c r="CG290" s="148">
        <v>3.5</v>
      </c>
      <c r="CH290" s="169">
        <f t="shared" si="137"/>
        <v>3.5</v>
      </c>
      <c r="CI290" s="148">
        <v>3.5</v>
      </c>
      <c r="CJ290" s="148">
        <v>3.5</v>
      </c>
      <c r="CK290" s="148">
        <v>3.5</v>
      </c>
      <c r="CL290" s="148">
        <v>3.5</v>
      </c>
      <c r="CM290" s="169">
        <f t="shared" si="138"/>
        <v>3.5</v>
      </c>
      <c r="CN290" s="148">
        <v>3.5</v>
      </c>
      <c r="CO290" s="148">
        <v>3.5</v>
      </c>
      <c r="CP290" s="148">
        <v>3.5</v>
      </c>
      <c r="CQ290" s="148">
        <v>3.5</v>
      </c>
      <c r="CR290" s="148"/>
      <c r="CS290" s="169">
        <f t="shared" si="118"/>
        <v>3.5</v>
      </c>
      <c r="CT290" s="148"/>
      <c r="CU290" s="148"/>
      <c r="CV290" s="148"/>
      <c r="CW290" s="148"/>
      <c r="CX290" s="169" t="e">
        <f t="shared" si="125"/>
        <v>#DIV/0!</v>
      </c>
    </row>
    <row r="291" spans="1:102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120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121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122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119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12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12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12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12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13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131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132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133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134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135"/>
        <v>30</v>
      </c>
      <c r="BY291" s="148">
        <v>30</v>
      </c>
      <c r="BZ291" s="148">
        <v>30</v>
      </c>
      <c r="CA291" s="148">
        <v>30</v>
      </c>
      <c r="CB291" s="169">
        <f t="shared" si="136"/>
        <v>30</v>
      </c>
      <c r="CC291" s="148">
        <v>30</v>
      </c>
      <c r="CD291" s="148">
        <v>30</v>
      </c>
      <c r="CE291" s="148">
        <v>30</v>
      </c>
      <c r="CF291" s="148">
        <v>30</v>
      </c>
      <c r="CG291" s="148">
        <v>30</v>
      </c>
      <c r="CH291" s="169">
        <f t="shared" si="137"/>
        <v>30</v>
      </c>
      <c r="CI291" s="148">
        <v>30</v>
      </c>
      <c r="CJ291" s="148">
        <v>30</v>
      </c>
      <c r="CK291" s="148">
        <v>30</v>
      </c>
      <c r="CL291" s="148">
        <v>30</v>
      </c>
      <c r="CM291" s="169">
        <f t="shared" si="138"/>
        <v>30</v>
      </c>
      <c r="CN291" s="148">
        <v>30</v>
      </c>
      <c r="CO291" s="148">
        <v>30</v>
      </c>
      <c r="CP291" s="148">
        <v>30</v>
      </c>
      <c r="CQ291" s="148">
        <v>30</v>
      </c>
      <c r="CR291" s="148"/>
      <c r="CS291" s="169">
        <f t="shared" si="118"/>
        <v>30</v>
      </c>
      <c r="CT291" s="148"/>
      <c r="CU291" s="148"/>
      <c r="CV291" s="148"/>
      <c r="CW291" s="148"/>
      <c r="CX291" s="169" t="e">
        <f t="shared" si="125"/>
        <v>#DIV/0!</v>
      </c>
    </row>
    <row r="292" spans="1:102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120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121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122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119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12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12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12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12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13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131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132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133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134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135"/>
        <v>7</v>
      </c>
      <c r="BY292" s="148">
        <v>7</v>
      </c>
      <c r="BZ292" s="148">
        <v>7</v>
      </c>
      <c r="CA292" s="148">
        <v>7</v>
      </c>
      <c r="CB292" s="169">
        <f t="shared" si="136"/>
        <v>7</v>
      </c>
      <c r="CC292" s="148">
        <v>6.9</v>
      </c>
      <c r="CD292" s="148">
        <v>6.9</v>
      </c>
      <c r="CE292" s="148">
        <v>6.9</v>
      </c>
      <c r="CF292" s="148">
        <v>6.9</v>
      </c>
      <c r="CG292" s="148">
        <v>6.9</v>
      </c>
      <c r="CH292" s="169">
        <f t="shared" si="137"/>
        <v>6.9</v>
      </c>
      <c r="CI292" s="148">
        <v>6.8</v>
      </c>
      <c r="CJ292" s="148">
        <v>6.8</v>
      </c>
      <c r="CK292" s="148">
        <v>6.8</v>
      </c>
      <c r="CL292" s="148">
        <v>6.8</v>
      </c>
      <c r="CM292" s="169">
        <f t="shared" si="138"/>
        <v>6.8</v>
      </c>
      <c r="CN292" s="148">
        <v>6.8</v>
      </c>
      <c r="CO292" s="148">
        <v>6.7</v>
      </c>
      <c r="CP292" s="148">
        <v>6.3</v>
      </c>
      <c r="CQ292" s="148">
        <v>5.6</v>
      </c>
      <c r="CR292" s="148"/>
      <c r="CS292" s="169">
        <f t="shared" si="118"/>
        <v>6.35</v>
      </c>
      <c r="CT292" s="148"/>
      <c r="CU292" s="148"/>
      <c r="CV292" s="148"/>
      <c r="CW292" s="148"/>
      <c r="CX292" s="169" t="e">
        <f t="shared" si="125"/>
        <v>#DIV/0!</v>
      </c>
    </row>
    <row r="293" spans="1:102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120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121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122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119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12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12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12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12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13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131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132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133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134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135"/>
        <v>10.5</v>
      </c>
      <c r="BY293" s="148">
        <v>10.5</v>
      </c>
      <c r="BZ293" s="148">
        <v>10.5</v>
      </c>
      <c r="CA293" s="148">
        <v>10.5</v>
      </c>
      <c r="CB293" s="169">
        <f t="shared" si="136"/>
        <v>10.5</v>
      </c>
      <c r="CC293" s="148">
        <v>10.6</v>
      </c>
      <c r="CD293" s="148">
        <v>10.6</v>
      </c>
      <c r="CE293" s="148">
        <v>10.6</v>
      </c>
      <c r="CF293" s="148">
        <v>10.6</v>
      </c>
      <c r="CG293" s="148">
        <v>10</v>
      </c>
      <c r="CH293" s="169">
        <f t="shared" si="137"/>
        <v>10.48</v>
      </c>
      <c r="CI293" s="148">
        <v>10</v>
      </c>
      <c r="CJ293" s="148">
        <v>10</v>
      </c>
      <c r="CK293" s="148">
        <v>10</v>
      </c>
      <c r="CL293" s="148">
        <v>10</v>
      </c>
      <c r="CM293" s="169">
        <f t="shared" si="138"/>
        <v>10</v>
      </c>
      <c r="CN293" s="148">
        <v>10</v>
      </c>
      <c r="CO293" s="148">
        <v>9.6999999999999993</v>
      </c>
      <c r="CP293" s="148">
        <v>9.6999999999999993</v>
      </c>
      <c r="CQ293" s="148">
        <v>9.6</v>
      </c>
      <c r="CR293" s="148"/>
      <c r="CS293" s="169">
        <f t="shared" si="118"/>
        <v>9.75</v>
      </c>
      <c r="CT293" s="148"/>
      <c r="CU293" s="148"/>
      <c r="CV293" s="148"/>
      <c r="CW293" s="148"/>
      <c r="CX293" s="169" t="e">
        <f t="shared" si="125"/>
        <v>#DIV/0!</v>
      </c>
    </row>
    <row r="294" spans="1:102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120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121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122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119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12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12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12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12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13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131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132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133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134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135"/>
        <v>11</v>
      </c>
      <c r="BY294" s="148">
        <v>11</v>
      </c>
      <c r="BZ294" s="148">
        <v>11</v>
      </c>
      <c r="CA294" s="148">
        <v>11</v>
      </c>
      <c r="CB294" s="169">
        <f t="shared" si="136"/>
        <v>11</v>
      </c>
      <c r="CC294" s="148">
        <v>11</v>
      </c>
      <c r="CD294" s="148">
        <v>11</v>
      </c>
      <c r="CE294" s="148">
        <v>11</v>
      </c>
      <c r="CF294" s="148">
        <v>11</v>
      </c>
      <c r="CG294" s="148">
        <v>10.9</v>
      </c>
      <c r="CH294" s="169">
        <f t="shared" si="137"/>
        <v>10.98</v>
      </c>
      <c r="CI294" s="148">
        <v>10.9</v>
      </c>
      <c r="CJ294" s="148">
        <v>10.9</v>
      </c>
      <c r="CK294" s="148">
        <v>10.9</v>
      </c>
      <c r="CL294" s="148">
        <v>10.9</v>
      </c>
      <c r="CM294" s="169">
        <f t="shared" si="138"/>
        <v>10.9</v>
      </c>
      <c r="CN294" s="148">
        <v>10.9</v>
      </c>
      <c r="CO294" s="148">
        <v>10.9</v>
      </c>
      <c r="CP294" s="148">
        <v>10.5</v>
      </c>
      <c r="CQ294" s="148">
        <v>10.3</v>
      </c>
      <c r="CR294" s="148"/>
      <c r="CS294" s="169">
        <f t="shared" si="118"/>
        <v>10.649999999999999</v>
      </c>
      <c r="CT294" s="148"/>
      <c r="CU294" s="148"/>
      <c r="CV294" s="148"/>
      <c r="CW294" s="148"/>
      <c r="CX294" s="169" t="e">
        <f t="shared" si="125"/>
        <v>#DIV/0!</v>
      </c>
    </row>
    <row r="295" spans="1:102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69"/>
      <c r="CC295" s="148"/>
      <c r="CD295" s="148"/>
      <c r="CE295" s="148"/>
      <c r="CF295" s="148"/>
      <c r="CG295" s="148"/>
      <c r="CH295" s="169"/>
      <c r="CI295" s="148"/>
      <c r="CJ295" s="148"/>
      <c r="CK295" s="148"/>
      <c r="CL295" s="148"/>
      <c r="CM295" s="169"/>
      <c r="CN295" s="148"/>
      <c r="CO295" s="148"/>
      <c r="CP295" s="148"/>
      <c r="CQ295" s="148"/>
      <c r="CR295" s="148"/>
      <c r="CS295" s="169"/>
      <c r="CT295" s="148"/>
      <c r="CU295" s="148"/>
      <c r="CV295" s="148"/>
      <c r="CW295" s="148"/>
      <c r="CX295" s="169"/>
    </row>
    <row r="296" spans="1:102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120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121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122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119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169">
        <f>AVERAGE(BY296:CA296)</f>
        <v>10.85</v>
      </c>
      <c r="CC296" s="270">
        <v>10.86</v>
      </c>
      <c r="CD296" s="270">
        <v>10.86</v>
      </c>
      <c r="CE296" s="270">
        <v>10.86</v>
      </c>
      <c r="CF296" s="270">
        <v>10.55</v>
      </c>
      <c r="CG296" s="270">
        <v>10.55</v>
      </c>
      <c r="CH296" s="169">
        <f>AVERAGE(CC296:CG296)</f>
        <v>10.735999999999999</v>
      </c>
      <c r="CI296" s="270">
        <v>10.25</v>
      </c>
      <c r="CJ296" s="270">
        <v>10.4</v>
      </c>
      <c r="CK296" s="270">
        <v>10.25</v>
      </c>
      <c r="CL296" s="270">
        <v>10.199999999999999</v>
      </c>
      <c r="CM296" s="169">
        <f>AVERAGE(CI296:CL296)</f>
        <v>10.274999999999999</v>
      </c>
      <c r="CN296" s="270">
        <v>10.199999999999999</v>
      </c>
      <c r="CO296" s="270">
        <v>9.8000000000000007</v>
      </c>
      <c r="CP296" s="270">
        <v>10.1</v>
      </c>
      <c r="CQ296" s="270">
        <v>9.8000000000000007</v>
      </c>
      <c r="CR296" s="270"/>
      <c r="CS296" s="169">
        <f>AVERAGE(CN296:CQ296)</f>
        <v>9.9750000000000014</v>
      </c>
      <c r="CT296" s="270"/>
      <c r="CU296" s="270"/>
      <c r="CV296" s="270"/>
      <c r="CW296" s="270"/>
      <c r="CX296" s="169" t="e">
        <f>AVERAGE(CT296:CW296)</f>
        <v>#DIV/0!</v>
      </c>
    </row>
    <row r="297" spans="1:102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120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121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122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119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69">
        <f>AVERAGE(BY297:CA297)</f>
        <v>10.949999999999998</v>
      </c>
      <c r="CC297" s="148">
        <v>10.93</v>
      </c>
      <c r="CD297" s="148">
        <v>10.93</v>
      </c>
      <c r="CE297" s="148">
        <v>10.93</v>
      </c>
      <c r="CF297" s="148">
        <v>10.7</v>
      </c>
      <c r="CG297" s="148">
        <v>10.65</v>
      </c>
      <c r="CH297" s="169">
        <f>AVERAGE(CC297:CG297)</f>
        <v>10.827999999999999</v>
      </c>
      <c r="CI297" s="148">
        <v>10.4</v>
      </c>
      <c r="CJ297" s="148">
        <v>10.48</v>
      </c>
      <c r="CK297" s="148">
        <v>10.4</v>
      </c>
      <c r="CL297" s="148">
        <v>10.3</v>
      </c>
      <c r="CM297" s="169">
        <f>AVERAGE(CI297:CL297)</f>
        <v>10.395</v>
      </c>
      <c r="CN297" s="148">
        <v>10.3</v>
      </c>
      <c r="CO297" s="148">
        <v>9.9499999999999993</v>
      </c>
      <c r="CP297" s="148">
        <v>10.199999999999999</v>
      </c>
      <c r="CQ297" s="148">
        <v>9.9499999999999993</v>
      </c>
      <c r="CR297" s="148"/>
      <c r="CS297" s="169">
        <f>AVERAGE(CN297:CQ297)</f>
        <v>10.1</v>
      </c>
      <c r="CT297" s="148"/>
      <c r="CU297" s="148"/>
      <c r="CV297" s="148"/>
      <c r="CW297" s="148"/>
      <c r="CX297" s="169" t="e">
        <f>AVERAGE(CT297:CW297)</f>
        <v>#DIV/0!</v>
      </c>
    </row>
    <row r="298" spans="1:102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102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102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102" ht="18.75" customHeight="1" x14ac:dyDescent="0.3"/>
    <row r="302" spans="1:102" ht="18" x14ac:dyDescent="0.25">
      <c r="A302" s="286" t="s">
        <v>45</v>
      </c>
      <c r="B302" s="286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ht="18" customHeight="1" x14ac:dyDescent="0.25">
      <c r="A303" s="206"/>
      <c r="B303" s="299"/>
      <c r="C303" s="288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300"/>
      <c r="C304" s="294" t="s">
        <v>139</v>
      </c>
      <c r="D304" s="295"/>
      <c r="E304" s="295"/>
      <c r="F304" s="296"/>
      <c r="G304" s="284" t="s">
        <v>123</v>
      </c>
      <c r="H304" s="291" t="s">
        <v>139</v>
      </c>
      <c r="I304" s="292"/>
      <c r="J304" s="292"/>
      <c r="K304" s="293"/>
      <c r="L304" s="284" t="s">
        <v>123</v>
      </c>
      <c r="M304" s="291" t="s">
        <v>139</v>
      </c>
      <c r="N304" s="292"/>
      <c r="O304" s="292"/>
      <c r="P304" s="293"/>
      <c r="Q304" s="284" t="s">
        <v>123</v>
      </c>
      <c r="R304" s="294" t="s">
        <v>139</v>
      </c>
      <c r="S304" s="295"/>
      <c r="T304" s="295"/>
      <c r="U304" s="295"/>
      <c r="V304" s="296"/>
      <c r="W304" s="284" t="s">
        <v>123</v>
      </c>
      <c r="X304" s="294" t="s">
        <v>139</v>
      </c>
      <c r="Y304" s="295"/>
      <c r="Z304" s="295"/>
      <c r="AA304" s="296"/>
      <c r="AB304" s="284" t="s">
        <v>123</v>
      </c>
      <c r="AC304" s="291" t="s">
        <v>139</v>
      </c>
      <c r="AD304" s="292"/>
      <c r="AE304" s="292"/>
      <c r="AF304" s="293"/>
      <c r="AG304" s="284" t="s">
        <v>123</v>
      </c>
      <c r="AH304" s="291" t="s">
        <v>139</v>
      </c>
      <c r="AI304" s="292"/>
      <c r="AJ304" s="292"/>
      <c r="AK304" s="292"/>
      <c r="AL304" s="293"/>
      <c r="AM304" s="284" t="s">
        <v>123</v>
      </c>
      <c r="AN304" s="291" t="s">
        <v>139</v>
      </c>
      <c r="AO304" s="292"/>
      <c r="AP304" s="292"/>
      <c r="AQ304" s="293"/>
      <c r="AR304" s="284" t="s">
        <v>123</v>
      </c>
      <c r="AS304" s="291" t="s">
        <v>139</v>
      </c>
      <c r="AT304" s="292"/>
      <c r="AU304" s="292"/>
      <c r="AV304" s="292"/>
      <c r="AW304" s="253"/>
      <c r="AX304" s="284" t="s">
        <v>123</v>
      </c>
      <c r="AY304" s="291" t="s">
        <v>139</v>
      </c>
      <c r="AZ304" s="292"/>
      <c r="BA304" s="292"/>
      <c r="BB304" s="293"/>
      <c r="BC304" s="284" t="s">
        <v>123</v>
      </c>
      <c r="BD304" s="282" t="s">
        <v>139</v>
      </c>
      <c r="BE304" s="283"/>
      <c r="BF304" s="283"/>
      <c r="BG304" s="283"/>
      <c r="BH304" s="284" t="s">
        <v>123</v>
      </c>
      <c r="BI304" s="282" t="s">
        <v>139</v>
      </c>
      <c r="BJ304" s="283"/>
      <c r="BK304" s="283"/>
      <c r="BL304" s="283"/>
      <c r="BM304" s="283"/>
      <c r="BN304" s="284" t="s">
        <v>123</v>
      </c>
      <c r="BO304" s="282" t="s">
        <v>316</v>
      </c>
      <c r="BP304" s="283"/>
      <c r="BQ304" s="283"/>
      <c r="BR304" s="283"/>
      <c r="BS304" s="284" t="s">
        <v>123</v>
      </c>
      <c r="BT304" s="282" t="s">
        <v>316</v>
      </c>
      <c r="BU304" s="283"/>
      <c r="BV304" s="283"/>
      <c r="BW304" s="283"/>
      <c r="BX304" s="284" t="s">
        <v>123</v>
      </c>
      <c r="BY304" s="282" t="s">
        <v>316</v>
      </c>
      <c r="BZ304" s="283"/>
      <c r="CA304" s="283"/>
      <c r="CB304" s="284" t="s">
        <v>123</v>
      </c>
      <c r="CC304" s="282" t="s">
        <v>316</v>
      </c>
      <c r="CD304" s="283"/>
      <c r="CE304" s="283"/>
      <c r="CF304" s="283"/>
      <c r="CG304" s="283"/>
      <c r="CH304" s="284" t="s">
        <v>123</v>
      </c>
      <c r="CI304" s="282" t="s">
        <v>316</v>
      </c>
      <c r="CJ304" s="283"/>
      <c r="CK304" s="283"/>
      <c r="CL304" s="283"/>
      <c r="CM304" s="284" t="s">
        <v>123</v>
      </c>
      <c r="CN304" s="282" t="s">
        <v>316</v>
      </c>
      <c r="CO304" s="283"/>
      <c r="CP304" s="283"/>
      <c r="CQ304" s="283"/>
      <c r="CR304" s="279"/>
      <c r="CS304" s="284" t="s">
        <v>123</v>
      </c>
      <c r="CT304" s="282" t="s">
        <v>316</v>
      </c>
      <c r="CU304" s="283"/>
      <c r="CV304" s="283"/>
      <c r="CW304" s="283"/>
      <c r="CX304" s="284" t="s">
        <v>123</v>
      </c>
    </row>
    <row r="305" spans="1:102" ht="18.75" customHeight="1" x14ac:dyDescent="0.25">
      <c r="A305" s="208"/>
      <c r="B305" s="301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5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5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5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5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customHeight="1" x14ac:dyDescent="0.25">
      <c r="A306" s="297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39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69" t="e">
        <f>AVERAGE(BY306:CA306)</f>
        <v>#DIV/0!</v>
      </c>
      <c r="CC306" s="135"/>
      <c r="CD306" s="135"/>
      <c r="CE306" s="135"/>
      <c r="CF306" s="135"/>
      <c r="CG306" s="135"/>
      <c r="CH306" s="169" t="e">
        <f>AVERAGE(CC306:CG306)</f>
        <v>#DIV/0!</v>
      </c>
      <c r="CI306" s="135"/>
      <c r="CJ306" s="135"/>
      <c r="CK306" s="148">
        <v>6</v>
      </c>
      <c r="CL306" s="148">
        <v>5</v>
      </c>
      <c r="CM306" s="169">
        <f>AVERAGE(CI306:CL306)</f>
        <v>5.5</v>
      </c>
      <c r="CN306" s="148">
        <v>5.5</v>
      </c>
      <c r="CO306" s="148">
        <v>5</v>
      </c>
      <c r="CP306" s="135"/>
      <c r="CQ306" s="135"/>
      <c r="CR306" s="135"/>
      <c r="CS306" s="169">
        <f t="shared" ref="CS306:CS336" si="140">AVERAGE(CN306:CQ306)</f>
        <v>5.25</v>
      </c>
      <c r="CT306" s="135"/>
      <c r="CU306" s="135"/>
      <c r="CV306" s="135"/>
      <c r="CW306" s="135"/>
      <c r="CX306" s="169" t="e">
        <f>AVERAGE(CT306:CW306)</f>
        <v>#DIV/0!</v>
      </c>
    </row>
    <row r="307" spans="1:102" ht="18" customHeight="1" x14ac:dyDescent="0.25">
      <c r="A307" s="298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69">
        <f>AVERAGE(BY307:CA307)</f>
        <v>4.833333333333333</v>
      </c>
      <c r="CC307" s="148">
        <v>5</v>
      </c>
      <c r="CD307" s="148">
        <v>5</v>
      </c>
      <c r="CE307" s="148">
        <v>4.5</v>
      </c>
      <c r="CF307" s="148">
        <v>5</v>
      </c>
      <c r="CG307" s="148">
        <v>5</v>
      </c>
      <c r="CH307" s="169">
        <f>AVERAGE(CC307:CG307)</f>
        <v>4.9000000000000004</v>
      </c>
      <c r="CI307" s="148">
        <v>5</v>
      </c>
      <c r="CJ307" s="148">
        <v>5</v>
      </c>
      <c r="CK307" s="148">
        <v>5</v>
      </c>
      <c r="CL307" s="148">
        <v>4</v>
      </c>
      <c r="CM307" s="169">
        <f>AVERAGE(CI307:CL307)</f>
        <v>4.75</v>
      </c>
      <c r="CN307" s="148">
        <v>4.5</v>
      </c>
      <c r="CO307" s="148">
        <v>4.5</v>
      </c>
      <c r="CP307" s="148">
        <v>6</v>
      </c>
      <c r="CQ307" s="148">
        <v>4.5</v>
      </c>
      <c r="CR307" s="148"/>
      <c r="CS307" s="169">
        <f t="shared" si="140"/>
        <v>4.875</v>
      </c>
      <c r="CT307" s="148"/>
      <c r="CU307" s="148"/>
      <c r="CV307" s="148"/>
      <c r="CW307" s="148"/>
      <c r="CX307" s="169" t="e">
        <f>AVERAGE(CT307:CW307)</f>
        <v>#DIV/0!</v>
      </c>
    </row>
    <row r="308" spans="1:102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41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42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43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39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69">
        <f>AVERAGE(BY308:CA308)</f>
        <v>5.333333333333333</v>
      </c>
      <c r="CC308" s="148">
        <v>6</v>
      </c>
      <c r="CD308" s="148">
        <v>6</v>
      </c>
      <c r="CE308" s="148">
        <v>6</v>
      </c>
      <c r="CF308" s="148">
        <v>6</v>
      </c>
      <c r="CG308" s="148">
        <v>6</v>
      </c>
      <c r="CH308" s="169">
        <f>AVERAGE(CC308:CG308)</f>
        <v>6</v>
      </c>
      <c r="CI308" s="148">
        <v>6</v>
      </c>
      <c r="CJ308" s="148">
        <v>6</v>
      </c>
      <c r="CK308" s="148">
        <v>7</v>
      </c>
      <c r="CL308" s="148">
        <v>7</v>
      </c>
      <c r="CM308" s="169">
        <f>AVERAGE(CI308:CL308)</f>
        <v>6.5</v>
      </c>
      <c r="CN308" s="148">
        <v>7</v>
      </c>
      <c r="CO308" s="148">
        <v>7</v>
      </c>
      <c r="CP308" s="148">
        <v>7</v>
      </c>
      <c r="CQ308" s="148">
        <v>4</v>
      </c>
      <c r="CR308" s="148"/>
      <c r="CS308" s="169">
        <f t="shared" si="140"/>
        <v>6.25</v>
      </c>
      <c r="CT308" s="148"/>
      <c r="CU308" s="148"/>
      <c r="CV308" s="148"/>
      <c r="CW308" s="148"/>
      <c r="CX308" s="169" t="e">
        <f>AVERAGE(CT308:CW308)</f>
        <v>#DIV/0!</v>
      </c>
    </row>
    <row r="309" spans="1:102" ht="18" customHeight="1" x14ac:dyDescent="0.25">
      <c r="A309" s="297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69"/>
      <c r="CC309" s="135"/>
      <c r="CD309" s="135"/>
      <c r="CE309" s="135"/>
      <c r="CF309" s="135"/>
      <c r="CG309" s="135"/>
      <c r="CH309" s="169" t="e">
        <f t="shared" ref="CH309:CH310" si="144">AVERAGE(CC309:CG309)</f>
        <v>#DIV/0!</v>
      </c>
      <c r="CI309" s="135"/>
      <c r="CJ309" s="135"/>
      <c r="CK309" s="148">
        <v>3.3</v>
      </c>
      <c r="CL309" s="148">
        <v>2.5</v>
      </c>
      <c r="CM309" s="169">
        <f t="shared" ref="CM309:CM311" si="145">AVERAGE(CI309:CL309)</f>
        <v>2.9</v>
      </c>
      <c r="CN309" s="148">
        <v>2.5</v>
      </c>
      <c r="CO309" s="148">
        <v>2.5</v>
      </c>
      <c r="CP309" s="148">
        <v>2.5</v>
      </c>
      <c r="CQ309" s="148">
        <v>3.5</v>
      </c>
      <c r="CR309" s="135"/>
      <c r="CS309" s="169">
        <f t="shared" si="140"/>
        <v>2.75</v>
      </c>
      <c r="CT309" s="135"/>
      <c r="CU309" s="135"/>
      <c r="CV309" s="135"/>
      <c r="CW309" s="135"/>
      <c r="CX309" s="169" t="e">
        <f t="shared" ref="CX309:CX336" si="146">AVERAGE(CT309:CW309)</f>
        <v>#DIV/0!</v>
      </c>
    </row>
    <row r="310" spans="1:102" ht="18" customHeight="1" x14ac:dyDescent="0.25">
      <c r="A310" s="298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41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42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43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39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47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48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49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50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51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52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53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54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55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56">AVERAGE(BT310:BW310)</f>
        <v>1.8</v>
      </c>
      <c r="BY310" s="148">
        <v>1.8</v>
      </c>
      <c r="BZ310" s="148">
        <v>1.8</v>
      </c>
      <c r="CA310" s="148">
        <v>1.5</v>
      </c>
      <c r="CB310" s="169">
        <f t="shared" ref="CB310:CB336" si="157">AVERAGE(BY310:CA310)</f>
        <v>1.7</v>
      </c>
      <c r="CC310" s="148">
        <v>2</v>
      </c>
      <c r="CD310" s="148">
        <v>2</v>
      </c>
      <c r="CE310" s="148">
        <v>2</v>
      </c>
      <c r="CF310" s="148">
        <v>2</v>
      </c>
      <c r="CG310" s="148">
        <v>2</v>
      </c>
      <c r="CH310" s="169">
        <f t="shared" si="144"/>
        <v>2</v>
      </c>
      <c r="CI310" s="148">
        <v>2</v>
      </c>
      <c r="CJ310" s="148">
        <v>2</v>
      </c>
      <c r="CK310" s="148">
        <v>2</v>
      </c>
      <c r="CL310" s="148"/>
      <c r="CM310" s="169">
        <f t="shared" si="145"/>
        <v>2</v>
      </c>
      <c r="CN310" s="148"/>
      <c r="CO310" s="148"/>
      <c r="CP310" s="148"/>
      <c r="CQ310" s="148"/>
      <c r="CR310" s="148"/>
      <c r="CS310" s="169" t="e">
        <f t="shared" si="140"/>
        <v>#DIV/0!</v>
      </c>
      <c r="CT310" s="148"/>
      <c r="CU310" s="148"/>
      <c r="CV310" s="148"/>
      <c r="CW310" s="148"/>
      <c r="CX310" s="169" t="e">
        <f t="shared" si="146"/>
        <v>#DIV/0!</v>
      </c>
    </row>
    <row r="311" spans="1:102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41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42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43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39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47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48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49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50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51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52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53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54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55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56"/>
        <v>2.3449999999999998</v>
      </c>
      <c r="BY311" s="148">
        <v>3.3</v>
      </c>
      <c r="BZ311" s="148">
        <v>3.3</v>
      </c>
      <c r="CA311" s="148">
        <v>4</v>
      </c>
      <c r="CB311" s="169">
        <f t="shared" si="157"/>
        <v>3.5333333333333332</v>
      </c>
      <c r="CC311" s="148">
        <v>3.5</v>
      </c>
      <c r="CD311" s="148">
        <v>3.5</v>
      </c>
      <c r="CE311" s="148">
        <v>4.5</v>
      </c>
      <c r="CF311" s="148">
        <v>4.5</v>
      </c>
      <c r="CG311" s="148">
        <v>5</v>
      </c>
      <c r="CH311" s="169">
        <f t="shared" ref="CH311:CH336" si="158">AVERAGE(CC311:CG311)</f>
        <v>4.2</v>
      </c>
      <c r="CI311" s="148">
        <v>4</v>
      </c>
      <c r="CJ311" s="148">
        <v>4</v>
      </c>
      <c r="CK311" s="148">
        <v>4</v>
      </c>
      <c r="CL311" s="148">
        <v>6</v>
      </c>
      <c r="CM311" s="169">
        <f t="shared" si="145"/>
        <v>4.5</v>
      </c>
      <c r="CN311" s="148">
        <v>6</v>
      </c>
      <c r="CO311" s="148">
        <v>6</v>
      </c>
      <c r="CP311" s="148">
        <v>6.5</v>
      </c>
      <c r="CQ311" s="148">
        <v>7</v>
      </c>
      <c r="CR311" s="148"/>
      <c r="CS311" s="169">
        <f t="shared" si="140"/>
        <v>6.375</v>
      </c>
      <c r="CT311" s="148"/>
      <c r="CU311" s="148"/>
      <c r="CV311" s="148"/>
      <c r="CW311" s="148"/>
      <c r="CX311" s="169" t="e">
        <f t="shared" si="146"/>
        <v>#DIV/0!</v>
      </c>
    </row>
    <row r="312" spans="1:102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41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42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43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39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47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48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49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50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51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52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53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54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55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56"/>
        <v>27.0625</v>
      </c>
      <c r="BY312" s="148">
        <v>25</v>
      </c>
      <c r="BZ312" s="148">
        <v>25</v>
      </c>
      <c r="CA312" s="148">
        <v>18</v>
      </c>
      <c r="CB312" s="169">
        <f t="shared" si="157"/>
        <v>22.666666666666668</v>
      </c>
      <c r="CC312" s="148">
        <v>18</v>
      </c>
      <c r="CD312" s="148">
        <v>18</v>
      </c>
      <c r="CE312" s="148">
        <v>25</v>
      </c>
      <c r="CF312" s="148">
        <v>28</v>
      </c>
      <c r="CG312" s="148">
        <v>18</v>
      </c>
      <c r="CH312" s="169">
        <f t="shared" si="158"/>
        <v>21.4</v>
      </c>
      <c r="CI312" s="148">
        <v>17</v>
      </c>
      <c r="CJ312" s="148">
        <v>17</v>
      </c>
      <c r="CK312" s="148">
        <v>18</v>
      </c>
      <c r="CL312" s="148">
        <v>13</v>
      </c>
      <c r="CM312" s="169">
        <f t="shared" ref="CM312:CM336" si="159">AVERAGE(CI312:CL312)</f>
        <v>16.25</v>
      </c>
      <c r="CN312" s="148">
        <v>12</v>
      </c>
      <c r="CO312" s="148">
        <v>10</v>
      </c>
      <c r="CP312" s="148">
        <v>4</v>
      </c>
      <c r="CQ312" s="148">
        <v>4.5</v>
      </c>
      <c r="CR312" s="148"/>
      <c r="CS312" s="169">
        <f t="shared" si="140"/>
        <v>7.625</v>
      </c>
      <c r="CT312" s="148"/>
      <c r="CU312" s="148"/>
      <c r="CV312" s="148"/>
      <c r="CW312" s="148"/>
      <c r="CX312" s="169" t="e">
        <f t="shared" si="146"/>
        <v>#DIV/0!</v>
      </c>
    </row>
    <row r="313" spans="1:102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41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42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43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39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47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48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49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50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51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52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53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54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55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56"/>
        <v>19.25</v>
      </c>
      <c r="BY313" s="148">
        <v>18</v>
      </c>
      <c r="BZ313" s="148">
        <v>18</v>
      </c>
      <c r="CA313" s="148">
        <v>18</v>
      </c>
      <c r="CB313" s="169">
        <f t="shared" si="157"/>
        <v>18</v>
      </c>
      <c r="CC313" s="148">
        <v>18</v>
      </c>
      <c r="CD313" s="148">
        <v>18</v>
      </c>
      <c r="CE313" s="148">
        <v>11</v>
      </c>
      <c r="CF313" s="148">
        <v>10</v>
      </c>
      <c r="CG313" s="148">
        <v>6</v>
      </c>
      <c r="CH313" s="169">
        <f t="shared" si="158"/>
        <v>12.6</v>
      </c>
      <c r="CI313" s="148">
        <v>3.3</v>
      </c>
      <c r="CJ313" s="148">
        <v>3.3</v>
      </c>
      <c r="CK313" s="148">
        <v>3</v>
      </c>
      <c r="CL313" s="148">
        <v>2.6</v>
      </c>
      <c r="CM313" s="169">
        <f t="shared" si="159"/>
        <v>3.05</v>
      </c>
      <c r="CN313" s="148">
        <v>4</v>
      </c>
      <c r="CO313" s="148">
        <v>8</v>
      </c>
      <c r="CP313" s="148">
        <v>3</v>
      </c>
      <c r="CQ313" s="148">
        <v>4</v>
      </c>
      <c r="CR313" s="148"/>
      <c r="CS313" s="169">
        <f t="shared" si="140"/>
        <v>4.75</v>
      </c>
      <c r="CT313" s="148"/>
      <c r="CU313" s="148"/>
      <c r="CV313" s="148"/>
      <c r="CW313" s="148"/>
      <c r="CX313" s="169" t="e">
        <f t="shared" si="146"/>
        <v>#DIV/0!</v>
      </c>
    </row>
    <row r="314" spans="1:102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41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42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43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39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47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48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49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50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51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52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53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54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55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56"/>
        <v>8</v>
      </c>
      <c r="BY314" s="148">
        <v>8</v>
      </c>
      <c r="BZ314" s="148">
        <v>8</v>
      </c>
      <c r="CA314" s="148">
        <v>8</v>
      </c>
      <c r="CB314" s="169">
        <f t="shared" si="157"/>
        <v>8</v>
      </c>
      <c r="CC314" s="148">
        <v>10</v>
      </c>
      <c r="CD314" s="148">
        <v>10</v>
      </c>
      <c r="CE314" s="148">
        <v>10</v>
      </c>
      <c r="CF314" s="148">
        <v>10</v>
      </c>
      <c r="CG314" s="148">
        <v>10</v>
      </c>
      <c r="CH314" s="169">
        <f t="shared" si="158"/>
        <v>10</v>
      </c>
      <c r="CI314" s="148">
        <v>10</v>
      </c>
      <c r="CJ314" s="148">
        <v>10</v>
      </c>
      <c r="CK314" s="148">
        <v>10</v>
      </c>
      <c r="CL314" s="148">
        <v>10</v>
      </c>
      <c r="CM314" s="169">
        <f t="shared" si="159"/>
        <v>10</v>
      </c>
      <c r="CN314" s="148">
        <v>10</v>
      </c>
      <c r="CO314" s="148">
        <v>10</v>
      </c>
      <c r="CP314" s="148">
        <v>10</v>
      </c>
      <c r="CQ314" s="148">
        <v>6</v>
      </c>
      <c r="CR314" s="148"/>
      <c r="CS314" s="169">
        <f t="shared" si="140"/>
        <v>9</v>
      </c>
      <c r="CT314" s="148"/>
      <c r="CU314" s="148"/>
      <c r="CV314" s="148"/>
      <c r="CW314" s="148"/>
      <c r="CX314" s="169" t="e">
        <f t="shared" si="146"/>
        <v>#DIV/0!</v>
      </c>
    </row>
    <row r="315" spans="1:102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41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42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43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39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47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48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49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50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51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52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53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54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55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56"/>
        <v>17</v>
      </c>
      <c r="BY315" s="148">
        <v>17</v>
      </c>
      <c r="BZ315" s="148">
        <v>17</v>
      </c>
      <c r="CA315" s="148">
        <v>17</v>
      </c>
      <c r="CB315" s="169">
        <f t="shared" si="157"/>
        <v>17</v>
      </c>
      <c r="CC315" s="148">
        <v>17</v>
      </c>
      <c r="CD315" s="148">
        <v>17</v>
      </c>
      <c r="CE315" s="148">
        <v>17</v>
      </c>
      <c r="CF315" s="148">
        <v>17</v>
      </c>
      <c r="CG315" s="148">
        <v>17</v>
      </c>
      <c r="CH315" s="169">
        <f t="shared" si="158"/>
        <v>17</v>
      </c>
      <c r="CI315" s="148">
        <v>17</v>
      </c>
      <c r="CJ315" s="148">
        <v>17</v>
      </c>
      <c r="CK315" s="148">
        <v>17</v>
      </c>
      <c r="CL315" s="148">
        <v>17</v>
      </c>
      <c r="CM315" s="169">
        <f t="shared" si="159"/>
        <v>17</v>
      </c>
      <c r="CN315" s="148">
        <v>17</v>
      </c>
      <c r="CO315" s="148">
        <v>17</v>
      </c>
      <c r="CP315" s="148">
        <v>17</v>
      </c>
      <c r="CQ315" s="148">
        <v>17</v>
      </c>
      <c r="CR315" s="148"/>
      <c r="CS315" s="169">
        <f t="shared" si="140"/>
        <v>17</v>
      </c>
      <c r="CT315" s="148"/>
      <c r="CU315" s="148"/>
      <c r="CV315" s="148"/>
      <c r="CW315" s="148"/>
      <c r="CX315" s="169" t="e">
        <f t="shared" si="146"/>
        <v>#DIV/0!</v>
      </c>
    </row>
    <row r="316" spans="1:102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41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42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43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39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47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48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49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50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51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52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53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54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55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56"/>
        <v>13.5</v>
      </c>
      <c r="BY316" s="148">
        <v>13.5</v>
      </c>
      <c r="BZ316" s="148">
        <v>13.5</v>
      </c>
      <c r="CA316" s="148">
        <v>14</v>
      </c>
      <c r="CB316" s="169">
        <f t="shared" si="157"/>
        <v>13.666666666666666</v>
      </c>
      <c r="CC316" s="148">
        <v>14</v>
      </c>
      <c r="CD316" s="148">
        <v>14</v>
      </c>
      <c r="CE316" s="148">
        <v>15</v>
      </c>
      <c r="CF316" s="148">
        <v>15</v>
      </c>
      <c r="CG316" s="148">
        <v>16</v>
      </c>
      <c r="CH316" s="169">
        <f t="shared" si="158"/>
        <v>14.8</v>
      </c>
      <c r="CI316" s="148">
        <v>16</v>
      </c>
      <c r="CJ316" s="148">
        <v>16</v>
      </c>
      <c r="CK316" s="148">
        <v>16</v>
      </c>
      <c r="CL316" s="148">
        <v>16</v>
      </c>
      <c r="CM316" s="169">
        <f t="shared" si="159"/>
        <v>16</v>
      </c>
      <c r="CN316" s="148">
        <v>16</v>
      </c>
      <c r="CO316" s="148">
        <v>16</v>
      </c>
      <c r="CP316" s="148">
        <v>16</v>
      </c>
      <c r="CQ316" s="148">
        <v>16</v>
      </c>
      <c r="CR316" s="148"/>
      <c r="CS316" s="169">
        <f t="shared" si="140"/>
        <v>16</v>
      </c>
      <c r="CT316" s="148"/>
      <c r="CU316" s="148"/>
      <c r="CV316" s="148"/>
      <c r="CW316" s="148"/>
      <c r="CX316" s="169" t="e">
        <f t="shared" si="146"/>
        <v>#DIV/0!</v>
      </c>
    </row>
    <row r="317" spans="1:102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41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42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43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39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47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48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49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50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51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52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53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54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55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56"/>
        <v>14</v>
      </c>
      <c r="BY317" s="148">
        <v>14</v>
      </c>
      <c r="BZ317" s="148">
        <v>14</v>
      </c>
      <c r="CA317" s="148">
        <v>14</v>
      </c>
      <c r="CB317" s="169">
        <f t="shared" si="157"/>
        <v>14</v>
      </c>
      <c r="CC317" s="148">
        <v>14</v>
      </c>
      <c r="CD317" s="148">
        <v>16</v>
      </c>
      <c r="CE317" s="148">
        <v>17</v>
      </c>
      <c r="CF317" s="148">
        <v>18</v>
      </c>
      <c r="CG317" s="148">
        <v>18</v>
      </c>
      <c r="CH317" s="169">
        <f t="shared" si="158"/>
        <v>16.600000000000001</v>
      </c>
      <c r="CI317" s="148">
        <v>18</v>
      </c>
      <c r="CJ317" s="148">
        <v>18</v>
      </c>
      <c r="CK317" s="148">
        <v>18</v>
      </c>
      <c r="CL317" s="148">
        <v>18</v>
      </c>
      <c r="CM317" s="169">
        <f t="shared" si="159"/>
        <v>18</v>
      </c>
      <c r="CN317" s="148">
        <v>18</v>
      </c>
      <c r="CO317" s="148">
        <v>18</v>
      </c>
      <c r="CP317" s="148">
        <v>18</v>
      </c>
      <c r="CQ317" s="148">
        <v>18</v>
      </c>
      <c r="CR317" s="148"/>
      <c r="CS317" s="169">
        <f t="shared" si="140"/>
        <v>18</v>
      </c>
      <c r="CT317" s="148"/>
      <c r="CU317" s="148"/>
      <c r="CV317" s="148"/>
      <c r="CW317" s="148"/>
      <c r="CX317" s="169" t="e">
        <f t="shared" si="146"/>
        <v>#DIV/0!</v>
      </c>
    </row>
    <row r="318" spans="1:102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41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42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43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39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47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48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49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50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51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52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53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54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55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56"/>
        <v>85</v>
      </c>
      <c r="BY318" s="148">
        <v>85</v>
      </c>
      <c r="BZ318" s="148">
        <v>85</v>
      </c>
      <c r="CA318" s="148">
        <v>85</v>
      </c>
      <c r="CB318" s="169">
        <f t="shared" si="157"/>
        <v>85</v>
      </c>
      <c r="CC318" s="148">
        <v>85</v>
      </c>
      <c r="CD318" s="148">
        <v>85</v>
      </c>
      <c r="CE318" s="148">
        <v>85</v>
      </c>
      <c r="CF318" s="148">
        <v>85</v>
      </c>
      <c r="CG318" s="148">
        <v>90</v>
      </c>
      <c r="CH318" s="169">
        <f t="shared" si="158"/>
        <v>86</v>
      </c>
      <c r="CI318" s="148">
        <v>95</v>
      </c>
      <c r="CJ318" s="148">
        <v>95</v>
      </c>
      <c r="CK318" s="148">
        <v>95</v>
      </c>
      <c r="CL318" s="148">
        <v>95</v>
      </c>
      <c r="CM318" s="169">
        <f t="shared" si="159"/>
        <v>95</v>
      </c>
      <c r="CN318" s="148">
        <v>93</v>
      </c>
      <c r="CO318" s="148">
        <v>93</v>
      </c>
      <c r="CP318" s="148">
        <v>93</v>
      </c>
      <c r="CQ318" s="148">
        <v>93</v>
      </c>
      <c r="CR318" s="148"/>
      <c r="CS318" s="169">
        <f t="shared" si="140"/>
        <v>93</v>
      </c>
      <c r="CT318" s="148"/>
      <c r="CU318" s="148"/>
      <c r="CV318" s="148"/>
      <c r="CW318" s="148"/>
      <c r="CX318" s="169" t="e">
        <f t="shared" si="146"/>
        <v>#DIV/0!</v>
      </c>
    </row>
    <row r="319" spans="1:102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41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42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43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39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47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48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49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50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51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52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53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54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55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56"/>
        <v>100</v>
      </c>
      <c r="BY319" s="148">
        <v>100</v>
      </c>
      <c r="BZ319" s="148">
        <v>100</v>
      </c>
      <c r="CA319" s="148">
        <v>100</v>
      </c>
      <c r="CB319" s="169">
        <f t="shared" si="157"/>
        <v>100</v>
      </c>
      <c r="CC319" s="148">
        <v>100</v>
      </c>
      <c r="CD319" s="148">
        <v>100</v>
      </c>
      <c r="CE319" s="148">
        <v>100</v>
      </c>
      <c r="CF319" s="148">
        <v>100</v>
      </c>
      <c r="CG319" s="148">
        <v>100</v>
      </c>
      <c r="CH319" s="169">
        <f t="shared" si="158"/>
        <v>100</v>
      </c>
      <c r="CI319" s="148">
        <v>100</v>
      </c>
      <c r="CJ319" s="148">
        <v>100</v>
      </c>
      <c r="CK319" s="148">
        <v>100</v>
      </c>
      <c r="CL319" s="148">
        <v>100</v>
      </c>
      <c r="CM319" s="169">
        <f t="shared" si="159"/>
        <v>100</v>
      </c>
      <c r="CN319" s="148">
        <v>100</v>
      </c>
      <c r="CO319" s="148">
        <v>100</v>
      </c>
      <c r="CP319" s="148">
        <v>100</v>
      </c>
      <c r="CQ319" s="148">
        <v>100</v>
      </c>
      <c r="CR319" s="148"/>
      <c r="CS319" s="169">
        <f t="shared" si="140"/>
        <v>100</v>
      </c>
      <c r="CT319" s="148"/>
      <c r="CU319" s="148"/>
      <c r="CV319" s="148"/>
      <c r="CW319" s="148"/>
      <c r="CX319" s="169" t="e">
        <f t="shared" si="146"/>
        <v>#DIV/0!</v>
      </c>
    </row>
    <row r="320" spans="1:102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41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42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43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39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47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48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49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50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51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52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53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54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55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56"/>
        <v>6</v>
      </c>
      <c r="BY320" s="148">
        <v>6</v>
      </c>
      <c r="BZ320" s="148">
        <v>6</v>
      </c>
      <c r="CA320" s="148">
        <v>6</v>
      </c>
      <c r="CB320" s="169">
        <f t="shared" si="157"/>
        <v>6</v>
      </c>
      <c r="CC320" s="148">
        <v>6</v>
      </c>
      <c r="CD320" s="148">
        <v>6</v>
      </c>
      <c r="CE320" s="148">
        <v>6</v>
      </c>
      <c r="CF320" s="148">
        <v>6</v>
      </c>
      <c r="CG320" s="148">
        <v>6</v>
      </c>
      <c r="CH320" s="169">
        <f t="shared" si="158"/>
        <v>6</v>
      </c>
      <c r="CI320" s="148">
        <v>6</v>
      </c>
      <c r="CJ320" s="148">
        <v>6</v>
      </c>
      <c r="CK320" s="148">
        <v>6</v>
      </c>
      <c r="CL320" s="148">
        <v>6</v>
      </c>
      <c r="CM320" s="169">
        <f t="shared" si="159"/>
        <v>6</v>
      </c>
      <c r="CN320" s="148">
        <v>6</v>
      </c>
      <c r="CO320" s="148">
        <v>6</v>
      </c>
      <c r="CP320" s="148">
        <v>6</v>
      </c>
      <c r="CQ320" s="148">
        <v>6</v>
      </c>
      <c r="CR320" s="148"/>
      <c r="CS320" s="169">
        <f t="shared" si="140"/>
        <v>6</v>
      </c>
      <c r="CT320" s="148"/>
      <c r="CU320" s="148"/>
      <c r="CV320" s="148"/>
      <c r="CW320" s="148"/>
      <c r="CX320" s="169" t="e">
        <f t="shared" si="146"/>
        <v>#DIV/0!</v>
      </c>
    </row>
    <row r="321" spans="1:102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41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42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43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39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47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48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49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50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51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52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53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54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55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56"/>
        <v>10</v>
      </c>
      <c r="BY321" s="148">
        <v>10</v>
      </c>
      <c r="BZ321" s="148">
        <v>10</v>
      </c>
      <c r="CA321" s="148">
        <v>14</v>
      </c>
      <c r="CB321" s="169">
        <f t="shared" si="157"/>
        <v>11.333333333333334</v>
      </c>
      <c r="CC321" s="148">
        <v>11</v>
      </c>
      <c r="CD321" s="148">
        <v>12</v>
      </c>
      <c r="CE321" s="148">
        <v>12</v>
      </c>
      <c r="CF321" s="148">
        <v>12</v>
      </c>
      <c r="CG321" s="148">
        <v>10</v>
      </c>
      <c r="CH321" s="169">
        <f t="shared" si="158"/>
        <v>11.4</v>
      </c>
      <c r="CI321" s="148">
        <v>10</v>
      </c>
      <c r="CJ321" s="148">
        <v>10</v>
      </c>
      <c r="CK321" s="148">
        <v>10</v>
      </c>
      <c r="CL321" s="148">
        <v>10</v>
      </c>
      <c r="CM321" s="169">
        <f t="shared" si="159"/>
        <v>10</v>
      </c>
      <c r="CN321" s="148">
        <v>12</v>
      </c>
      <c r="CO321" s="148">
        <v>12</v>
      </c>
      <c r="CP321" s="148">
        <v>12</v>
      </c>
      <c r="CQ321" s="148">
        <v>11</v>
      </c>
      <c r="CR321" s="148"/>
      <c r="CS321" s="169">
        <f t="shared" si="140"/>
        <v>11.75</v>
      </c>
      <c r="CT321" s="148"/>
      <c r="CU321" s="148"/>
      <c r="CV321" s="148"/>
      <c r="CW321" s="148"/>
      <c r="CX321" s="169" t="e">
        <f t="shared" si="146"/>
        <v>#DIV/0!</v>
      </c>
    </row>
    <row r="322" spans="1:102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41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42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43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39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47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48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49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50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51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52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53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54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55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56"/>
        <v>10</v>
      </c>
      <c r="BY322" s="148">
        <v>10</v>
      </c>
      <c r="BZ322" s="148">
        <v>10</v>
      </c>
      <c r="CA322" s="148">
        <v>11</v>
      </c>
      <c r="CB322" s="169">
        <f t="shared" si="157"/>
        <v>10.333333333333334</v>
      </c>
      <c r="CC322" s="148">
        <v>11</v>
      </c>
      <c r="CD322" s="148">
        <v>11</v>
      </c>
      <c r="CE322" s="148">
        <v>11</v>
      </c>
      <c r="CF322" s="148">
        <v>11</v>
      </c>
      <c r="CG322" s="148">
        <v>11</v>
      </c>
      <c r="CH322" s="169">
        <f t="shared" si="158"/>
        <v>11</v>
      </c>
      <c r="CI322" s="148">
        <v>11</v>
      </c>
      <c r="CJ322" s="148">
        <v>11</v>
      </c>
      <c r="CK322" s="148">
        <v>11</v>
      </c>
      <c r="CL322" s="148">
        <v>11</v>
      </c>
      <c r="CM322" s="169">
        <f t="shared" si="159"/>
        <v>11</v>
      </c>
      <c r="CN322" s="148">
        <v>11</v>
      </c>
      <c r="CO322" s="148">
        <v>11</v>
      </c>
      <c r="CP322" s="148">
        <v>11</v>
      </c>
      <c r="CQ322" s="148">
        <v>11</v>
      </c>
      <c r="CR322" s="148"/>
      <c r="CS322" s="169">
        <f t="shared" si="140"/>
        <v>11</v>
      </c>
      <c r="CT322" s="148"/>
      <c r="CU322" s="148"/>
      <c r="CV322" s="148"/>
      <c r="CW322" s="148"/>
      <c r="CX322" s="169" t="e">
        <f t="shared" si="146"/>
        <v>#DIV/0!</v>
      </c>
    </row>
    <row r="323" spans="1:102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41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42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43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39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47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48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49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50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51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52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53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54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55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56"/>
        <v>40</v>
      </c>
      <c r="BY323" s="148">
        <v>40</v>
      </c>
      <c r="BZ323" s="148">
        <v>40</v>
      </c>
      <c r="CA323" s="148">
        <v>40</v>
      </c>
      <c r="CB323" s="169">
        <f t="shared" si="157"/>
        <v>40</v>
      </c>
      <c r="CC323" s="148">
        <v>40</v>
      </c>
      <c r="CD323" s="148">
        <v>40</v>
      </c>
      <c r="CE323" s="148">
        <v>40</v>
      </c>
      <c r="CF323" s="148">
        <v>40</v>
      </c>
      <c r="CG323" s="148">
        <v>40</v>
      </c>
      <c r="CH323" s="169">
        <f t="shared" si="158"/>
        <v>40</v>
      </c>
      <c r="CI323" s="148">
        <v>40</v>
      </c>
      <c r="CJ323" s="148">
        <v>40</v>
      </c>
      <c r="CK323" s="148">
        <v>40</v>
      </c>
      <c r="CL323" s="148">
        <v>40</v>
      </c>
      <c r="CM323" s="169">
        <f t="shared" si="159"/>
        <v>40</v>
      </c>
      <c r="CN323" s="148">
        <v>40</v>
      </c>
      <c r="CO323" s="148">
        <v>40</v>
      </c>
      <c r="CP323" s="148">
        <v>40</v>
      </c>
      <c r="CQ323" s="148">
        <v>40</v>
      </c>
      <c r="CR323" s="148"/>
      <c r="CS323" s="169">
        <f t="shared" si="140"/>
        <v>40</v>
      </c>
      <c r="CT323" s="148"/>
      <c r="CU323" s="148"/>
      <c r="CV323" s="148"/>
      <c r="CW323" s="148"/>
      <c r="CX323" s="169" t="e">
        <f t="shared" si="146"/>
        <v>#DIV/0!</v>
      </c>
    </row>
    <row r="324" spans="1:102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41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42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43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39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47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48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49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50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51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52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53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54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55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56"/>
        <v>53</v>
      </c>
      <c r="BY324" s="148">
        <v>53</v>
      </c>
      <c r="BZ324" s="148">
        <v>53</v>
      </c>
      <c r="CA324" s="148">
        <v>53</v>
      </c>
      <c r="CB324" s="169">
        <f t="shared" si="157"/>
        <v>53</v>
      </c>
      <c r="CC324" s="148">
        <v>53</v>
      </c>
      <c r="CD324" s="148">
        <v>53</v>
      </c>
      <c r="CE324" s="148">
        <v>53</v>
      </c>
      <c r="CF324" s="148">
        <v>53</v>
      </c>
      <c r="CG324" s="148">
        <v>53</v>
      </c>
      <c r="CH324" s="169">
        <f t="shared" si="158"/>
        <v>53</v>
      </c>
      <c r="CI324" s="148">
        <v>53</v>
      </c>
      <c r="CJ324" s="148">
        <v>53</v>
      </c>
      <c r="CK324" s="148">
        <v>53</v>
      </c>
      <c r="CL324" s="148">
        <v>53</v>
      </c>
      <c r="CM324" s="169">
        <f t="shared" si="159"/>
        <v>53</v>
      </c>
      <c r="CN324" s="148">
        <v>53</v>
      </c>
      <c r="CO324" s="148">
        <v>53</v>
      </c>
      <c r="CP324" s="148">
        <v>53</v>
      </c>
      <c r="CQ324" s="148">
        <v>53</v>
      </c>
      <c r="CR324" s="148"/>
      <c r="CS324" s="169">
        <f t="shared" si="140"/>
        <v>53</v>
      </c>
      <c r="CT324" s="148"/>
      <c r="CU324" s="148"/>
      <c r="CV324" s="148"/>
      <c r="CW324" s="148"/>
      <c r="CX324" s="169" t="e">
        <f t="shared" si="146"/>
        <v>#DIV/0!</v>
      </c>
    </row>
    <row r="325" spans="1:102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41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42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43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39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47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48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49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50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51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52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53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54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55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56"/>
        <v>4</v>
      </c>
      <c r="BY325" s="148">
        <v>4</v>
      </c>
      <c r="BZ325" s="148">
        <v>4</v>
      </c>
      <c r="CA325" s="148">
        <v>4</v>
      </c>
      <c r="CB325" s="169">
        <f t="shared" si="157"/>
        <v>4</v>
      </c>
      <c r="CC325" s="148">
        <v>4</v>
      </c>
      <c r="CD325" s="148">
        <v>4</v>
      </c>
      <c r="CE325" s="148">
        <v>4</v>
      </c>
      <c r="CF325" s="148">
        <v>4</v>
      </c>
      <c r="CG325" s="148">
        <v>4</v>
      </c>
      <c r="CH325" s="169">
        <f t="shared" si="158"/>
        <v>4</v>
      </c>
      <c r="CI325" s="148">
        <v>4</v>
      </c>
      <c r="CJ325" s="148">
        <v>4</v>
      </c>
      <c r="CK325" s="148">
        <v>4</v>
      </c>
      <c r="CL325" s="148">
        <v>4</v>
      </c>
      <c r="CM325" s="169">
        <f t="shared" si="159"/>
        <v>4</v>
      </c>
      <c r="CN325" s="148">
        <v>4</v>
      </c>
      <c r="CO325" s="148">
        <v>4</v>
      </c>
      <c r="CP325" s="148">
        <v>4</v>
      </c>
      <c r="CQ325" s="148">
        <v>4</v>
      </c>
      <c r="CR325" s="148"/>
      <c r="CS325" s="169">
        <f t="shared" si="140"/>
        <v>4</v>
      </c>
      <c r="CT325" s="148"/>
      <c r="CU325" s="148"/>
      <c r="CV325" s="148"/>
      <c r="CW325" s="148"/>
      <c r="CX325" s="169" t="e">
        <f t="shared" si="146"/>
        <v>#DIV/0!</v>
      </c>
    </row>
    <row r="326" spans="1:102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41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42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43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39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47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48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49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50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51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52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53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54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55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56"/>
        <v>3.7</v>
      </c>
      <c r="BY326" s="148">
        <v>3.7</v>
      </c>
      <c r="BZ326" s="148">
        <v>3.7</v>
      </c>
      <c r="CA326" s="148">
        <v>3.7</v>
      </c>
      <c r="CB326" s="169">
        <f t="shared" si="157"/>
        <v>3.7000000000000006</v>
      </c>
      <c r="CC326" s="148">
        <v>3.7</v>
      </c>
      <c r="CD326" s="148">
        <v>3.7</v>
      </c>
      <c r="CE326" s="148">
        <v>3.7</v>
      </c>
      <c r="CF326" s="148">
        <v>3.7</v>
      </c>
      <c r="CG326" s="148">
        <v>3.7</v>
      </c>
      <c r="CH326" s="169">
        <f t="shared" si="158"/>
        <v>3.7</v>
      </c>
      <c r="CI326" s="148">
        <v>3.7</v>
      </c>
      <c r="CJ326" s="148">
        <v>3.7</v>
      </c>
      <c r="CK326" s="148">
        <v>3.7</v>
      </c>
      <c r="CL326" s="148">
        <v>3.7</v>
      </c>
      <c r="CM326" s="169">
        <f t="shared" si="159"/>
        <v>3.7</v>
      </c>
      <c r="CN326" s="148">
        <v>3.7</v>
      </c>
      <c r="CO326" s="148">
        <v>3.7</v>
      </c>
      <c r="CP326" s="148">
        <v>3.7</v>
      </c>
      <c r="CQ326" s="148">
        <v>3.7</v>
      </c>
      <c r="CR326" s="148"/>
      <c r="CS326" s="169">
        <f t="shared" si="140"/>
        <v>3.7</v>
      </c>
      <c r="CT326" s="148"/>
      <c r="CU326" s="148"/>
      <c r="CV326" s="148"/>
      <c r="CW326" s="148"/>
      <c r="CX326" s="169" t="e">
        <f t="shared" si="146"/>
        <v>#DIV/0!</v>
      </c>
    </row>
    <row r="327" spans="1:102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41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42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43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39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47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48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49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50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51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52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53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54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55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56"/>
        <v>3.3</v>
      </c>
      <c r="BY327" s="148">
        <v>3.3</v>
      </c>
      <c r="BZ327" s="148">
        <v>3.3</v>
      </c>
      <c r="CA327" s="148">
        <v>3.3</v>
      </c>
      <c r="CB327" s="169">
        <f t="shared" si="157"/>
        <v>3.2999999999999994</v>
      </c>
      <c r="CC327" s="148">
        <v>3.3</v>
      </c>
      <c r="CD327" s="148">
        <v>3.3</v>
      </c>
      <c r="CE327" s="148">
        <v>3.3</v>
      </c>
      <c r="CF327" s="148">
        <v>3.3</v>
      </c>
      <c r="CG327" s="148">
        <v>3</v>
      </c>
      <c r="CH327" s="169">
        <f t="shared" si="158"/>
        <v>3.2399999999999998</v>
      </c>
      <c r="CI327" s="148">
        <v>3</v>
      </c>
      <c r="CJ327" s="148">
        <v>3</v>
      </c>
      <c r="CK327" s="148">
        <v>3</v>
      </c>
      <c r="CL327" s="148">
        <v>3</v>
      </c>
      <c r="CM327" s="169">
        <f t="shared" si="159"/>
        <v>3</v>
      </c>
      <c r="CN327" s="148">
        <v>3</v>
      </c>
      <c r="CO327" s="148">
        <v>3</v>
      </c>
      <c r="CP327" s="148">
        <v>3</v>
      </c>
      <c r="CQ327" s="148">
        <v>3</v>
      </c>
      <c r="CR327" s="148"/>
      <c r="CS327" s="169">
        <f t="shared" si="140"/>
        <v>3</v>
      </c>
      <c r="CT327" s="148"/>
      <c r="CU327" s="148"/>
      <c r="CV327" s="148"/>
      <c r="CW327" s="148"/>
      <c r="CX327" s="169" t="e">
        <f t="shared" si="146"/>
        <v>#DIV/0!</v>
      </c>
    </row>
    <row r="328" spans="1:102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41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42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43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39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47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48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49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50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51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52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53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54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55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56"/>
        <v>17</v>
      </c>
      <c r="BY328" s="148">
        <v>17</v>
      </c>
      <c r="BZ328" s="148">
        <v>17</v>
      </c>
      <c r="CA328" s="148">
        <v>17</v>
      </c>
      <c r="CB328" s="169">
        <f t="shared" si="157"/>
        <v>17</v>
      </c>
      <c r="CC328" s="148">
        <v>17</v>
      </c>
      <c r="CD328" s="148">
        <v>17</v>
      </c>
      <c r="CE328" s="148">
        <v>17</v>
      </c>
      <c r="CF328" s="148">
        <v>17</v>
      </c>
      <c r="CG328" s="148">
        <v>17</v>
      </c>
      <c r="CH328" s="169">
        <f t="shared" si="158"/>
        <v>17</v>
      </c>
      <c r="CI328" s="148">
        <v>17</v>
      </c>
      <c r="CJ328" s="148">
        <v>17</v>
      </c>
      <c r="CK328" s="148">
        <v>17</v>
      </c>
      <c r="CL328" s="148">
        <v>17</v>
      </c>
      <c r="CM328" s="169">
        <f t="shared" si="159"/>
        <v>17</v>
      </c>
      <c r="CN328" s="148">
        <v>17</v>
      </c>
      <c r="CO328" s="148">
        <v>17</v>
      </c>
      <c r="CP328" s="148">
        <v>17</v>
      </c>
      <c r="CQ328" s="148">
        <v>17</v>
      </c>
      <c r="CR328" s="148"/>
      <c r="CS328" s="169">
        <f t="shared" si="140"/>
        <v>17</v>
      </c>
      <c r="CT328" s="148"/>
      <c r="CU328" s="148"/>
      <c r="CV328" s="148"/>
      <c r="CW328" s="148"/>
      <c r="CX328" s="169" t="e">
        <f t="shared" si="146"/>
        <v>#DIV/0!</v>
      </c>
    </row>
    <row r="329" spans="1:102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41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42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43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39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47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48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49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50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51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52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53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54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55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56"/>
        <v>20</v>
      </c>
      <c r="BY329" s="148">
        <v>20</v>
      </c>
      <c r="BZ329" s="148">
        <v>20</v>
      </c>
      <c r="CA329" s="148">
        <v>20</v>
      </c>
      <c r="CB329" s="169">
        <f t="shared" si="157"/>
        <v>20</v>
      </c>
      <c r="CC329" s="148">
        <v>20</v>
      </c>
      <c r="CD329" s="148">
        <v>20</v>
      </c>
      <c r="CE329" s="148">
        <v>20</v>
      </c>
      <c r="CF329" s="148">
        <v>20</v>
      </c>
      <c r="CG329" s="148">
        <v>19</v>
      </c>
      <c r="CH329" s="169">
        <f t="shared" si="158"/>
        <v>19.8</v>
      </c>
      <c r="CI329" s="148">
        <v>19</v>
      </c>
      <c r="CJ329" s="148">
        <v>19</v>
      </c>
      <c r="CK329" s="148">
        <v>22</v>
      </c>
      <c r="CL329" s="148">
        <v>22</v>
      </c>
      <c r="CM329" s="169">
        <f t="shared" si="159"/>
        <v>20.5</v>
      </c>
      <c r="CN329" s="148">
        <v>22</v>
      </c>
      <c r="CO329" s="148">
        <v>22</v>
      </c>
      <c r="CP329" s="148">
        <v>22</v>
      </c>
      <c r="CQ329" s="148">
        <v>22</v>
      </c>
      <c r="CR329" s="148"/>
      <c r="CS329" s="169">
        <f t="shared" si="140"/>
        <v>22</v>
      </c>
      <c r="CT329" s="148"/>
      <c r="CU329" s="148"/>
      <c r="CV329" s="148"/>
      <c r="CW329" s="148"/>
      <c r="CX329" s="169" t="e">
        <f t="shared" si="146"/>
        <v>#DIV/0!</v>
      </c>
    </row>
    <row r="330" spans="1:102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41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42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43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39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47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48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49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50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51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52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53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54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55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56"/>
        <v>15</v>
      </c>
      <c r="BY330" s="148">
        <v>15</v>
      </c>
      <c r="BZ330" s="148">
        <v>15</v>
      </c>
      <c r="CA330" s="148">
        <v>15</v>
      </c>
      <c r="CB330" s="169">
        <f t="shared" si="157"/>
        <v>15</v>
      </c>
      <c r="CC330" s="148">
        <v>15</v>
      </c>
      <c r="CD330" s="148">
        <v>15</v>
      </c>
      <c r="CE330" s="148">
        <v>15</v>
      </c>
      <c r="CF330" s="148">
        <v>15</v>
      </c>
      <c r="CG330" s="148">
        <v>17</v>
      </c>
      <c r="CH330" s="169">
        <f t="shared" si="158"/>
        <v>15.4</v>
      </c>
      <c r="CI330" s="148">
        <v>17</v>
      </c>
      <c r="CJ330" s="148">
        <v>17</v>
      </c>
      <c r="CK330" s="148">
        <v>17</v>
      </c>
      <c r="CL330" s="148">
        <v>17</v>
      </c>
      <c r="CM330" s="169">
        <f t="shared" si="159"/>
        <v>17</v>
      </c>
      <c r="CN330" s="148">
        <v>17</v>
      </c>
      <c r="CO330" s="148">
        <v>17</v>
      </c>
      <c r="CP330" s="148">
        <v>17</v>
      </c>
      <c r="CQ330" s="148">
        <v>17</v>
      </c>
      <c r="CR330" s="148"/>
      <c r="CS330" s="169">
        <f t="shared" si="140"/>
        <v>17</v>
      </c>
      <c r="CT330" s="148"/>
      <c r="CU330" s="148"/>
      <c r="CV330" s="148"/>
      <c r="CW330" s="148"/>
      <c r="CX330" s="169" t="e">
        <f t="shared" si="146"/>
        <v>#DIV/0!</v>
      </c>
    </row>
    <row r="331" spans="1:102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41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42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43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39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47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48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49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50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51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52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53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54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55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56"/>
        <v>3.7</v>
      </c>
      <c r="BY331" s="148">
        <v>3.7</v>
      </c>
      <c r="BZ331" s="148">
        <v>3.7</v>
      </c>
      <c r="CA331" s="148">
        <v>3.7</v>
      </c>
      <c r="CB331" s="169">
        <f t="shared" si="157"/>
        <v>3.7000000000000006</v>
      </c>
      <c r="CC331" s="148">
        <v>3.7</v>
      </c>
      <c r="CD331" s="148">
        <v>3.7</v>
      </c>
      <c r="CE331" s="148">
        <v>3.7</v>
      </c>
      <c r="CF331" s="148">
        <v>3.7</v>
      </c>
      <c r="CG331" s="148">
        <v>3.7</v>
      </c>
      <c r="CH331" s="169">
        <f t="shared" si="158"/>
        <v>3.7</v>
      </c>
      <c r="CI331" s="148">
        <v>3.7</v>
      </c>
      <c r="CJ331" s="148">
        <v>3.7</v>
      </c>
      <c r="CK331" s="148">
        <v>3.7</v>
      </c>
      <c r="CL331" s="148">
        <v>3.7</v>
      </c>
      <c r="CM331" s="169">
        <f t="shared" si="159"/>
        <v>3.7</v>
      </c>
      <c r="CN331" s="148">
        <v>3.7</v>
      </c>
      <c r="CO331" s="148">
        <v>3.7</v>
      </c>
      <c r="CP331" s="148">
        <v>3.7</v>
      </c>
      <c r="CQ331" s="148">
        <v>3.7</v>
      </c>
      <c r="CR331" s="148"/>
      <c r="CS331" s="169">
        <f t="shared" si="140"/>
        <v>3.7</v>
      </c>
      <c r="CT331" s="148"/>
      <c r="CU331" s="148"/>
      <c r="CV331" s="148"/>
      <c r="CW331" s="148"/>
      <c r="CX331" s="169" t="e">
        <f t="shared" si="146"/>
        <v>#DIV/0!</v>
      </c>
    </row>
    <row r="332" spans="1:102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41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42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43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39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47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48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49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50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51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52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53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54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55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56"/>
        <v>3</v>
      </c>
      <c r="BY332" s="148">
        <v>3</v>
      </c>
      <c r="BZ332" s="148">
        <v>3</v>
      </c>
      <c r="CA332" s="148">
        <v>3</v>
      </c>
      <c r="CB332" s="169">
        <f t="shared" si="157"/>
        <v>3</v>
      </c>
      <c r="CC332" s="148">
        <v>3</v>
      </c>
      <c r="CD332" s="148">
        <v>3</v>
      </c>
      <c r="CE332" s="148">
        <v>3</v>
      </c>
      <c r="CF332" s="148">
        <v>3</v>
      </c>
      <c r="CG332" s="148">
        <v>3</v>
      </c>
      <c r="CH332" s="169">
        <f t="shared" si="158"/>
        <v>3</v>
      </c>
      <c r="CI332" s="148">
        <v>3</v>
      </c>
      <c r="CJ332" s="148">
        <v>3</v>
      </c>
      <c r="CK332" s="148">
        <v>3</v>
      </c>
      <c r="CL332" s="148">
        <v>3</v>
      </c>
      <c r="CM332" s="169">
        <f t="shared" si="159"/>
        <v>3</v>
      </c>
      <c r="CN332" s="148">
        <v>3</v>
      </c>
      <c r="CO332" s="148">
        <v>3</v>
      </c>
      <c r="CP332" s="148">
        <v>3</v>
      </c>
      <c r="CQ332" s="148">
        <v>3</v>
      </c>
      <c r="CR332" s="148"/>
      <c r="CS332" s="169">
        <f t="shared" si="140"/>
        <v>3</v>
      </c>
      <c r="CT332" s="148"/>
      <c r="CU332" s="148"/>
      <c r="CV332" s="148"/>
      <c r="CW332" s="148"/>
      <c r="CX332" s="169" t="e">
        <f t="shared" si="146"/>
        <v>#DIV/0!</v>
      </c>
    </row>
    <row r="333" spans="1:102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41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42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43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39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47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48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49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50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51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52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53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54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55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56"/>
        <v>32</v>
      </c>
      <c r="BY333" s="148">
        <v>32</v>
      </c>
      <c r="BZ333" s="148">
        <v>32</v>
      </c>
      <c r="CA333" s="148">
        <v>32</v>
      </c>
      <c r="CB333" s="169">
        <f t="shared" si="157"/>
        <v>32</v>
      </c>
      <c r="CC333" s="148">
        <v>32</v>
      </c>
      <c r="CD333" s="148">
        <v>32</v>
      </c>
      <c r="CE333" s="148">
        <v>32</v>
      </c>
      <c r="CF333" s="148">
        <v>32</v>
      </c>
      <c r="CG333" s="148">
        <v>32</v>
      </c>
      <c r="CH333" s="169">
        <f t="shared" si="158"/>
        <v>32</v>
      </c>
      <c r="CI333" s="148">
        <v>32</v>
      </c>
      <c r="CJ333" s="148">
        <v>32</v>
      </c>
      <c r="CK333" s="148">
        <v>32</v>
      </c>
      <c r="CL333" s="148">
        <v>32</v>
      </c>
      <c r="CM333" s="169">
        <f t="shared" si="159"/>
        <v>32</v>
      </c>
      <c r="CN333" s="148">
        <v>32</v>
      </c>
      <c r="CO333" s="148">
        <v>32</v>
      </c>
      <c r="CP333" s="148">
        <v>32</v>
      </c>
      <c r="CQ333" s="148">
        <v>32</v>
      </c>
      <c r="CR333" s="148"/>
      <c r="CS333" s="169">
        <f t="shared" si="140"/>
        <v>32</v>
      </c>
      <c r="CT333" s="148"/>
      <c r="CU333" s="148"/>
      <c r="CV333" s="148"/>
      <c r="CW333" s="148"/>
      <c r="CX333" s="169" t="e">
        <f t="shared" si="146"/>
        <v>#DIV/0!</v>
      </c>
    </row>
    <row r="334" spans="1:102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41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42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43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39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47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48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49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50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51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52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53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54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55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56"/>
        <v>6.9</v>
      </c>
      <c r="BY334" s="148">
        <v>6.9</v>
      </c>
      <c r="BZ334" s="148">
        <v>6.9</v>
      </c>
      <c r="CA334" s="148">
        <v>6.8</v>
      </c>
      <c r="CB334" s="169">
        <f t="shared" si="157"/>
        <v>6.8666666666666671</v>
      </c>
      <c r="CC334" s="148">
        <v>6.8</v>
      </c>
      <c r="CD334" s="148">
        <v>6.8</v>
      </c>
      <c r="CE334" s="148">
        <v>6.8</v>
      </c>
      <c r="CF334" s="148">
        <v>6.8</v>
      </c>
      <c r="CG334" s="148">
        <v>6.8</v>
      </c>
      <c r="CH334" s="169">
        <f t="shared" si="158"/>
        <v>6.8</v>
      </c>
      <c r="CI334" s="148">
        <v>6.8</v>
      </c>
      <c r="CJ334" s="148">
        <v>6.8</v>
      </c>
      <c r="CK334" s="148">
        <v>6.8</v>
      </c>
      <c r="CL334" s="148">
        <v>6.8</v>
      </c>
      <c r="CM334" s="169">
        <f t="shared" si="159"/>
        <v>6.8</v>
      </c>
      <c r="CN334" s="148">
        <v>6.8</v>
      </c>
      <c r="CO334" s="148">
        <v>6.6</v>
      </c>
      <c r="CP334" s="148">
        <v>6.6</v>
      </c>
      <c r="CQ334" s="148">
        <v>5.6</v>
      </c>
      <c r="CR334" s="148"/>
      <c r="CS334" s="169">
        <f t="shared" si="140"/>
        <v>6.4</v>
      </c>
      <c r="CT334" s="148"/>
      <c r="CU334" s="148"/>
      <c r="CV334" s="148"/>
      <c r="CW334" s="148"/>
      <c r="CX334" s="169" t="e">
        <f t="shared" si="146"/>
        <v>#DIV/0!</v>
      </c>
    </row>
    <row r="335" spans="1:102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41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42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43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39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47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48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49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50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51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52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53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54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55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56"/>
        <v>10.5</v>
      </c>
      <c r="BY335" s="148">
        <v>10.5</v>
      </c>
      <c r="BZ335" s="148">
        <v>10.5</v>
      </c>
      <c r="CA335" s="148">
        <v>10.5</v>
      </c>
      <c r="CB335" s="169">
        <f t="shared" si="157"/>
        <v>10.5</v>
      </c>
      <c r="CC335" s="148">
        <v>10.5</v>
      </c>
      <c r="CD335" s="148">
        <v>10.5</v>
      </c>
      <c r="CE335" s="148">
        <v>10.5</v>
      </c>
      <c r="CF335" s="148">
        <v>10.5</v>
      </c>
      <c r="CG335" s="148">
        <v>9.1</v>
      </c>
      <c r="CH335" s="169">
        <f t="shared" si="158"/>
        <v>10.220000000000001</v>
      </c>
      <c r="CI335" s="148">
        <v>9.1</v>
      </c>
      <c r="CJ335" s="148">
        <v>9.1</v>
      </c>
      <c r="CK335" s="148">
        <v>9.1</v>
      </c>
      <c r="CL335" s="148">
        <v>9.1</v>
      </c>
      <c r="CM335" s="169">
        <f t="shared" si="159"/>
        <v>9.1</v>
      </c>
      <c r="CN335" s="148">
        <v>9.1</v>
      </c>
      <c r="CO335" s="148">
        <v>9.6</v>
      </c>
      <c r="CP335" s="148">
        <v>9.6</v>
      </c>
      <c r="CQ335" s="148">
        <v>9.6</v>
      </c>
      <c r="CR335" s="148"/>
      <c r="CS335" s="169">
        <f t="shared" si="140"/>
        <v>9.4749999999999996</v>
      </c>
      <c r="CT335" s="148"/>
      <c r="CU335" s="148"/>
      <c r="CV335" s="148"/>
      <c r="CW335" s="148"/>
      <c r="CX335" s="169" t="e">
        <f t="shared" si="146"/>
        <v>#DIV/0!</v>
      </c>
    </row>
    <row r="336" spans="1:102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41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42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43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39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47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48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49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50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51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52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53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54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55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56"/>
        <v>10</v>
      </c>
      <c r="BY336" s="148">
        <v>10</v>
      </c>
      <c r="BZ336" s="148">
        <v>10</v>
      </c>
      <c r="CA336" s="148">
        <v>10</v>
      </c>
      <c r="CB336" s="169">
        <f t="shared" si="157"/>
        <v>10</v>
      </c>
      <c r="CC336" s="148">
        <v>10</v>
      </c>
      <c r="CD336" s="148">
        <v>10</v>
      </c>
      <c r="CE336" s="148">
        <v>10.199999999999999</v>
      </c>
      <c r="CF336" s="148">
        <v>10.199999999999999</v>
      </c>
      <c r="CG336" s="148">
        <v>10</v>
      </c>
      <c r="CH336" s="169">
        <f t="shared" si="158"/>
        <v>10.08</v>
      </c>
      <c r="CI336" s="148">
        <v>10</v>
      </c>
      <c r="CJ336" s="148">
        <v>10</v>
      </c>
      <c r="CK336" s="148">
        <v>10</v>
      </c>
      <c r="CL336" s="148">
        <v>10</v>
      </c>
      <c r="CM336" s="169">
        <f t="shared" si="159"/>
        <v>10</v>
      </c>
      <c r="CN336" s="148">
        <v>10</v>
      </c>
      <c r="CO336" s="148">
        <v>10</v>
      </c>
      <c r="CP336" s="148">
        <v>10</v>
      </c>
      <c r="CQ336" s="148">
        <v>10</v>
      </c>
      <c r="CR336" s="148"/>
      <c r="CS336" s="169">
        <f t="shared" si="140"/>
        <v>10</v>
      </c>
      <c r="CT336" s="148"/>
      <c r="CU336" s="148"/>
      <c r="CV336" s="148"/>
      <c r="CW336" s="148"/>
      <c r="CX336" s="169" t="e">
        <f t="shared" si="146"/>
        <v>#DIV/0!</v>
      </c>
    </row>
    <row r="337" spans="1:102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69"/>
      <c r="CC337" s="148"/>
      <c r="CD337" s="148"/>
      <c r="CE337" s="148"/>
      <c r="CF337" s="148"/>
      <c r="CG337" s="148"/>
      <c r="CH337" s="169"/>
      <c r="CI337" s="148"/>
      <c r="CJ337" s="148"/>
      <c r="CK337" s="148"/>
      <c r="CL337" s="148"/>
      <c r="CM337" s="169"/>
      <c r="CN337" s="148"/>
      <c r="CO337" s="148"/>
      <c r="CP337" s="148"/>
      <c r="CQ337" s="148"/>
      <c r="CR337" s="148"/>
      <c r="CS337" s="169"/>
      <c r="CT337" s="148"/>
      <c r="CU337" s="148"/>
      <c r="CV337" s="148"/>
      <c r="CW337" s="148"/>
      <c r="CX337" s="169"/>
    </row>
    <row r="338" spans="1:102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41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42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43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39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69">
        <f>AVERAGE(BY338:CA338)</f>
        <v>10.85</v>
      </c>
      <c r="CC338" s="148">
        <v>10.86</v>
      </c>
      <c r="CD338" s="148">
        <v>10.86</v>
      </c>
      <c r="CE338" s="148">
        <v>10.85</v>
      </c>
      <c r="CF338" s="148">
        <v>10.55</v>
      </c>
      <c r="CG338" s="148">
        <v>10.55</v>
      </c>
      <c r="CH338" s="169">
        <f>AVERAGE(CC338:CG338)</f>
        <v>10.734</v>
      </c>
      <c r="CI338" s="148">
        <v>10.25</v>
      </c>
      <c r="CJ338" s="148">
        <v>10.25</v>
      </c>
      <c r="CK338" s="148">
        <v>10.25</v>
      </c>
      <c r="CL338" s="148">
        <v>10.199999999999999</v>
      </c>
      <c r="CM338" s="169">
        <f>AVERAGE(CI338:CL338)</f>
        <v>10.237500000000001</v>
      </c>
      <c r="CN338" s="148">
        <v>9.85</v>
      </c>
      <c r="CO338" s="148">
        <v>9.8000000000000007</v>
      </c>
      <c r="CP338" s="148">
        <v>10.1</v>
      </c>
      <c r="CQ338" s="148">
        <v>9.8000000000000007</v>
      </c>
      <c r="CR338" s="148"/>
      <c r="CS338" s="169">
        <f>AVERAGE(CN338:CQ338)</f>
        <v>9.8874999999999993</v>
      </c>
      <c r="CT338" s="148"/>
      <c r="CU338" s="148"/>
      <c r="CV338" s="148"/>
      <c r="CW338" s="148"/>
      <c r="CX338" s="169" t="e">
        <f>AVERAGE(CT338:CW338)</f>
        <v>#DIV/0!</v>
      </c>
    </row>
    <row r="339" spans="1:102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41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42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43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39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69">
        <f>AVERAGE(BY339:CA339)</f>
        <v>10.949999999999998</v>
      </c>
      <c r="CC339" s="148">
        <v>10.93</v>
      </c>
      <c r="CD339" s="148">
        <v>10.93</v>
      </c>
      <c r="CE339" s="148">
        <v>10.9</v>
      </c>
      <c r="CF339" s="148">
        <v>10.7</v>
      </c>
      <c r="CG339" s="148">
        <v>10.65</v>
      </c>
      <c r="CH339" s="169">
        <f>AVERAGE(CC339:CG339)</f>
        <v>10.821999999999999</v>
      </c>
      <c r="CI339" s="148">
        <v>10.4</v>
      </c>
      <c r="CJ339" s="148">
        <v>10.4</v>
      </c>
      <c r="CK339" s="148">
        <v>10.4</v>
      </c>
      <c r="CL339" s="148">
        <v>10.3</v>
      </c>
      <c r="CM339" s="169">
        <f>AVERAGE(CI339:CL339)</f>
        <v>10.375</v>
      </c>
      <c r="CN339" s="148">
        <v>10</v>
      </c>
      <c r="CO339" s="148">
        <v>9.9499999999999993</v>
      </c>
      <c r="CP339" s="148">
        <v>10.199999999999999</v>
      </c>
      <c r="CQ339" s="148">
        <v>9.9499999999999993</v>
      </c>
      <c r="CR339" s="148"/>
      <c r="CS339" s="169">
        <f>AVERAGE(CN339:CQ339)</f>
        <v>10.024999999999999</v>
      </c>
      <c r="CT339" s="148"/>
      <c r="CU339" s="148"/>
      <c r="CV339" s="148"/>
      <c r="CW339" s="148"/>
      <c r="CX339" s="169" t="e">
        <f>AVERAGE(CT339:CW339)</f>
        <v>#DIV/0!</v>
      </c>
    </row>
    <row r="340" spans="1:102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102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102" ht="18" customHeight="1" x14ac:dyDescent="0.25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G342" s="1"/>
    </row>
    <row r="343" spans="1:102" ht="18" x14ac:dyDescent="0.25">
      <c r="A343" s="286" t="s">
        <v>45</v>
      </c>
      <c r="B343" s="286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ht="18" customHeight="1" x14ac:dyDescent="0.25">
      <c r="A344" s="304"/>
      <c r="B344" s="299"/>
      <c r="C344" s="288" t="s">
        <v>33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25">
      <c r="A345" s="305"/>
      <c r="B345" s="300"/>
      <c r="C345" s="294" t="s">
        <v>139</v>
      </c>
      <c r="D345" s="295"/>
      <c r="E345" s="295"/>
      <c r="F345" s="296"/>
      <c r="G345" s="284" t="s">
        <v>123</v>
      </c>
      <c r="H345" s="291" t="s">
        <v>139</v>
      </c>
      <c r="I345" s="292"/>
      <c r="J345" s="292"/>
      <c r="K345" s="293"/>
      <c r="L345" s="284" t="s">
        <v>123</v>
      </c>
      <c r="M345" s="291" t="s">
        <v>139</v>
      </c>
      <c r="N345" s="292"/>
      <c r="O345" s="292"/>
      <c r="P345" s="293"/>
      <c r="Q345" s="284" t="s">
        <v>123</v>
      </c>
      <c r="R345" s="294" t="s">
        <v>139</v>
      </c>
      <c r="S345" s="295"/>
      <c r="T345" s="295"/>
      <c r="U345" s="295"/>
      <c r="V345" s="296"/>
      <c r="W345" s="284" t="s">
        <v>123</v>
      </c>
      <c r="X345" s="294" t="s">
        <v>139</v>
      </c>
      <c r="Y345" s="295"/>
      <c r="Z345" s="295"/>
      <c r="AA345" s="296"/>
      <c r="AB345" s="284" t="s">
        <v>123</v>
      </c>
      <c r="AC345" s="291" t="s">
        <v>139</v>
      </c>
      <c r="AD345" s="292"/>
      <c r="AE345" s="292"/>
      <c r="AF345" s="293"/>
      <c r="AG345" s="284" t="s">
        <v>123</v>
      </c>
      <c r="AH345" s="291" t="s">
        <v>139</v>
      </c>
      <c r="AI345" s="292"/>
      <c r="AJ345" s="292"/>
      <c r="AK345" s="292"/>
      <c r="AL345" s="293"/>
      <c r="AM345" s="284" t="s">
        <v>123</v>
      </c>
      <c r="AN345" s="291" t="s">
        <v>139</v>
      </c>
      <c r="AO345" s="292"/>
      <c r="AP345" s="292"/>
      <c r="AQ345" s="293"/>
      <c r="AR345" s="284" t="s">
        <v>123</v>
      </c>
      <c r="AS345" s="291" t="s">
        <v>139</v>
      </c>
      <c r="AT345" s="292"/>
      <c r="AU345" s="292"/>
      <c r="AV345" s="292"/>
      <c r="AW345" s="253"/>
      <c r="AX345" s="284" t="s">
        <v>123</v>
      </c>
      <c r="AY345" s="291" t="s">
        <v>139</v>
      </c>
      <c r="AZ345" s="292"/>
      <c r="BA345" s="292"/>
      <c r="BB345" s="293"/>
      <c r="BC345" s="284" t="s">
        <v>123</v>
      </c>
      <c r="BD345" s="282" t="s">
        <v>139</v>
      </c>
      <c r="BE345" s="283"/>
      <c r="BF345" s="283"/>
      <c r="BG345" s="283"/>
      <c r="BH345" s="284" t="s">
        <v>123</v>
      </c>
      <c r="BI345" s="282" t="s">
        <v>139</v>
      </c>
      <c r="BJ345" s="283"/>
      <c r="BK345" s="283"/>
      <c r="BL345" s="283"/>
      <c r="BM345" s="283"/>
      <c r="BN345" s="284" t="s">
        <v>123</v>
      </c>
      <c r="BO345" s="282" t="s">
        <v>316</v>
      </c>
      <c r="BP345" s="283"/>
      <c r="BQ345" s="283"/>
      <c r="BR345" s="283"/>
      <c r="BS345" s="284" t="s">
        <v>123</v>
      </c>
      <c r="BT345" s="282" t="s">
        <v>316</v>
      </c>
      <c r="BU345" s="283"/>
      <c r="BV345" s="283"/>
      <c r="BW345" s="283"/>
      <c r="BX345" s="284" t="s">
        <v>123</v>
      </c>
      <c r="BY345" s="282" t="s">
        <v>316</v>
      </c>
      <c r="BZ345" s="283"/>
      <c r="CA345" s="283"/>
      <c r="CB345" s="284" t="s">
        <v>123</v>
      </c>
      <c r="CC345" s="282" t="s">
        <v>316</v>
      </c>
      <c r="CD345" s="283"/>
      <c r="CE345" s="283"/>
      <c r="CF345" s="283"/>
      <c r="CG345" s="283"/>
      <c r="CH345" s="284" t="s">
        <v>123</v>
      </c>
      <c r="CI345" s="282" t="s">
        <v>316</v>
      </c>
      <c r="CJ345" s="283"/>
      <c r="CK345" s="283"/>
      <c r="CL345" s="283"/>
      <c r="CM345" s="284" t="s">
        <v>123</v>
      </c>
      <c r="CN345" s="282" t="s">
        <v>316</v>
      </c>
      <c r="CO345" s="283"/>
      <c r="CP345" s="283"/>
      <c r="CQ345" s="283"/>
      <c r="CR345" s="279"/>
      <c r="CS345" s="284" t="s">
        <v>123</v>
      </c>
      <c r="CT345" s="282" t="s">
        <v>316</v>
      </c>
      <c r="CU345" s="283"/>
      <c r="CV345" s="283"/>
      <c r="CW345" s="283"/>
      <c r="CX345" s="284" t="s">
        <v>123</v>
      </c>
    </row>
    <row r="346" spans="1:102" ht="18.75" customHeight="1" x14ac:dyDescent="0.25">
      <c r="A346" s="306"/>
      <c r="B346" s="301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5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5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5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5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customHeight="1" x14ac:dyDescent="0.25">
      <c r="A347" s="297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69" t="e">
        <f>AVERAGE(BY347:CA347)</f>
        <v>#DIV/0!</v>
      </c>
      <c r="CC347" s="135"/>
      <c r="CD347" s="135"/>
      <c r="CE347" s="135"/>
      <c r="CF347" s="135"/>
      <c r="CG347" s="135"/>
      <c r="CH347" s="169" t="e">
        <f>AVERAGE(CC347:CG347)</f>
        <v>#DIV/0!</v>
      </c>
      <c r="CI347" s="135"/>
      <c r="CJ347" s="135"/>
      <c r="CK347" s="148">
        <v>10</v>
      </c>
      <c r="CL347" s="148">
        <v>8</v>
      </c>
      <c r="CM347" s="169">
        <f>AVERAGE(CI347:CL347)</f>
        <v>9</v>
      </c>
      <c r="CN347" s="148">
        <v>5.5</v>
      </c>
      <c r="CO347" s="148">
        <v>5.5</v>
      </c>
      <c r="CP347" s="148">
        <v>5.5</v>
      </c>
      <c r="CQ347" s="148">
        <v>5.5</v>
      </c>
      <c r="CR347" s="135"/>
      <c r="CS347" s="169">
        <f t="shared" ref="CS347:CS377" si="160">AVERAGE(CN347:CQ347)</f>
        <v>5.5</v>
      </c>
      <c r="CT347" s="135"/>
      <c r="CU347" s="135"/>
      <c r="CV347" s="135"/>
      <c r="CW347" s="135"/>
      <c r="CX347" s="169" t="e">
        <f>AVERAGE(CT347:CW347)</f>
        <v>#DIV/0!</v>
      </c>
    </row>
    <row r="348" spans="1:102" ht="18" customHeight="1" x14ac:dyDescent="0.25">
      <c r="A348" s="298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61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69">
        <f>AVERAGE(BY348:CA348)</f>
        <v>5.5</v>
      </c>
      <c r="CC348" s="148">
        <v>5.5</v>
      </c>
      <c r="CD348" s="148">
        <v>5.5</v>
      </c>
      <c r="CE348" s="148">
        <v>6</v>
      </c>
      <c r="CF348" s="148">
        <v>6</v>
      </c>
      <c r="CG348" s="148">
        <v>6</v>
      </c>
      <c r="CH348" s="169">
        <f>AVERAGE(CC348:CG348)</f>
        <v>5.8</v>
      </c>
      <c r="CI348" s="148">
        <v>6</v>
      </c>
      <c r="CJ348" s="148">
        <v>6</v>
      </c>
      <c r="CK348" s="148">
        <v>6</v>
      </c>
      <c r="CL348" s="148">
        <v>6</v>
      </c>
      <c r="CM348" s="169">
        <f>AVERAGE(CI348:CL348)</f>
        <v>6</v>
      </c>
      <c r="CN348" s="148">
        <v>5.5</v>
      </c>
      <c r="CO348" s="148">
        <v>5.5</v>
      </c>
      <c r="CP348" s="148">
        <v>5.5</v>
      </c>
      <c r="CQ348" s="148">
        <v>5.5</v>
      </c>
      <c r="CR348" s="148"/>
      <c r="CS348" s="169">
        <f t="shared" si="160"/>
        <v>5.5</v>
      </c>
      <c r="CT348" s="148"/>
      <c r="CU348" s="148"/>
      <c r="CV348" s="148"/>
      <c r="CW348" s="148"/>
      <c r="CX348" s="169" t="e">
        <f>AVERAGE(CT348:CW348)</f>
        <v>#DIV/0!</v>
      </c>
    </row>
    <row r="349" spans="1:102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62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63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64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61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69">
        <f>AVERAGE(BY349:CA349)</f>
        <v>6.5</v>
      </c>
      <c r="CC349" s="148">
        <v>6.5</v>
      </c>
      <c r="CD349" s="148">
        <v>7</v>
      </c>
      <c r="CE349" s="148">
        <v>6.5</v>
      </c>
      <c r="CF349" s="148">
        <v>6.5</v>
      </c>
      <c r="CG349" s="148">
        <v>6</v>
      </c>
      <c r="CH349" s="169">
        <f>AVERAGE(CC349:CG349)</f>
        <v>6.5</v>
      </c>
      <c r="CI349" s="148">
        <v>6</v>
      </c>
      <c r="CJ349" s="148">
        <v>6</v>
      </c>
      <c r="CK349" s="148">
        <v>5</v>
      </c>
      <c r="CL349" s="148">
        <v>5</v>
      </c>
      <c r="CM349" s="169">
        <f>AVERAGE(CI349:CL349)</f>
        <v>5.5</v>
      </c>
      <c r="CN349" s="148">
        <v>5</v>
      </c>
      <c r="CO349" s="148">
        <v>5</v>
      </c>
      <c r="CP349" s="148">
        <v>4</v>
      </c>
      <c r="CQ349" s="148">
        <v>3</v>
      </c>
      <c r="CR349" s="148"/>
      <c r="CS349" s="169">
        <f t="shared" si="160"/>
        <v>4.25</v>
      </c>
      <c r="CT349" s="148"/>
      <c r="CU349" s="148"/>
      <c r="CV349" s="148"/>
      <c r="CW349" s="148"/>
      <c r="CX349" s="169" t="e">
        <f>AVERAGE(CT349:CW349)</f>
        <v>#DIV/0!</v>
      </c>
    </row>
    <row r="350" spans="1:102" ht="18" customHeight="1" x14ac:dyDescent="0.25">
      <c r="A350" s="297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69"/>
      <c r="CC350" s="135"/>
      <c r="CD350" s="135"/>
      <c r="CE350" s="135"/>
      <c r="CF350" s="135"/>
      <c r="CG350" s="135"/>
      <c r="CH350" s="169" t="e">
        <f t="shared" ref="CH350:CH351" si="165">AVERAGE(CC350:CG350)</f>
        <v>#DIV/0!</v>
      </c>
      <c r="CI350" s="135"/>
      <c r="CJ350" s="135"/>
      <c r="CK350" s="148">
        <v>3.3</v>
      </c>
      <c r="CL350" s="148">
        <v>3.3</v>
      </c>
      <c r="CM350" s="169">
        <f t="shared" ref="CM350:CM351" si="166">AVERAGE(CI350:CL350)</f>
        <v>3.3</v>
      </c>
      <c r="CN350" s="148">
        <v>3.3</v>
      </c>
      <c r="CO350" s="148">
        <v>3.3</v>
      </c>
      <c r="CP350" s="148">
        <v>3</v>
      </c>
      <c r="CQ350" s="148">
        <v>5</v>
      </c>
      <c r="CR350" s="135"/>
      <c r="CS350" s="169">
        <f t="shared" si="160"/>
        <v>3.65</v>
      </c>
      <c r="CT350" s="135"/>
      <c r="CU350" s="135"/>
      <c r="CV350" s="135"/>
      <c r="CW350" s="135"/>
      <c r="CX350" s="169" t="e">
        <f t="shared" ref="CX350:CX377" si="167">AVERAGE(CT350:CW350)</f>
        <v>#DIV/0!</v>
      </c>
    </row>
    <row r="351" spans="1:102" ht="18" customHeight="1" x14ac:dyDescent="0.25">
      <c r="A351" s="298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62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63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64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61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6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6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7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7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7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73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74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75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76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77">AVERAGE(BT351:BW351)</f>
        <v>2.8449999999999998</v>
      </c>
      <c r="BY351" s="148">
        <v>2.5</v>
      </c>
      <c r="BZ351" s="148">
        <v>2.5</v>
      </c>
      <c r="CA351" s="148">
        <v>2.5</v>
      </c>
      <c r="CB351" s="169">
        <f t="shared" ref="CB351:CB377" si="178">AVERAGE(BY351:CA351)</f>
        <v>2.5</v>
      </c>
      <c r="CC351" s="148">
        <v>2.5</v>
      </c>
      <c r="CD351" s="148">
        <v>3.3</v>
      </c>
      <c r="CE351" s="148">
        <v>3.3</v>
      </c>
      <c r="CF351" s="148">
        <v>3.3</v>
      </c>
      <c r="CG351" s="148">
        <v>3.3</v>
      </c>
      <c r="CH351" s="169">
        <f t="shared" si="165"/>
        <v>3.1399999999999997</v>
      </c>
      <c r="CI351" s="148">
        <v>3.3</v>
      </c>
      <c r="CJ351" s="148">
        <v>3.3</v>
      </c>
      <c r="CK351" s="148">
        <v>3.3</v>
      </c>
      <c r="CL351" s="148"/>
      <c r="CM351" s="169">
        <f t="shared" si="166"/>
        <v>3.2999999999999994</v>
      </c>
      <c r="CN351" s="148"/>
      <c r="CO351" s="148"/>
      <c r="CP351" s="148"/>
      <c r="CQ351" s="148"/>
      <c r="CR351" s="148"/>
      <c r="CS351" s="169" t="e">
        <f t="shared" si="160"/>
        <v>#DIV/0!</v>
      </c>
      <c r="CT351" s="148"/>
      <c r="CU351" s="148"/>
      <c r="CV351" s="148"/>
      <c r="CW351" s="148"/>
      <c r="CX351" s="169" t="e">
        <f t="shared" si="167"/>
        <v>#DIV/0!</v>
      </c>
    </row>
    <row r="352" spans="1:102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62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63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64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61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6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6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7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7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7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73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74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75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76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77"/>
        <v>3.3</v>
      </c>
      <c r="BY352" s="148">
        <v>4</v>
      </c>
      <c r="BZ352" s="148">
        <v>4</v>
      </c>
      <c r="CA352" s="148">
        <v>4.5</v>
      </c>
      <c r="CB352" s="169">
        <f t="shared" si="178"/>
        <v>4.166666666666667</v>
      </c>
      <c r="CC352" s="148">
        <v>5</v>
      </c>
      <c r="CD352" s="148">
        <v>6</v>
      </c>
      <c r="CE352" s="148">
        <v>6</v>
      </c>
      <c r="CF352" s="148">
        <v>6</v>
      </c>
      <c r="CG352" s="148">
        <v>6</v>
      </c>
      <c r="CH352" s="169">
        <f t="shared" ref="CH352:CH377" si="179">AVERAGE(CC352:CG352)</f>
        <v>5.8</v>
      </c>
      <c r="CI352" s="148">
        <v>6</v>
      </c>
      <c r="CJ352" s="148">
        <v>6</v>
      </c>
      <c r="CK352" s="148">
        <v>5</v>
      </c>
      <c r="CL352" s="148">
        <v>6</v>
      </c>
      <c r="CM352" s="169">
        <f t="shared" ref="CM352:CM377" si="180">AVERAGE(CI352:CL352)</f>
        <v>5.75</v>
      </c>
      <c r="CN352" s="148">
        <v>6</v>
      </c>
      <c r="CO352" s="148">
        <v>6</v>
      </c>
      <c r="CP352" s="148">
        <v>6</v>
      </c>
      <c r="CQ352" s="148">
        <v>5</v>
      </c>
      <c r="CR352" s="148"/>
      <c r="CS352" s="169">
        <f t="shared" si="160"/>
        <v>5.75</v>
      </c>
      <c r="CT352" s="148"/>
      <c r="CU352" s="148"/>
      <c r="CV352" s="148"/>
      <c r="CW352" s="148"/>
      <c r="CX352" s="169" t="e">
        <f t="shared" si="167"/>
        <v>#DIV/0!</v>
      </c>
    </row>
    <row r="353" spans="1:102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62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63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64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61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6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6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7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7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7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73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74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75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76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77"/>
        <v>19.5625</v>
      </c>
      <c r="BY353" s="148">
        <v>21</v>
      </c>
      <c r="BZ353" s="148">
        <v>21</v>
      </c>
      <c r="CA353" s="148">
        <v>18</v>
      </c>
      <c r="CB353" s="169">
        <f t="shared" si="178"/>
        <v>20</v>
      </c>
      <c r="CC353" s="148">
        <v>15</v>
      </c>
      <c r="CD353" s="148">
        <v>13</v>
      </c>
      <c r="CE353" s="148">
        <v>20</v>
      </c>
      <c r="CF353" s="148">
        <v>25</v>
      </c>
      <c r="CG353" s="148">
        <v>15</v>
      </c>
      <c r="CH353" s="169">
        <f t="shared" si="179"/>
        <v>17.600000000000001</v>
      </c>
      <c r="CI353" s="148">
        <v>18</v>
      </c>
      <c r="CJ353" s="148">
        <v>18</v>
      </c>
      <c r="CK353" s="148">
        <v>18</v>
      </c>
      <c r="CL353" s="148">
        <v>15</v>
      </c>
      <c r="CM353" s="169">
        <f t="shared" si="180"/>
        <v>17.25</v>
      </c>
      <c r="CN353" s="148">
        <v>12</v>
      </c>
      <c r="CO353" s="148">
        <v>12</v>
      </c>
      <c r="CP353" s="148">
        <v>6</v>
      </c>
      <c r="CQ353" s="148">
        <v>6</v>
      </c>
      <c r="CR353" s="148"/>
      <c r="CS353" s="169">
        <f t="shared" si="160"/>
        <v>9</v>
      </c>
      <c r="CT353" s="148"/>
      <c r="CU353" s="148"/>
      <c r="CV353" s="148"/>
      <c r="CW353" s="148"/>
      <c r="CX353" s="169" t="e">
        <f t="shared" si="167"/>
        <v>#DIV/0!</v>
      </c>
    </row>
    <row r="354" spans="1:102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62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63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64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61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6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6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7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7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7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73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74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75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76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77"/>
        <v>18.625</v>
      </c>
      <c r="BY354" s="148">
        <v>23</v>
      </c>
      <c r="BZ354" s="148">
        <v>23</v>
      </c>
      <c r="CA354" s="148">
        <v>18</v>
      </c>
      <c r="CB354" s="169">
        <f t="shared" si="178"/>
        <v>21.333333333333332</v>
      </c>
      <c r="CC354" s="148">
        <v>18</v>
      </c>
      <c r="CD354" s="148">
        <v>15</v>
      </c>
      <c r="CE354" s="148">
        <v>13</v>
      </c>
      <c r="CF354" s="148">
        <v>12</v>
      </c>
      <c r="CG354" s="148">
        <v>6</v>
      </c>
      <c r="CH354" s="169">
        <f t="shared" si="179"/>
        <v>12.8</v>
      </c>
      <c r="CI354" s="148">
        <v>4</v>
      </c>
      <c r="CJ354" s="148">
        <v>4</v>
      </c>
      <c r="CK354" s="148">
        <v>5</v>
      </c>
      <c r="CL354" s="148">
        <v>4</v>
      </c>
      <c r="CM354" s="169">
        <f t="shared" si="180"/>
        <v>4.25</v>
      </c>
      <c r="CN354" s="148">
        <v>5</v>
      </c>
      <c r="CO354" s="148">
        <v>5</v>
      </c>
      <c r="CP354" s="148">
        <v>4</v>
      </c>
      <c r="CQ354" s="148">
        <v>4</v>
      </c>
      <c r="CR354" s="148"/>
      <c r="CS354" s="169">
        <f t="shared" si="160"/>
        <v>4.5</v>
      </c>
      <c r="CT354" s="148"/>
      <c r="CU354" s="148"/>
      <c r="CV354" s="148"/>
      <c r="CW354" s="148"/>
      <c r="CX354" s="169" t="e">
        <f t="shared" si="167"/>
        <v>#DIV/0!</v>
      </c>
    </row>
    <row r="355" spans="1:102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62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63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64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61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6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6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7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7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7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73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74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75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76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77"/>
        <v>5</v>
      </c>
      <c r="BY355" s="148">
        <v>5</v>
      </c>
      <c r="BZ355" s="148">
        <v>5</v>
      </c>
      <c r="CA355" s="148">
        <v>5</v>
      </c>
      <c r="CB355" s="169">
        <f t="shared" si="178"/>
        <v>5</v>
      </c>
      <c r="CC355" s="148">
        <v>5</v>
      </c>
      <c r="CD355" s="148">
        <v>5</v>
      </c>
      <c r="CE355" s="148">
        <v>5</v>
      </c>
      <c r="CF355" s="148">
        <v>5</v>
      </c>
      <c r="CG355" s="148">
        <v>5</v>
      </c>
      <c r="CH355" s="169">
        <f t="shared" si="179"/>
        <v>5</v>
      </c>
      <c r="CI355" s="148">
        <v>5</v>
      </c>
      <c r="CJ355" s="148">
        <v>5</v>
      </c>
      <c r="CK355" s="148">
        <v>5</v>
      </c>
      <c r="CL355" s="148">
        <v>5</v>
      </c>
      <c r="CM355" s="169">
        <f t="shared" si="180"/>
        <v>5</v>
      </c>
      <c r="CN355" s="148">
        <v>6.5</v>
      </c>
      <c r="CO355" s="148">
        <v>4</v>
      </c>
      <c r="CP355" s="148">
        <v>6</v>
      </c>
      <c r="CQ355" s="148">
        <v>6</v>
      </c>
      <c r="CR355" s="148"/>
      <c r="CS355" s="169">
        <f t="shared" si="160"/>
        <v>5.625</v>
      </c>
      <c r="CT355" s="148"/>
      <c r="CU355" s="148"/>
      <c r="CV355" s="148"/>
      <c r="CW355" s="148"/>
      <c r="CX355" s="169" t="e">
        <f t="shared" si="167"/>
        <v>#DIV/0!</v>
      </c>
    </row>
    <row r="356" spans="1:102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62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63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64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61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6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6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7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7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7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73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74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75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76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77"/>
        <v>19</v>
      </c>
      <c r="BY356" s="148">
        <v>19</v>
      </c>
      <c r="BZ356" s="148">
        <v>19</v>
      </c>
      <c r="CA356" s="148">
        <v>19</v>
      </c>
      <c r="CB356" s="169">
        <f t="shared" si="178"/>
        <v>19</v>
      </c>
      <c r="CC356" s="148">
        <v>15</v>
      </c>
      <c r="CD356" s="148">
        <v>15</v>
      </c>
      <c r="CE356" s="148">
        <v>18</v>
      </c>
      <c r="CF356" s="148">
        <v>18</v>
      </c>
      <c r="CG356" s="148">
        <v>18</v>
      </c>
      <c r="CH356" s="169">
        <f t="shared" si="179"/>
        <v>16.8</v>
      </c>
      <c r="CI356" s="148">
        <v>18</v>
      </c>
      <c r="CJ356" s="148">
        <v>18</v>
      </c>
      <c r="CK356" s="148">
        <v>18</v>
      </c>
      <c r="CL356" s="148">
        <v>18</v>
      </c>
      <c r="CM356" s="169">
        <f t="shared" si="180"/>
        <v>18</v>
      </c>
      <c r="CN356" s="148">
        <v>18</v>
      </c>
      <c r="CO356" s="148">
        <v>18</v>
      </c>
      <c r="CP356" s="148">
        <v>18</v>
      </c>
      <c r="CQ356" s="148">
        <v>18</v>
      </c>
      <c r="CR356" s="148"/>
      <c r="CS356" s="169">
        <f t="shared" si="160"/>
        <v>18</v>
      </c>
      <c r="CT356" s="148"/>
      <c r="CU356" s="148"/>
      <c r="CV356" s="148"/>
      <c r="CW356" s="148"/>
      <c r="CX356" s="169" t="e">
        <f t="shared" si="167"/>
        <v>#DIV/0!</v>
      </c>
    </row>
    <row r="357" spans="1:102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62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63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64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61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6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6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7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7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7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73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74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75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76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77"/>
        <v>15</v>
      </c>
      <c r="BY357" s="148">
        <v>15</v>
      </c>
      <c r="BZ357" s="148">
        <v>15</v>
      </c>
      <c r="CA357" s="148">
        <v>15</v>
      </c>
      <c r="CB357" s="169">
        <f t="shared" si="178"/>
        <v>15</v>
      </c>
      <c r="CC357" s="148">
        <v>18</v>
      </c>
      <c r="CD357" s="148">
        <v>18</v>
      </c>
      <c r="CE357" s="148">
        <v>16</v>
      </c>
      <c r="CF357" s="148">
        <v>16</v>
      </c>
      <c r="CG357" s="148">
        <v>16</v>
      </c>
      <c r="CH357" s="169">
        <f t="shared" si="179"/>
        <v>16.8</v>
      </c>
      <c r="CI357" s="148">
        <v>16</v>
      </c>
      <c r="CJ357" s="148">
        <v>16</v>
      </c>
      <c r="CK357" s="148">
        <v>16</v>
      </c>
      <c r="CL357" s="148">
        <v>16</v>
      </c>
      <c r="CM357" s="169">
        <f t="shared" si="180"/>
        <v>16</v>
      </c>
      <c r="CN357" s="148">
        <v>16</v>
      </c>
      <c r="CO357" s="148">
        <v>16</v>
      </c>
      <c r="CP357" s="148">
        <v>16</v>
      </c>
      <c r="CQ357" s="148">
        <v>16</v>
      </c>
      <c r="CR357" s="148"/>
      <c r="CS357" s="169">
        <f t="shared" si="160"/>
        <v>16</v>
      </c>
      <c r="CT357" s="148"/>
      <c r="CU357" s="148"/>
      <c r="CV357" s="148"/>
      <c r="CW357" s="148"/>
      <c r="CX357" s="169" t="e">
        <f t="shared" si="167"/>
        <v>#DIV/0!</v>
      </c>
    </row>
    <row r="358" spans="1:102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62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63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64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61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6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6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7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7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7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73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74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75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76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77"/>
        <v>16.407499999999999</v>
      </c>
      <c r="BY358" s="148">
        <v>17</v>
      </c>
      <c r="BZ358" s="148">
        <v>17</v>
      </c>
      <c r="CA358" s="148">
        <v>18</v>
      </c>
      <c r="CB358" s="169">
        <f t="shared" si="178"/>
        <v>17.333333333333332</v>
      </c>
      <c r="CC358" s="148">
        <v>19</v>
      </c>
      <c r="CD358" s="148">
        <v>19</v>
      </c>
      <c r="CE358" s="148">
        <v>19</v>
      </c>
      <c r="CF358" s="148">
        <v>19</v>
      </c>
      <c r="CG358" s="148">
        <v>19</v>
      </c>
      <c r="CH358" s="169">
        <f t="shared" si="179"/>
        <v>19</v>
      </c>
      <c r="CI358" s="148">
        <v>19</v>
      </c>
      <c r="CJ358" s="148">
        <v>19</v>
      </c>
      <c r="CK358" s="148">
        <v>19</v>
      </c>
      <c r="CL358" s="148">
        <v>19</v>
      </c>
      <c r="CM358" s="169">
        <f t="shared" si="180"/>
        <v>19</v>
      </c>
      <c r="CN358" s="148">
        <v>19</v>
      </c>
      <c r="CO358" s="148">
        <v>19</v>
      </c>
      <c r="CP358" s="148">
        <v>19</v>
      </c>
      <c r="CQ358" s="148">
        <v>19</v>
      </c>
      <c r="CR358" s="148"/>
      <c r="CS358" s="169">
        <f t="shared" si="160"/>
        <v>19</v>
      </c>
      <c r="CT358" s="148"/>
      <c r="CU358" s="148"/>
      <c r="CV358" s="148"/>
      <c r="CW358" s="148"/>
      <c r="CX358" s="169" t="e">
        <f t="shared" si="167"/>
        <v>#DIV/0!</v>
      </c>
    </row>
    <row r="359" spans="1:102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62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63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64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61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6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6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7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7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7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73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74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75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76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77"/>
        <v>90.3125</v>
      </c>
      <c r="BY359" s="148">
        <v>90</v>
      </c>
      <c r="BZ359" s="148">
        <v>90</v>
      </c>
      <c r="CA359" s="148">
        <v>90</v>
      </c>
      <c r="CB359" s="169">
        <f t="shared" si="178"/>
        <v>90</v>
      </c>
      <c r="CC359" s="148">
        <v>90</v>
      </c>
      <c r="CD359" s="148">
        <v>90</v>
      </c>
      <c r="CE359" s="148">
        <v>90</v>
      </c>
      <c r="CF359" s="148">
        <v>90</v>
      </c>
      <c r="CG359" s="148">
        <v>90</v>
      </c>
      <c r="CH359" s="169">
        <f t="shared" si="179"/>
        <v>90</v>
      </c>
      <c r="CI359" s="148">
        <v>90</v>
      </c>
      <c r="CJ359" s="148">
        <v>90</v>
      </c>
      <c r="CK359" s="148">
        <v>90</v>
      </c>
      <c r="CL359" s="148">
        <v>90</v>
      </c>
      <c r="CM359" s="169">
        <f t="shared" si="180"/>
        <v>90</v>
      </c>
      <c r="CN359" s="148">
        <v>90</v>
      </c>
      <c r="CO359" s="148">
        <v>90</v>
      </c>
      <c r="CP359" s="148">
        <v>90</v>
      </c>
      <c r="CQ359" s="148">
        <v>90</v>
      </c>
      <c r="CR359" s="148"/>
      <c r="CS359" s="169">
        <f t="shared" si="160"/>
        <v>90</v>
      </c>
      <c r="CT359" s="148"/>
      <c r="CU359" s="148"/>
      <c r="CV359" s="148"/>
      <c r="CW359" s="148"/>
      <c r="CX359" s="169" t="e">
        <f t="shared" si="167"/>
        <v>#DIV/0!</v>
      </c>
    </row>
    <row r="360" spans="1:102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62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63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64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61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6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6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7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7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7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73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74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75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76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77"/>
        <v>90</v>
      </c>
      <c r="BY360" s="148">
        <v>100</v>
      </c>
      <c r="BZ360" s="148">
        <v>100</v>
      </c>
      <c r="CA360" s="148">
        <v>100</v>
      </c>
      <c r="CB360" s="169">
        <f t="shared" si="178"/>
        <v>100</v>
      </c>
      <c r="CC360" s="148">
        <v>100</v>
      </c>
      <c r="CD360" s="148">
        <v>100</v>
      </c>
      <c r="CE360" s="148">
        <v>100</v>
      </c>
      <c r="CF360" s="148">
        <v>100</v>
      </c>
      <c r="CG360" s="148">
        <v>100</v>
      </c>
      <c r="CH360" s="169">
        <f t="shared" si="179"/>
        <v>100</v>
      </c>
      <c r="CI360" s="148">
        <v>100</v>
      </c>
      <c r="CJ360" s="148">
        <v>100</v>
      </c>
      <c r="CK360" s="148">
        <v>100</v>
      </c>
      <c r="CL360" s="148">
        <v>100</v>
      </c>
      <c r="CM360" s="169">
        <f t="shared" si="180"/>
        <v>100</v>
      </c>
      <c r="CN360" s="148">
        <v>100</v>
      </c>
      <c r="CO360" s="148">
        <v>100</v>
      </c>
      <c r="CP360" s="148">
        <v>100</v>
      </c>
      <c r="CQ360" s="148">
        <v>100</v>
      </c>
      <c r="CR360" s="148"/>
      <c r="CS360" s="169">
        <f t="shared" si="160"/>
        <v>100</v>
      </c>
      <c r="CT360" s="148"/>
      <c r="CU360" s="148"/>
      <c r="CV360" s="148"/>
      <c r="CW360" s="148"/>
      <c r="CX360" s="169" t="e">
        <f t="shared" si="167"/>
        <v>#DIV/0!</v>
      </c>
    </row>
    <row r="361" spans="1:102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62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63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64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61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6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6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7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7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7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73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74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75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76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77"/>
        <v>5</v>
      </c>
      <c r="BY361" s="148">
        <v>5</v>
      </c>
      <c r="BZ361" s="148">
        <v>5</v>
      </c>
      <c r="CA361" s="148">
        <v>5</v>
      </c>
      <c r="CB361" s="169">
        <f t="shared" si="178"/>
        <v>5</v>
      </c>
      <c r="CC361" s="148">
        <v>5</v>
      </c>
      <c r="CD361" s="148">
        <v>5</v>
      </c>
      <c r="CE361" s="148">
        <v>5</v>
      </c>
      <c r="CF361" s="148">
        <v>5</v>
      </c>
      <c r="CG361" s="148">
        <v>5</v>
      </c>
      <c r="CH361" s="169">
        <f t="shared" si="179"/>
        <v>5</v>
      </c>
      <c r="CI361" s="148">
        <v>5</v>
      </c>
      <c r="CJ361" s="148">
        <v>5</v>
      </c>
      <c r="CK361" s="148">
        <v>5</v>
      </c>
      <c r="CL361" s="148">
        <v>5</v>
      </c>
      <c r="CM361" s="169">
        <f t="shared" si="180"/>
        <v>5</v>
      </c>
      <c r="CN361" s="148">
        <v>5</v>
      </c>
      <c r="CO361" s="148">
        <v>5</v>
      </c>
      <c r="CP361" s="148">
        <v>5</v>
      </c>
      <c r="CQ361" s="148">
        <v>5</v>
      </c>
      <c r="CR361" s="148"/>
      <c r="CS361" s="169">
        <f t="shared" si="160"/>
        <v>5</v>
      </c>
      <c r="CT361" s="148"/>
      <c r="CU361" s="148"/>
      <c r="CV361" s="148"/>
      <c r="CW361" s="148"/>
      <c r="CX361" s="169" t="e">
        <f t="shared" si="167"/>
        <v>#DIV/0!</v>
      </c>
    </row>
    <row r="362" spans="1:102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62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63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64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61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6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6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7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7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7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73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74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75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76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77"/>
        <v>11.157500000000001</v>
      </c>
      <c r="BY362" s="148">
        <v>11</v>
      </c>
      <c r="BZ362" s="148">
        <v>11</v>
      </c>
      <c r="CA362" s="148">
        <v>11.5</v>
      </c>
      <c r="CB362" s="169">
        <f t="shared" si="178"/>
        <v>11.166666666666666</v>
      </c>
      <c r="CC362" s="148">
        <v>13</v>
      </c>
      <c r="CD362" s="148">
        <v>13</v>
      </c>
      <c r="CE362" s="148">
        <v>13</v>
      </c>
      <c r="CF362" s="148">
        <v>12</v>
      </c>
      <c r="CG362" s="148">
        <v>11</v>
      </c>
      <c r="CH362" s="169">
        <f t="shared" si="179"/>
        <v>12.4</v>
      </c>
      <c r="CI362" s="148">
        <v>10</v>
      </c>
      <c r="CJ362" s="148">
        <v>10</v>
      </c>
      <c r="CK362" s="148">
        <v>11</v>
      </c>
      <c r="CL362" s="148">
        <v>11</v>
      </c>
      <c r="CM362" s="169">
        <f t="shared" si="180"/>
        <v>10.5</v>
      </c>
      <c r="CN362" s="148">
        <v>11</v>
      </c>
      <c r="CO362" s="148">
        <v>11</v>
      </c>
      <c r="CP362" s="148">
        <v>12</v>
      </c>
      <c r="CQ362" s="148">
        <v>12</v>
      </c>
      <c r="CR362" s="148"/>
      <c r="CS362" s="169">
        <f t="shared" si="160"/>
        <v>11.5</v>
      </c>
      <c r="CT362" s="148"/>
      <c r="CU362" s="148"/>
      <c r="CV362" s="148"/>
      <c r="CW362" s="148"/>
      <c r="CX362" s="169" t="e">
        <f t="shared" si="167"/>
        <v>#DIV/0!</v>
      </c>
    </row>
    <row r="363" spans="1:102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62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63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64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61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6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6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7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7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7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73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74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75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76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77"/>
        <v>11</v>
      </c>
      <c r="BY363" s="148">
        <v>11</v>
      </c>
      <c r="BZ363" s="148">
        <v>11</v>
      </c>
      <c r="CA363" s="148">
        <v>11</v>
      </c>
      <c r="CB363" s="169">
        <f t="shared" si="178"/>
        <v>11</v>
      </c>
      <c r="CC363" s="148">
        <v>11</v>
      </c>
      <c r="CD363" s="148">
        <v>11</v>
      </c>
      <c r="CE363" s="148">
        <v>11</v>
      </c>
      <c r="CF363" s="148">
        <v>11</v>
      </c>
      <c r="CG363" s="148">
        <v>11</v>
      </c>
      <c r="CH363" s="169">
        <f t="shared" si="179"/>
        <v>11</v>
      </c>
      <c r="CI363" s="148">
        <v>11</v>
      </c>
      <c r="CJ363" s="148">
        <v>11</v>
      </c>
      <c r="CK363" s="148">
        <v>10.5</v>
      </c>
      <c r="CL363" s="148">
        <v>10.5</v>
      </c>
      <c r="CM363" s="169">
        <f t="shared" si="180"/>
        <v>10.75</v>
      </c>
      <c r="CN363" s="148">
        <v>10.5</v>
      </c>
      <c r="CO363" s="148">
        <v>10.5</v>
      </c>
      <c r="CP363" s="148">
        <v>10.5</v>
      </c>
      <c r="CQ363" s="148">
        <v>10.5</v>
      </c>
      <c r="CR363" s="148"/>
      <c r="CS363" s="169">
        <f t="shared" si="160"/>
        <v>10.5</v>
      </c>
      <c r="CT363" s="148"/>
      <c r="CU363" s="148"/>
      <c r="CV363" s="148"/>
      <c r="CW363" s="148"/>
      <c r="CX363" s="169" t="e">
        <f t="shared" si="167"/>
        <v>#DIV/0!</v>
      </c>
    </row>
    <row r="364" spans="1:102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62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63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64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61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6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6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7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7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7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73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74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75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76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77"/>
        <v>42</v>
      </c>
      <c r="BY364" s="148">
        <v>42</v>
      </c>
      <c r="BZ364" s="148">
        <v>42</v>
      </c>
      <c r="CA364" s="148">
        <v>42</v>
      </c>
      <c r="CB364" s="169">
        <f t="shared" si="178"/>
        <v>42</v>
      </c>
      <c r="CC364" s="148">
        <v>42</v>
      </c>
      <c r="CD364" s="148">
        <v>42</v>
      </c>
      <c r="CE364" s="148">
        <v>42</v>
      </c>
      <c r="CF364" s="148">
        <v>42</v>
      </c>
      <c r="CG364" s="148">
        <v>42</v>
      </c>
      <c r="CH364" s="169">
        <f t="shared" si="179"/>
        <v>42</v>
      </c>
      <c r="CI364" s="148">
        <v>42</v>
      </c>
      <c r="CJ364" s="148">
        <v>42</v>
      </c>
      <c r="CK364" s="148">
        <v>42</v>
      </c>
      <c r="CL364" s="148">
        <v>42</v>
      </c>
      <c r="CM364" s="169">
        <f t="shared" si="180"/>
        <v>42</v>
      </c>
      <c r="CN364" s="148">
        <v>42</v>
      </c>
      <c r="CO364" s="148">
        <v>42</v>
      </c>
      <c r="CP364" s="148">
        <v>42</v>
      </c>
      <c r="CQ364" s="148">
        <v>42</v>
      </c>
      <c r="CR364" s="148"/>
      <c r="CS364" s="169">
        <f t="shared" si="160"/>
        <v>42</v>
      </c>
      <c r="CT364" s="148"/>
      <c r="CU364" s="148"/>
      <c r="CV364" s="148"/>
      <c r="CW364" s="148"/>
      <c r="CX364" s="169" t="e">
        <f t="shared" si="167"/>
        <v>#DIV/0!</v>
      </c>
    </row>
    <row r="365" spans="1:102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62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63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64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61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6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6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7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7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7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73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74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75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76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77"/>
        <v>44</v>
      </c>
      <c r="BY365" s="148">
        <v>44</v>
      </c>
      <c r="BZ365" s="148">
        <v>44</v>
      </c>
      <c r="CA365" s="148">
        <v>44</v>
      </c>
      <c r="CB365" s="169">
        <f t="shared" si="178"/>
        <v>44</v>
      </c>
      <c r="CC365" s="148">
        <v>44</v>
      </c>
      <c r="CD365" s="148">
        <v>44</v>
      </c>
      <c r="CE365" s="148">
        <v>44</v>
      </c>
      <c r="CF365" s="148">
        <v>44</v>
      </c>
      <c r="CG365" s="148">
        <v>44</v>
      </c>
      <c r="CH365" s="169">
        <f t="shared" si="179"/>
        <v>44</v>
      </c>
      <c r="CI365" s="148">
        <v>44</v>
      </c>
      <c r="CJ365" s="148">
        <v>44</v>
      </c>
      <c r="CK365" s="148">
        <v>44</v>
      </c>
      <c r="CL365" s="148">
        <v>44</v>
      </c>
      <c r="CM365" s="169">
        <f t="shared" si="180"/>
        <v>44</v>
      </c>
      <c r="CN365" s="148">
        <v>44</v>
      </c>
      <c r="CO365" s="148">
        <v>44</v>
      </c>
      <c r="CP365" s="148">
        <v>44</v>
      </c>
      <c r="CQ365" s="148">
        <v>44</v>
      </c>
      <c r="CR365" s="148"/>
      <c r="CS365" s="169">
        <f t="shared" si="160"/>
        <v>44</v>
      </c>
      <c r="CT365" s="148"/>
      <c r="CU365" s="148"/>
      <c r="CV365" s="148"/>
      <c r="CW365" s="148"/>
      <c r="CX365" s="169" t="e">
        <f t="shared" si="167"/>
        <v>#DIV/0!</v>
      </c>
    </row>
    <row r="366" spans="1:102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62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63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64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61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6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6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7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7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7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73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74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75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76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77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69">
        <f t="shared" si="178"/>
        <v>4.4000000000000004</v>
      </c>
      <c r="CC366" s="148">
        <v>4.4000000000000004</v>
      </c>
      <c r="CD366" s="148">
        <v>4.4000000000000004</v>
      </c>
      <c r="CE366" s="148">
        <v>4.4000000000000004</v>
      </c>
      <c r="CF366" s="148">
        <v>4.4000000000000004</v>
      </c>
      <c r="CG366" s="148">
        <v>4.2</v>
      </c>
      <c r="CH366" s="169">
        <f t="shared" si="179"/>
        <v>4.3600000000000003</v>
      </c>
      <c r="CI366" s="148">
        <v>4.2</v>
      </c>
      <c r="CJ366" s="148">
        <v>4.2</v>
      </c>
      <c r="CK366" s="148">
        <v>4.2</v>
      </c>
      <c r="CL366" s="148">
        <v>4.2</v>
      </c>
      <c r="CM366" s="169">
        <f t="shared" si="180"/>
        <v>4.2</v>
      </c>
      <c r="CN366" s="148">
        <v>4.2</v>
      </c>
      <c r="CO366" s="148">
        <v>4.2</v>
      </c>
      <c r="CP366" s="148">
        <v>4.2</v>
      </c>
      <c r="CQ366" s="148">
        <v>4.2</v>
      </c>
      <c r="CR366" s="148"/>
      <c r="CS366" s="169">
        <f t="shared" si="160"/>
        <v>4.2</v>
      </c>
      <c r="CT366" s="148"/>
      <c r="CU366" s="148"/>
      <c r="CV366" s="148"/>
      <c r="CW366" s="148"/>
      <c r="CX366" s="169" t="e">
        <f t="shared" si="167"/>
        <v>#DIV/0!</v>
      </c>
    </row>
    <row r="367" spans="1:102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62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63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64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61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6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6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7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7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7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73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74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75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76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77"/>
        <v>4</v>
      </c>
      <c r="BY367" s="148">
        <v>4</v>
      </c>
      <c r="BZ367" s="148">
        <v>4</v>
      </c>
      <c r="CA367" s="148">
        <v>4</v>
      </c>
      <c r="CB367" s="169">
        <f t="shared" si="178"/>
        <v>4</v>
      </c>
      <c r="CC367" s="148">
        <v>4</v>
      </c>
      <c r="CD367" s="148">
        <v>4</v>
      </c>
      <c r="CE367" s="148">
        <v>4</v>
      </c>
      <c r="CF367" s="148">
        <v>4</v>
      </c>
      <c r="CG367" s="148">
        <v>4</v>
      </c>
      <c r="CH367" s="169">
        <f t="shared" si="179"/>
        <v>4</v>
      </c>
      <c r="CI367" s="148">
        <v>4</v>
      </c>
      <c r="CJ367" s="148">
        <v>4</v>
      </c>
      <c r="CK367" s="148">
        <v>4</v>
      </c>
      <c r="CL367" s="148">
        <v>4</v>
      </c>
      <c r="CM367" s="169">
        <f t="shared" si="180"/>
        <v>4</v>
      </c>
      <c r="CN367" s="148">
        <v>4</v>
      </c>
      <c r="CO367" s="148">
        <v>4</v>
      </c>
      <c r="CP367" s="148">
        <v>4</v>
      </c>
      <c r="CQ367" s="148">
        <v>4</v>
      </c>
      <c r="CR367" s="148"/>
      <c r="CS367" s="169">
        <f t="shared" si="160"/>
        <v>4</v>
      </c>
      <c r="CT367" s="148"/>
      <c r="CU367" s="148"/>
      <c r="CV367" s="148"/>
      <c r="CW367" s="148"/>
      <c r="CX367" s="169" t="e">
        <f t="shared" si="167"/>
        <v>#DIV/0!</v>
      </c>
    </row>
    <row r="368" spans="1:102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62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63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64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61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6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6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7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7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7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73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74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75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76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77"/>
        <v>3.3</v>
      </c>
      <c r="BY368" s="148">
        <v>4</v>
      </c>
      <c r="BZ368" s="148">
        <v>4</v>
      </c>
      <c r="CA368" s="148">
        <v>3.3</v>
      </c>
      <c r="CB368" s="169">
        <f t="shared" si="178"/>
        <v>3.7666666666666671</v>
      </c>
      <c r="CC368" s="148">
        <v>3.3</v>
      </c>
      <c r="CD368" s="148">
        <v>3.3</v>
      </c>
      <c r="CE368" s="148">
        <v>3.3</v>
      </c>
      <c r="CF368" s="148">
        <v>3.3</v>
      </c>
      <c r="CG368" s="148">
        <v>3.3</v>
      </c>
      <c r="CH368" s="169">
        <f t="shared" si="179"/>
        <v>3.3</v>
      </c>
      <c r="CI368" s="148">
        <v>3.3</v>
      </c>
      <c r="CJ368" s="148">
        <v>3.3</v>
      </c>
      <c r="CK368" s="148">
        <v>3.3</v>
      </c>
      <c r="CL368" s="148">
        <v>3.3</v>
      </c>
      <c r="CM368" s="169">
        <f t="shared" si="180"/>
        <v>3.3</v>
      </c>
      <c r="CN368" s="148">
        <v>3.3</v>
      </c>
      <c r="CO368" s="148">
        <v>3.3</v>
      </c>
      <c r="CP368" s="148">
        <v>3.3</v>
      </c>
      <c r="CQ368" s="148">
        <v>3.3</v>
      </c>
      <c r="CR368" s="148"/>
      <c r="CS368" s="169">
        <f t="shared" si="160"/>
        <v>3.3</v>
      </c>
      <c r="CT368" s="148"/>
      <c r="CU368" s="148"/>
      <c r="CV368" s="148"/>
      <c r="CW368" s="148"/>
      <c r="CX368" s="169" t="e">
        <f t="shared" si="167"/>
        <v>#DIV/0!</v>
      </c>
    </row>
    <row r="369" spans="1:102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62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63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64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61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6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6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7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7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7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73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74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75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76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77"/>
        <v>15</v>
      </c>
      <c r="BY369" s="148">
        <v>15</v>
      </c>
      <c r="BZ369" s="148">
        <v>15</v>
      </c>
      <c r="CA369" s="148">
        <v>15</v>
      </c>
      <c r="CB369" s="169">
        <f t="shared" si="178"/>
        <v>15</v>
      </c>
      <c r="CC369" s="148">
        <v>15</v>
      </c>
      <c r="CD369" s="148">
        <v>15</v>
      </c>
      <c r="CE369" s="148">
        <v>16</v>
      </c>
      <c r="CF369" s="148">
        <v>16</v>
      </c>
      <c r="CG369" s="148">
        <v>18</v>
      </c>
      <c r="CH369" s="169">
        <f t="shared" si="179"/>
        <v>16</v>
      </c>
      <c r="CI369" s="148">
        <v>18</v>
      </c>
      <c r="CJ369" s="148">
        <v>18</v>
      </c>
      <c r="CK369" s="148">
        <v>17</v>
      </c>
      <c r="CL369" s="148">
        <v>17</v>
      </c>
      <c r="CM369" s="169">
        <f t="shared" si="180"/>
        <v>17.5</v>
      </c>
      <c r="CN369" s="148">
        <v>17</v>
      </c>
      <c r="CO369" s="148">
        <v>17</v>
      </c>
      <c r="CP369" s="148">
        <v>17</v>
      </c>
      <c r="CQ369" s="148">
        <v>17</v>
      </c>
      <c r="CR369" s="148"/>
      <c r="CS369" s="169">
        <f t="shared" si="160"/>
        <v>17</v>
      </c>
      <c r="CT369" s="148"/>
      <c r="CU369" s="148"/>
      <c r="CV369" s="148"/>
      <c r="CW369" s="148"/>
      <c r="CX369" s="169" t="e">
        <f t="shared" si="167"/>
        <v>#DIV/0!</v>
      </c>
    </row>
    <row r="370" spans="1:102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62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63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64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61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6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6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7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7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7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73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74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75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76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77"/>
        <v>18</v>
      </c>
      <c r="BY370" s="148">
        <v>18</v>
      </c>
      <c r="BZ370" s="148">
        <v>18</v>
      </c>
      <c r="CA370" s="148">
        <v>18</v>
      </c>
      <c r="CB370" s="169">
        <f t="shared" si="178"/>
        <v>18</v>
      </c>
      <c r="CC370" s="148">
        <v>18</v>
      </c>
      <c r="CD370" s="148">
        <v>18</v>
      </c>
      <c r="CE370" s="148">
        <v>18</v>
      </c>
      <c r="CF370" s="148">
        <v>18</v>
      </c>
      <c r="CG370" s="148">
        <v>18</v>
      </c>
      <c r="CH370" s="169">
        <f t="shared" si="179"/>
        <v>18</v>
      </c>
      <c r="CI370" s="148">
        <v>18</v>
      </c>
      <c r="CJ370" s="148">
        <v>18</v>
      </c>
      <c r="CK370" s="148">
        <v>18</v>
      </c>
      <c r="CL370" s="148">
        <v>18</v>
      </c>
      <c r="CM370" s="169">
        <f t="shared" si="180"/>
        <v>18</v>
      </c>
      <c r="CN370" s="148">
        <v>18</v>
      </c>
      <c r="CO370" s="148">
        <v>18</v>
      </c>
      <c r="CP370" s="148">
        <v>18</v>
      </c>
      <c r="CQ370" s="148">
        <v>18</v>
      </c>
      <c r="CR370" s="148"/>
      <c r="CS370" s="169">
        <f t="shared" si="160"/>
        <v>18</v>
      </c>
      <c r="CT370" s="148"/>
      <c r="CU370" s="148"/>
      <c r="CV370" s="148"/>
      <c r="CW370" s="148"/>
      <c r="CX370" s="169" t="e">
        <f t="shared" si="167"/>
        <v>#DIV/0!</v>
      </c>
    </row>
    <row r="371" spans="1:102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62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63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64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61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6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6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7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7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7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73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74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75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76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77"/>
        <v>16</v>
      </c>
      <c r="BY371" s="148">
        <v>16</v>
      </c>
      <c r="BZ371" s="148">
        <v>16</v>
      </c>
      <c r="CA371" s="148">
        <v>16</v>
      </c>
      <c r="CB371" s="169">
        <f t="shared" si="178"/>
        <v>16</v>
      </c>
      <c r="CC371" s="148">
        <v>16</v>
      </c>
      <c r="CD371" s="148">
        <v>16</v>
      </c>
      <c r="CE371" s="148">
        <v>16</v>
      </c>
      <c r="CF371" s="148">
        <v>16</v>
      </c>
      <c r="CG371" s="148">
        <v>15</v>
      </c>
      <c r="CH371" s="169">
        <f t="shared" si="179"/>
        <v>15.8</v>
      </c>
      <c r="CI371" s="148">
        <v>15</v>
      </c>
      <c r="CJ371" s="148">
        <v>15</v>
      </c>
      <c r="CK371" s="148">
        <v>16</v>
      </c>
      <c r="CL371" s="148">
        <v>16</v>
      </c>
      <c r="CM371" s="169">
        <f t="shared" si="180"/>
        <v>15.5</v>
      </c>
      <c r="CN371" s="148">
        <v>16</v>
      </c>
      <c r="CO371" s="148">
        <v>16</v>
      </c>
      <c r="CP371" s="148">
        <v>16</v>
      </c>
      <c r="CQ371" s="148">
        <v>16</v>
      </c>
      <c r="CR371" s="148"/>
      <c r="CS371" s="169">
        <f t="shared" si="160"/>
        <v>16</v>
      </c>
      <c r="CT371" s="148"/>
      <c r="CU371" s="148"/>
      <c r="CV371" s="148"/>
      <c r="CW371" s="148"/>
      <c r="CX371" s="169" t="e">
        <f t="shared" si="167"/>
        <v>#DIV/0!</v>
      </c>
    </row>
    <row r="372" spans="1:102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62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63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64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61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6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6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7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7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7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73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74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75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76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77"/>
        <v>3.5</v>
      </c>
      <c r="BY372" s="148">
        <v>3.5</v>
      </c>
      <c r="BZ372" s="148">
        <v>3.5</v>
      </c>
      <c r="CA372" s="148">
        <v>3.5</v>
      </c>
      <c r="CB372" s="169">
        <f t="shared" si="178"/>
        <v>3.5</v>
      </c>
      <c r="CC372" s="148">
        <v>3.5</v>
      </c>
      <c r="CD372" s="148">
        <v>3.5</v>
      </c>
      <c r="CE372" s="148">
        <v>3.5</v>
      </c>
      <c r="CF372" s="148">
        <v>3.5</v>
      </c>
      <c r="CG372" s="148">
        <v>3.5</v>
      </c>
      <c r="CH372" s="169">
        <f t="shared" si="179"/>
        <v>3.5</v>
      </c>
      <c r="CI372" s="148">
        <v>3.5</v>
      </c>
      <c r="CJ372" s="148">
        <v>3.5</v>
      </c>
      <c r="CK372" s="148">
        <v>3.5</v>
      </c>
      <c r="CL372" s="148">
        <v>3.5</v>
      </c>
      <c r="CM372" s="169">
        <f t="shared" si="180"/>
        <v>3.5</v>
      </c>
      <c r="CN372" s="148">
        <v>3.5</v>
      </c>
      <c r="CO372" s="148">
        <v>3.5</v>
      </c>
      <c r="CP372" s="148">
        <v>3.5</v>
      </c>
      <c r="CQ372" s="148">
        <v>3.5</v>
      </c>
      <c r="CR372" s="148"/>
      <c r="CS372" s="169">
        <f t="shared" si="160"/>
        <v>3.5</v>
      </c>
      <c r="CT372" s="148"/>
      <c r="CU372" s="148"/>
      <c r="CV372" s="148"/>
      <c r="CW372" s="148"/>
      <c r="CX372" s="169" t="e">
        <f t="shared" si="167"/>
        <v>#DIV/0!</v>
      </c>
    </row>
    <row r="373" spans="1:102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62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63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64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61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6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6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7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7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7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73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74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75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76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77"/>
        <v>3</v>
      </c>
      <c r="BY373" s="148">
        <v>3</v>
      </c>
      <c r="BZ373" s="148">
        <v>3</v>
      </c>
      <c r="CA373" s="148">
        <v>3</v>
      </c>
      <c r="CB373" s="169">
        <f t="shared" si="178"/>
        <v>3</v>
      </c>
      <c r="CC373" s="148">
        <v>3</v>
      </c>
      <c r="CD373" s="148">
        <v>3</v>
      </c>
      <c r="CE373" s="148">
        <v>3</v>
      </c>
      <c r="CF373" s="148">
        <v>3</v>
      </c>
      <c r="CG373" s="148">
        <v>3</v>
      </c>
      <c r="CH373" s="169">
        <f t="shared" si="179"/>
        <v>3</v>
      </c>
      <c r="CI373" s="148">
        <v>3</v>
      </c>
      <c r="CJ373" s="148">
        <v>3</v>
      </c>
      <c r="CK373" s="148">
        <v>3</v>
      </c>
      <c r="CL373" s="148">
        <v>3</v>
      </c>
      <c r="CM373" s="169">
        <f t="shared" si="180"/>
        <v>3</v>
      </c>
      <c r="CN373" s="148">
        <v>3</v>
      </c>
      <c r="CO373" s="148">
        <v>3</v>
      </c>
      <c r="CP373" s="148">
        <v>3</v>
      </c>
      <c r="CQ373" s="148">
        <v>3</v>
      </c>
      <c r="CR373" s="148"/>
      <c r="CS373" s="169">
        <f t="shared" si="160"/>
        <v>3</v>
      </c>
      <c r="CT373" s="148"/>
      <c r="CU373" s="148"/>
      <c r="CV373" s="148"/>
      <c r="CW373" s="148"/>
      <c r="CX373" s="169" t="e">
        <f t="shared" si="167"/>
        <v>#DIV/0!</v>
      </c>
    </row>
    <row r="374" spans="1:102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62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63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64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61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6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6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7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7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7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73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74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75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76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77"/>
        <v>28</v>
      </c>
      <c r="BY374" s="148">
        <v>28</v>
      </c>
      <c r="BZ374" s="148">
        <v>28</v>
      </c>
      <c r="CA374" s="148">
        <v>28</v>
      </c>
      <c r="CB374" s="169">
        <f t="shared" si="178"/>
        <v>28</v>
      </c>
      <c r="CC374" s="148">
        <v>28</v>
      </c>
      <c r="CD374" s="148">
        <v>28</v>
      </c>
      <c r="CE374" s="148">
        <v>28</v>
      </c>
      <c r="CF374" s="148">
        <v>28</v>
      </c>
      <c r="CG374" s="148">
        <v>28</v>
      </c>
      <c r="CH374" s="169">
        <f t="shared" si="179"/>
        <v>28</v>
      </c>
      <c r="CI374" s="148">
        <v>28</v>
      </c>
      <c r="CJ374" s="148">
        <v>28</v>
      </c>
      <c r="CK374" s="148">
        <v>28</v>
      </c>
      <c r="CL374" s="148">
        <v>28</v>
      </c>
      <c r="CM374" s="169">
        <f t="shared" si="180"/>
        <v>28</v>
      </c>
      <c r="CN374" s="148">
        <v>28</v>
      </c>
      <c r="CO374" s="148">
        <v>28</v>
      </c>
      <c r="CP374" s="148">
        <v>28</v>
      </c>
      <c r="CQ374" s="148">
        <v>28</v>
      </c>
      <c r="CR374" s="148"/>
      <c r="CS374" s="169">
        <f t="shared" si="160"/>
        <v>28</v>
      </c>
      <c r="CT374" s="148"/>
      <c r="CU374" s="148"/>
      <c r="CV374" s="148"/>
      <c r="CW374" s="148"/>
      <c r="CX374" s="169" t="e">
        <f t="shared" si="167"/>
        <v>#DIV/0!</v>
      </c>
    </row>
    <row r="375" spans="1:102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62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63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64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61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6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6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7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7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7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73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74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75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76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77"/>
        <v>7</v>
      </c>
      <c r="BY375" s="148">
        <v>7</v>
      </c>
      <c r="BZ375" s="148">
        <v>7</v>
      </c>
      <c r="CA375" s="148">
        <v>7</v>
      </c>
      <c r="CB375" s="169">
        <f t="shared" si="178"/>
        <v>7</v>
      </c>
      <c r="CC375" s="148">
        <v>7</v>
      </c>
      <c r="CD375" s="148">
        <v>6.9</v>
      </c>
      <c r="CE375" s="148">
        <v>6.9</v>
      </c>
      <c r="CF375" s="148">
        <v>6.9</v>
      </c>
      <c r="CG375" s="148">
        <v>6.9</v>
      </c>
      <c r="CH375" s="169">
        <f t="shared" si="179"/>
        <v>6.92</v>
      </c>
      <c r="CI375" s="148">
        <v>6.9</v>
      </c>
      <c r="CJ375" s="148">
        <v>6.9</v>
      </c>
      <c r="CK375" s="148">
        <v>6.9</v>
      </c>
      <c r="CL375" s="148">
        <v>6.9</v>
      </c>
      <c r="CM375" s="169">
        <f t="shared" si="180"/>
        <v>6.9</v>
      </c>
      <c r="CN375" s="148">
        <v>6.9</v>
      </c>
      <c r="CO375" s="148">
        <v>6.9</v>
      </c>
      <c r="CP375" s="148">
        <v>6.7</v>
      </c>
      <c r="CQ375" s="148">
        <v>5.5</v>
      </c>
      <c r="CR375" s="148"/>
      <c r="CS375" s="169">
        <f t="shared" si="160"/>
        <v>6.5</v>
      </c>
      <c r="CT375" s="148"/>
      <c r="CU375" s="148"/>
      <c r="CV375" s="148"/>
      <c r="CW375" s="148"/>
      <c r="CX375" s="169" t="e">
        <f t="shared" si="167"/>
        <v>#DIV/0!</v>
      </c>
    </row>
    <row r="376" spans="1:102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62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63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64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61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6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6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7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7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7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73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74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75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76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77"/>
        <v>10.8</v>
      </c>
      <c r="BY376" s="148">
        <v>10.8</v>
      </c>
      <c r="BZ376" s="148">
        <v>10.8</v>
      </c>
      <c r="CA376" s="148">
        <v>10.8</v>
      </c>
      <c r="CB376" s="169">
        <f t="shared" si="178"/>
        <v>10.800000000000002</v>
      </c>
      <c r="CC376" s="148">
        <v>10.8</v>
      </c>
      <c r="CD376" s="148">
        <v>10.8</v>
      </c>
      <c r="CE376" s="148">
        <v>10.8</v>
      </c>
      <c r="CF376" s="148">
        <v>10.8</v>
      </c>
      <c r="CG376" s="148">
        <v>10</v>
      </c>
      <c r="CH376" s="169">
        <f t="shared" si="179"/>
        <v>10.64</v>
      </c>
      <c r="CI376" s="148">
        <v>10</v>
      </c>
      <c r="CJ376" s="148">
        <v>10</v>
      </c>
      <c r="CK376" s="148">
        <v>10</v>
      </c>
      <c r="CL376" s="148">
        <v>10</v>
      </c>
      <c r="CM376" s="169">
        <f t="shared" si="180"/>
        <v>10</v>
      </c>
      <c r="CN376" s="148">
        <v>10</v>
      </c>
      <c r="CO376" s="148">
        <v>10</v>
      </c>
      <c r="CP376" s="148">
        <v>9.6999999999999993</v>
      </c>
      <c r="CQ376" s="148">
        <v>9.6999999999999993</v>
      </c>
      <c r="CR376" s="148"/>
      <c r="CS376" s="169">
        <f t="shared" si="160"/>
        <v>9.85</v>
      </c>
      <c r="CT376" s="148"/>
      <c r="CU376" s="148"/>
      <c r="CV376" s="148"/>
      <c r="CW376" s="148"/>
      <c r="CX376" s="169" t="e">
        <f t="shared" si="167"/>
        <v>#DIV/0!</v>
      </c>
    </row>
    <row r="377" spans="1:102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62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63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64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61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6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6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7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7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7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73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74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75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76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77"/>
        <v>11.6</v>
      </c>
      <c r="BY377" s="148">
        <v>11.6</v>
      </c>
      <c r="BZ377" s="148">
        <v>11.6</v>
      </c>
      <c r="CA377" s="148">
        <v>11.6</v>
      </c>
      <c r="CB377" s="169">
        <f t="shared" si="178"/>
        <v>11.6</v>
      </c>
      <c r="CC377" s="148">
        <v>11.6</v>
      </c>
      <c r="CD377" s="148">
        <v>11.6</v>
      </c>
      <c r="CE377" s="148">
        <v>11.6</v>
      </c>
      <c r="CF377" s="148">
        <v>11.6</v>
      </c>
      <c r="CG377" s="148">
        <v>10.6</v>
      </c>
      <c r="CH377" s="169">
        <f t="shared" si="179"/>
        <v>11.4</v>
      </c>
      <c r="CI377" s="148">
        <v>10.6</v>
      </c>
      <c r="CJ377" s="148">
        <v>10.6</v>
      </c>
      <c r="CK377" s="148">
        <v>10.6</v>
      </c>
      <c r="CL377" s="148">
        <v>10.6</v>
      </c>
      <c r="CM377" s="169">
        <f t="shared" si="180"/>
        <v>10.6</v>
      </c>
      <c r="CN377" s="148">
        <v>10.6</v>
      </c>
      <c r="CO377" s="148">
        <v>10.6</v>
      </c>
      <c r="CP377" s="148">
        <v>10.6</v>
      </c>
      <c r="CQ377" s="148">
        <v>10.6</v>
      </c>
      <c r="CR377" s="148"/>
      <c r="CS377" s="169">
        <f t="shared" si="160"/>
        <v>10.6</v>
      </c>
      <c r="CT377" s="148"/>
      <c r="CU377" s="148"/>
      <c r="CV377" s="148"/>
      <c r="CW377" s="148"/>
      <c r="CX377" s="169" t="e">
        <f t="shared" si="167"/>
        <v>#DIV/0!</v>
      </c>
    </row>
    <row r="378" spans="1:102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169"/>
      <c r="CC378" s="271"/>
      <c r="CD378" s="271"/>
      <c r="CE378" s="271"/>
      <c r="CF378" s="271"/>
      <c r="CG378" s="271"/>
      <c r="CH378" s="169"/>
      <c r="CI378" s="271"/>
      <c r="CJ378" s="271"/>
      <c r="CK378" s="271"/>
      <c r="CL378" s="271"/>
      <c r="CM378" s="169"/>
      <c r="CN378" s="271"/>
      <c r="CO378" s="271"/>
      <c r="CP378" s="271"/>
      <c r="CQ378" s="271"/>
      <c r="CR378" s="271"/>
      <c r="CS378" s="169"/>
      <c r="CT378" s="271"/>
      <c r="CU378" s="271"/>
      <c r="CV378" s="271"/>
      <c r="CW378" s="271"/>
      <c r="CX378" s="169"/>
    </row>
    <row r="379" spans="1:102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62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63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64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61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169">
        <f>AVERAGE(BY379:CA379)</f>
        <v>10.85</v>
      </c>
      <c r="CC379" s="270">
        <v>10.86</v>
      </c>
      <c r="CD379" s="270">
        <v>10.86</v>
      </c>
      <c r="CE379" s="270">
        <v>10.85</v>
      </c>
      <c r="CF379" s="270">
        <v>10.55</v>
      </c>
      <c r="CG379" s="270">
        <v>10.55</v>
      </c>
      <c r="CH379" s="169">
        <f>AVERAGE(CC379:CG379)</f>
        <v>10.734</v>
      </c>
      <c r="CI379" s="270">
        <v>10.25</v>
      </c>
      <c r="CJ379" s="270">
        <v>10.25</v>
      </c>
      <c r="CK379" s="270">
        <v>10.25</v>
      </c>
      <c r="CL379" s="270">
        <v>10.199999999999999</v>
      </c>
      <c r="CM379" s="169">
        <f>AVERAGE(CI379:CL379)</f>
        <v>10.237500000000001</v>
      </c>
      <c r="CN379" s="270">
        <v>9.85</v>
      </c>
      <c r="CO379" s="270">
        <v>9.8000000000000007</v>
      </c>
      <c r="CP379" s="270">
        <v>10.1</v>
      </c>
      <c r="CQ379" s="270">
        <v>9.8000000000000007</v>
      </c>
      <c r="CR379" s="270"/>
      <c r="CS379" s="169">
        <f>AVERAGE(CN379:CQ379)</f>
        <v>9.8874999999999993</v>
      </c>
      <c r="CT379" s="270"/>
      <c r="CU379" s="270"/>
      <c r="CV379" s="270"/>
      <c r="CW379" s="270"/>
      <c r="CX379" s="169" t="e">
        <f>AVERAGE(CT379:CW379)</f>
        <v>#DIV/0!</v>
      </c>
    </row>
    <row r="380" spans="1:102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62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63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64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61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69">
        <f>AVERAGE(BY380:CA380)</f>
        <v>10.949999999999998</v>
      </c>
      <c r="CC380" s="148">
        <v>10.93</v>
      </c>
      <c r="CD380" s="148">
        <v>10.93</v>
      </c>
      <c r="CE380" s="148">
        <v>10.9</v>
      </c>
      <c r="CF380" s="148">
        <v>10.7</v>
      </c>
      <c r="CG380" s="148">
        <v>10.65</v>
      </c>
      <c r="CH380" s="169">
        <f>AVERAGE(CC380:CG380)</f>
        <v>10.821999999999999</v>
      </c>
      <c r="CI380" s="148">
        <v>10.4</v>
      </c>
      <c r="CJ380" s="148">
        <v>10.4</v>
      </c>
      <c r="CK380" s="148">
        <v>10.4</v>
      </c>
      <c r="CL380" s="148">
        <v>10.3</v>
      </c>
      <c r="CM380" s="169">
        <f>AVERAGE(CI380:CL380)</f>
        <v>10.375</v>
      </c>
      <c r="CN380" s="148">
        <v>10</v>
      </c>
      <c r="CO380" s="148">
        <v>9.9499999999999993</v>
      </c>
      <c r="CP380" s="148">
        <v>10.199999999999999</v>
      </c>
      <c r="CQ380" s="148">
        <v>9.9499999999999993</v>
      </c>
      <c r="CR380" s="148"/>
      <c r="CS380" s="169">
        <f>AVERAGE(CN380:CQ380)</f>
        <v>10.024999999999999</v>
      </c>
      <c r="CT380" s="148"/>
      <c r="CU380" s="148"/>
      <c r="CV380" s="148"/>
      <c r="CW380" s="148"/>
      <c r="CX380" s="169" t="e">
        <f>AVERAGE(CT380:CW380)</f>
        <v>#DIV/0!</v>
      </c>
    </row>
    <row r="381" spans="1:102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102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102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102" ht="18.75" customHeight="1" x14ac:dyDescent="0.3">
      <c r="B384" s="143" t="s">
        <v>4</v>
      </c>
    </row>
    <row r="385" spans="1:102" ht="18" x14ac:dyDescent="0.25">
      <c r="A385" s="286" t="s">
        <v>45</v>
      </c>
      <c r="B385" s="286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ht="18" customHeight="1" x14ac:dyDescent="0.25">
      <c r="A386" s="206"/>
      <c r="B386" s="299"/>
      <c r="C386" s="288" t="s">
        <v>67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300"/>
      <c r="C387" s="294" t="s">
        <v>139</v>
      </c>
      <c r="D387" s="295"/>
      <c r="E387" s="295"/>
      <c r="F387" s="296"/>
      <c r="G387" s="284" t="s">
        <v>123</v>
      </c>
      <c r="H387" s="291" t="s">
        <v>139</v>
      </c>
      <c r="I387" s="292"/>
      <c r="J387" s="292"/>
      <c r="K387" s="293"/>
      <c r="L387" s="284" t="s">
        <v>123</v>
      </c>
      <c r="M387" s="291" t="s">
        <v>139</v>
      </c>
      <c r="N387" s="292"/>
      <c r="O387" s="292"/>
      <c r="P387" s="293"/>
      <c r="Q387" s="284" t="s">
        <v>123</v>
      </c>
      <c r="R387" s="294" t="s">
        <v>139</v>
      </c>
      <c r="S387" s="295"/>
      <c r="T387" s="295"/>
      <c r="U387" s="295"/>
      <c r="V387" s="296"/>
      <c r="W387" s="284" t="s">
        <v>123</v>
      </c>
      <c r="X387" s="294" t="s">
        <v>139</v>
      </c>
      <c r="Y387" s="295"/>
      <c r="Z387" s="295"/>
      <c r="AA387" s="296"/>
      <c r="AB387" s="284" t="s">
        <v>123</v>
      </c>
      <c r="AC387" s="291" t="s">
        <v>139</v>
      </c>
      <c r="AD387" s="292"/>
      <c r="AE387" s="292"/>
      <c r="AF387" s="293"/>
      <c r="AG387" s="284" t="s">
        <v>123</v>
      </c>
      <c r="AH387" s="291" t="s">
        <v>139</v>
      </c>
      <c r="AI387" s="292"/>
      <c r="AJ387" s="292"/>
      <c r="AK387" s="292"/>
      <c r="AL387" s="293"/>
      <c r="AM387" s="284" t="s">
        <v>123</v>
      </c>
      <c r="AN387" s="291" t="s">
        <v>139</v>
      </c>
      <c r="AO387" s="292"/>
      <c r="AP387" s="292"/>
      <c r="AQ387" s="293"/>
      <c r="AR387" s="284" t="s">
        <v>123</v>
      </c>
      <c r="AS387" s="291" t="s">
        <v>139</v>
      </c>
      <c r="AT387" s="292"/>
      <c r="AU387" s="292"/>
      <c r="AV387" s="292"/>
      <c r="AW387" s="253"/>
      <c r="AX387" s="284" t="s">
        <v>123</v>
      </c>
      <c r="AY387" s="291" t="s">
        <v>139</v>
      </c>
      <c r="AZ387" s="292"/>
      <c r="BA387" s="292"/>
      <c r="BB387" s="293"/>
      <c r="BC387" s="284" t="s">
        <v>123</v>
      </c>
      <c r="BD387" s="282" t="s">
        <v>139</v>
      </c>
      <c r="BE387" s="283"/>
      <c r="BF387" s="283"/>
      <c r="BG387" s="283"/>
      <c r="BH387" s="284" t="s">
        <v>123</v>
      </c>
      <c r="BI387" s="282" t="s">
        <v>139</v>
      </c>
      <c r="BJ387" s="283"/>
      <c r="BK387" s="283"/>
      <c r="BL387" s="283"/>
      <c r="BM387" s="283"/>
      <c r="BN387" s="284" t="s">
        <v>123</v>
      </c>
      <c r="BO387" s="282" t="s">
        <v>316</v>
      </c>
      <c r="BP387" s="283"/>
      <c r="BQ387" s="283"/>
      <c r="BR387" s="283"/>
      <c r="BS387" s="284" t="s">
        <v>123</v>
      </c>
      <c r="BT387" s="282" t="s">
        <v>316</v>
      </c>
      <c r="BU387" s="283"/>
      <c r="BV387" s="283"/>
      <c r="BW387" s="283"/>
      <c r="BX387" s="284" t="s">
        <v>123</v>
      </c>
      <c r="BY387" s="282" t="s">
        <v>316</v>
      </c>
      <c r="BZ387" s="283"/>
      <c r="CA387" s="283"/>
      <c r="CB387" s="284" t="s">
        <v>123</v>
      </c>
      <c r="CC387" s="282" t="s">
        <v>316</v>
      </c>
      <c r="CD387" s="283"/>
      <c r="CE387" s="283"/>
      <c r="CF387" s="283"/>
      <c r="CG387" s="283"/>
      <c r="CH387" s="284" t="s">
        <v>123</v>
      </c>
      <c r="CI387" s="282" t="s">
        <v>316</v>
      </c>
      <c r="CJ387" s="283"/>
      <c r="CK387" s="283"/>
      <c r="CL387" s="283"/>
      <c r="CM387" s="284" t="s">
        <v>123</v>
      </c>
      <c r="CN387" s="282" t="s">
        <v>316</v>
      </c>
      <c r="CO387" s="283"/>
      <c r="CP387" s="283"/>
      <c r="CQ387" s="283"/>
      <c r="CR387" s="279"/>
      <c r="CS387" s="284" t="s">
        <v>123</v>
      </c>
      <c r="CT387" s="282" t="s">
        <v>316</v>
      </c>
      <c r="CU387" s="283"/>
      <c r="CV387" s="283"/>
      <c r="CW387" s="283"/>
      <c r="CX387" s="284" t="s">
        <v>123</v>
      </c>
    </row>
    <row r="388" spans="1:102" ht="18.75" customHeight="1" x14ac:dyDescent="0.25">
      <c r="A388" s="208"/>
      <c r="B388" s="301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5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5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5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5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customHeight="1" x14ac:dyDescent="0.25">
      <c r="A389" s="297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69" t="e">
        <f>AVERAGE(BY389:CA389)</f>
        <v>#DIV/0!</v>
      </c>
      <c r="CC389" s="135"/>
      <c r="CD389" s="135"/>
      <c r="CE389" s="135"/>
      <c r="CF389" s="135"/>
      <c r="CG389" s="135"/>
      <c r="CH389" s="169" t="e">
        <f>AVERAGE(CC389:CG389)</f>
        <v>#DIV/0!</v>
      </c>
      <c r="CI389" s="135"/>
      <c r="CJ389" s="135"/>
      <c r="CK389" s="148">
        <v>15</v>
      </c>
      <c r="CL389" s="148">
        <v>7.5</v>
      </c>
      <c r="CM389" s="169">
        <f>AVERAGE(CI389:CL389)</f>
        <v>11.25</v>
      </c>
      <c r="CN389" s="148">
        <v>6</v>
      </c>
      <c r="CO389" s="148">
        <v>6</v>
      </c>
      <c r="CP389" s="135"/>
      <c r="CQ389" s="135"/>
      <c r="CR389" s="135"/>
      <c r="CS389" s="169">
        <f t="shared" ref="CS389:CS419" si="181">AVERAGE(CN389:CQ389)</f>
        <v>6</v>
      </c>
      <c r="CT389" s="135"/>
      <c r="CU389" s="135"/>
      <c r="CV389" s="135"/>
      <c r="CW389" s="135"/>
      <c r="CX389" s="169" t="e">
        <f>AVERAGE(CT389:CW389)</f>
        <v>#DIV/0!</v>
      </c>
    </row>
    <row r="390" spans="1:102" ht="18" customHeight="1" x14ac:dyDescent="0.25">
      <c r="A390" s="298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82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69">
        <f>AVERAGE(BY390:CA390)</f>
        <v>5.833333333333333</v>
      </c>
      <c r="CC390" s="148">
        <v>5.5</v>
      </c>
      <c r="CD390" s="148">
        <v>5.5</v>
      </c>
      <c r="CE390" s="148">
        <v>5.5</v>
      </c>
      <c r="CF390" s="148">
        <v>5.5</v>
      </c>
      <c r="CG390" s="148">
        <v>5.5</v>
      </c>
      <c r="CH390" s="169">
        <f>AVERAGE(CC390:CG390)</f>
        <v>5.5</v>
      </c>
      <c r="CI390" s="148">
        <v>5.5</v>
      </c>
      <c r="CJ390" s="148">
        <v>5.5</v>
      </c>
      <c r="CK390" s="148">
        <v>5.5</v>
      </c>
      <c r="CL390" s="148">
        <v>5.5</v>
      </c>
      <c r="CM390" s="169">
        <f>AVERAGE(CI390:CL390)</f>
        <v>5.5</v>
      </c>
      <c r="CN390" s="148">
        <v>5.5</v>
      </c>
      <c r="CO390" s="148">
        <v>5.5</v>
      </c>
      <c r="CP390" s="148">
        <v>6.5</v>
      </c>
      <c r="CQ390" s="148">
        <v>6.5</v>
      </c>
      <c r="CR390" s="148"/>
      <c r="CS390" s="169">
        <f t="shared" si="181"/>
        <v>6</v>
      </c>
      <c r="CT390" s="148"/>
      <c r="CU390" s="148"/>
      <c r="CV390" s="148"/>
      <c r="CW390" s="148"/>
      <c r="CX390" s="169" t="e">
        <f>AVERAGE(CT390:CW390)</f>
        <v>#DIV/0!</v>
      </c>
    </row>
    <row r="391" spans="1:102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83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84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85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82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69">
        <f>AVERAGE(BY391:CA391)</f>
        <v>5.5</v>
      </c>
      <c r="CC391" s="148">
        <v>5.5</v>
      </c>
      <c r="CD391" s="148">
        <v>6</v>
      </c>
      <c r="CE391" s="148">
        <v>6</v>
      </c>
      <c r="CF391" s="148">
        <v>6</v>
      </c>
      <c r="CG391" s="148">
        <v>6</v>
      </c>
      <c r="CH391" s="169">
        <f>AVERAGE(CC391:CG391)</f>
        <v>5.9</v>
      </c>
      <c r="CI391" s="148">
        <v>6</v>
      </c>
      <c r="CJ391" s="148">
        <v>6</v>
      </c>
      <c r="CK391" s="148">
        <v>6</v>
      </c>
      <c r="CL391" s="148">
        <v>5</v>
      </c>
      <c r="CM391" s="169">
        <f>AVERAGE(CI391:CL391)</f>
        <v>5.75</v>
      </c>
      <c r="CN391" s="148">
        <v>5</v>
      </c>
      <c r="CO391" s="148">
        <v>5</v>
      </c>
      <c r="CP391" s="148">
        <v>5</v>
      </c>
      <c r="CQ391" s="148">
        <v>5</v>
      </c>
      <c r="CR391" s="148"/>
      <c r="CS391" s="169">
        <f t="shared" si="181"/>
        <v>5</v>
      </c>
      <c r="CT391" s="148"/>
      <c r="CU391" s="148"/>
      <c r="CV391" s="148"/>
      <c r="CW391" s="148"/>
      <c r="CX391" s="169" t="e">
        <f>AVERAGE(CT391:CW391)</f>
        <v>#DIV/0!</v>
      </c>
    </row>
    <row r="392" spans="1:102" ht="18" customHeight="1" x14ac:dyDescent="0.25">
      <c r="A392" s="297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69"/>
      <c r="CC392" s="135"/>
      <c r="CD392" s="135"/>
      <c r="CE392" s="135"/>
      <c r="CF392" s="135"/>
      <c r="CG392" s="135"/>
      <c r="CH392" s="169" t="e">
        <f t="shared" ref="CH392:CH394" si="186">AVERAGE(CC392:CG392)</f>
        <v>#DIV/0!</v>
      </c>
      <c r="CI392" s="135"/>
      <c r="CJ392" s="135"/>
      <c r="CK392" s="148">
        <v>4.5</v>
      </c>
      <c r="CL392" s="148">
        <v>3.3</v>
      </c>
      <c r="CM392" s="169">
        <f t="shared" ref="CM392:CM395" si="187">AVERAGE(CI392:CL392)</f>
        <v>3.9</v>
      </c>
      <c r="CN392" s="148">
        <v>3.3</v>
      </c>
      <c r="CO392" s="148">
        <v>3.3</v>
      </c>
      <c r="CP392" s="148">
        <v>3.3</v>
      </c>
      <c r="CQ392" s="148">
        <v>3.3</v>
      </c>
      <c r="CR392" s="135"/>
      <c r="CS392" s="169">
        <f t="shared" si="181"/>
        <v>3.3</v>
      </c>
      <c r="CT392" s="135"/>
      <c r="CU392" s="135"/>
      <c r="CV392" s="135"/>
      <c r="CW392" s="135"/>
      <c r="CX392" s="169" t="e">
        <f t="shared" ref="CX392:CX419" si="188">AVERAGE(CT392:CW392)</f>
        <v>#DIV/0!</v>
      </c>
    </row>
    <row r="393" spans="1:102" ht="18" customHeight="1" x14ac:dyDescent="0.25">
      <c r="A393" s="298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83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84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85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82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89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90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91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92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93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94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95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96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97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198">AVERAGE(BT393:BW393)</f>
        <v>2</v>
      </c>
      <c r="BY393" s="148">
        <v>2</v>
      </c>
      <c r="BZ393" s="148">
        <v>2</v>
      </c>
      <c r="CA393" s="148">
        <v>2</v>
      </c>
      <c r="CB393" s="169">
        <f t="shared" ref="CB393:CB419" si="199">AVERAGE(BY393:CA393)</f>
        <v>2</v>
      </c>
      <c r="CC393" s="148">
        <v>2</v>
      </c>
      <c r="CD393" s="148">
        <v>2</v>
      </c>
      <c r="CE393" s="148">
        <v>2</v>
      </c>
      <c r="CF393" s="148">
        <v>2</v>
      </c>
      <c r="CG393" s="148">
        <v>2</v>
      </c>
      <c r="CH393" s="169">
        <f t="shared" si="186"/>
        <v>2</v>
      </c>
      <c r="CI393" s="148">
        <v>2</v>
      </c>
      <c r="CJ393" s="148">
        <v>2</v>
      </c>
      <c r="CK393" s="148">
        <v>2</v>
      </c>
      <c r="CL393" s="148"/>
      <c r="CM393" s="169">
        <f t="shared" si="187"/>
        <v>2</v>
      </c>
      <c r="CN393" s="148"/>
      <c r="CO393" s="148"/>
      <c r="CP393" s="148"/>
      <c r="CQ393" s="148"/>
      <c r="CR393" s="148"/>
      <c r="CS393" s="169" t="e">
        <f t="shared" si="181"/>
        <v>#DIV/0!</v>
      </c>
      <c r="CT393" s="148"/>
      <c r="CU393" s="148"/>
      <c r="CV393" s="148"/>
      <c r="CW393" s="148"/>
      <c r="CX393" s="169" t="e">
        <f t="shared" si="188"/>
        <v>#DIV/0!</v>
      </c>
    </row>
    <row r="394" spans="1:102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83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84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85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82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89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90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91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92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93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94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95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96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97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198"/>
        <v>3.1125000000000003</v>
      </c>
      <c r="BY394" s="148">
        <v>3.3</v>
      </c>
      <c r="BZ394" s="148">
        <v>3.3</v>
      </c>
      <c r="CA394" s="148">
        <v>4</v>
      </c>
      <c r="CB394" s="169">
        <f t="shared" si="199"/>
        <v>3.5333333333333332</v>
      </c>
      <c r="CC394" s="148">
        <v>4.5</v>
      </c>
      <c r="CD394" s="148">
        <v>4.5</v>
      </c>
      <c r="CE394" s="148">
        <v>4.5</v>
      </c>
      <c r="CF394" s="148">
        <v>4.5</v>
      </c>
      <c r="CG394" s="148">
        <v>4.5</v>
      </c>
      <c r="CH394" s="169">
        <f t="shared" si="186"/>
        <v>4.5</v>
      </c>
      <c r="CI394" s="148">
        <v>4.5</v>
      </c>
      <c r="CJ394" s="148">
        <v>4.5</v>
      </c>
      <c r="CK394" s="148">
        <v>4.5</v>
      </c>
      <c r="CL394" s="148">
        <v>4.5</v>
      </c>
      <c r="CM394" s="169">
        <f t="shared" si="187"/>
        <v>4.5</v>
      </c>
      <c r="CN394" s="148">
        <v>5</v>
      </c>
      <c r="CO394" s="148">
        <v>5</v>
      </c>
      <c r="CP394" s="148">
        <v>5</v>
      </c>
      <c r="CQ394" s="148">
        <v>5</v>
      </c>
      <c r="CR394" s="148"/>
      <c r="CS394" s="169">
        <f t="shared" si="181"/>
        <v>5</v>
      </c>
      <c r="CT394" s="148"/>
      <c r="CU394" s="148"/>
      <c r="CV394" s="148"/>
      <c r="CW394" s="148"/>
      <c r="CX394" s="169" t="e">
        <f t="shared" si="188"/>
        <v>#DIV/0!</v>
      </c>
    </row>
    <row r="395" spans="1:102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83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84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85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82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89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90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91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92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93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94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95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96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97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198"/>
        <v>18</v>
      </c>
      <c r="BY395" s="148">
        <v>20</v>
      </c>
      <c r="BZ395" s="148">
        <v>20</v>
      </c>
      <c r="CA395" s="148">
        <v>18</v>
      </c>
      <c r="CB395" s="169">
        <f t="shared" si="199"/>
        <v>19.333333333333332</v>
      </c>
      <c r="CC395" s="148">
        <v>18</v>
      </c>
      <c r="CD395" s="148">
        <v>18</v>
      </c>
      <c r="CE395" s="148">
        <v>30</v>
      </c>
      <c r="CF395" s="148">
        <v>20</v>
      </c>
      <c r="CG395" s="148">
        <v>14</v>
      </c>
      <c r="CH395" s="169">
        <f t="shared" ref="CH395:CH419" si="200">AVERAGE(CC395:CG395)</f>
        <v>20</v>
      </c>
      <c r="CI395" s="148">
        <v>15</v>
      </c>
      <c r="CJ395" s="148">
        <v>15</v>
      </c>
      <c r="CK395" s="148">
        <v>16</v>
      </c>
      <c r="CL395" s="148">
        <v>14</v>
      </c>
      <c r="CM395" s="169">
        <f t="shared" si="187"/>
        <v>15</v>
      </c>
      <c r="CN395" s="148">
        <v>12</v>
      </c>
      <c r="CO395" s="148">
        <v>12</v>
      </c>
      <c r="CP395" s="148">
        <v>6</v>
      </c>
      <c r="CQ395" s="148">
        <v>6</v>
      </c>
      <c r="CR395" s="148"/>
      <c r="CS395" s="169">
        <f t="shared" si="181"/>
        <v>9</v>
      </c>
      <c r="CT395" s="148"/>
      <c r="CU395" s="148"/>
      <c r="CV395" s="148"/>
      <c r="CW395" s="148"/>
      <c r="CX395" s="169" t="e">
        <f t="shared" si="188"/>
        <v>#DIV/0!</v>
      </c>
    </row>
    <row r="396" spans="1:102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83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84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85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82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89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90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91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92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93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94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95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96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97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198"/>
        <v>16</v>
      </c>
      <c r="BY396" s="148">
        <v>20</v>
      </c>
      <c r="BZ396" s="148">
        <v>20</v>
      </c>
      <c r="CA396" s="148">
        <v>18</v>
      </c>
      <c r="CB396" s="169">
        <f t="shared" si="199"/>
        <v>19.333333333333332</v>
      </c>
      <c r="CC396" s="148">
        <v>18</v>
      </c>
      <c r="CD396" s="148">
        <v>16</v>
      </c>
      <c r="CE396" s="148">
        <v>12</v>
      </c>
      <c r="CF396" s="148">
        <v>10</v>
      </c>
      <c r="CG396" s="148">
        <v>6</v>
      </c>
      <c r="CH396" s="169">
        <f t="shared" si="200"/>
        <v>12.4</v>
      </c>
      <c r="CI396" s="148">
        <v>4</v>
      </c>
      <c r="CJ396" s="148">
        <v>4</v>
      </c>
      <c r="CK396" s="148">
        <v>4</v>
      </c>
      <c r="CL396" s="148">
        <v>3</v>
      </c>
      <c r="CM396" s="169">
        <f t="shared" ref="CM396:CM419" si="201">AVERAGE(CI396:CL396)</f>
        <v>3.75</v>
      </c>
      <c r="CN396" s="148">
        <v>4</v>
      </c>
      <c r="CO396" s="148">
        <v>3.3</v>
      </c>
      <c r="CP396" s="148">
        <v>3</v>
      </c>
      <c r="CQ396" s="148">
        <v>3</v>
      </c>
      <c r="CR396" s="148"/>
      <c r="CS396" s="169">
        <f t="shared" si="181"/>
        <v>3.3250000000000002</v>
      </c>
      <c r="CT396" s="148"/>
      <c r="CU396" s="148"/>
      <c r="CV396" s="148"/>
      <c r="CW396" s="148"/>
      <c r="CX396" s="169" t="e">
        <f t="shared" si="188"/>
        <v>#DIV/0!</v>
      </c>
    </row>
    <row r="397" spans="1:102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83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84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85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82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89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90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91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92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93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94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95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96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97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198"/>
        <v>6</v>
      </c>
      <c r="BY397" s="148">
        <v>6</v>
      </c>
      <c r="BZ397" s="148">
        <v>6</v>
      </c>
      <c r="CA397" s="148">
        <v>6</v>
      </c>
      <c r="CB397" s="169">
        <f t="shared" si="199"/>
        <v>6</v>
      </c>
      <c r="CC397" s="148">
        <v>6</v>
      </c>
      <c r="CD397" s="148">
        <v>6</v>
      </c>
      <c r="CE397" s="148">
        <v>6</v>
      </c>
      <c r="CF397" s="148">
        <v>6</v>
      </c>
      <c r="CG397" s="148">
        <v>6</v>
      </c>
      <c r="CH397" s="169">
        <f t="shared" si="200"/>
        <v>6</v>
      </c>
      <c r="CI397" s="148">
        <v>6</v>
      </c>
      <c r="CJ397" s="148">
        <v>6</v>
      </c>
      <c r="CK397" s="148">
        <v>6</v>
      </c>
      <c r="CL397" s="148">
        <v>6</v>
      </c>
      <c r="CM397" s="169">
        <f t="shared" si="201"/>
        <v>6</v>
      </c>
      <c r="CN397" s="148">
        <v>6</v>
      </c>
      <c r="CO397" s="148">
        <v>6</v>
      </c>
      <c r="CP397" s="148">
        <v>6</v>
      </c>
      <c r="CQ397" s="148">
        <v>6</v>
      </c>
      <c r="CR397" s="148"/>
      <c r="CS397" s="169">
        <f t="shared" si="181"/>
        <v>6</v>
      </c>
      <c r="CT397" s="148"/>
      <c r="CU397" s="148"/>
      <c r="CV397" s="148"/>
      <c r="CW397" s="148"/>
      <c r="CX397" s="169" t="e">
        <f t="shared" si="188"/>
        <v>#DIV/0!</v>
      </c>
    </row>
    <row r="398" spans="1:102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83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84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85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82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89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90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91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92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93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94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95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96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97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198"/>
        <v>15</v>
      </c>
      <c r="BY398" s="148">
        <v>15</v>
      </c>
      <c r="BZ398" s="148">
        <v>15</v>
      </c>
      <c r="CA398" s="148">
        <v>15</v>
      </c>
      <c r="CB398" s="169">
        <f t="shared" si="199"/>
        <v>15</v>
      </c>
      <c r="CC398" s="148">
        <v>15</v>
      </c>
      <c r="CD398" s="148">
        <v>15</v>
      </c>
      <c r="CE398" s="148">
        <v>15</v>
      </c>
      <c r="CF398" s="148">
        <v>15</v>
      </c>
      <c r="CG398" s="148">
        <v>15</v>
      </c>
      <c r="CH398" s="169">
        <f t="shared" si="200"/>
        <v>15</v>
      </c>
      <c r="CI398" s="148">
        <v>15</v>
      </c>
      <c r="CJ398" s="148">
        <v>15</v>
      </c>
      <c r="CK398" s="148">
        <v>15</v>
      </c>
      <c r="CL398" s="148">
        <v>15</v>
      </c>
      <c r="CM398" s="169">
        <f t="shared" si="201"/>
        <v>15</v>
      </c>
      <c r="CN398" s="148">
        <v>15</v>
      </c>
      <c r="CO398" s="148">
        <v>15</v>
      </c>
      <c r="CP398" s="148">
        <v>15</v>
      </c>
      <c r="CQ398" s="148">
        <v>15</v>
      </c>
      <c r="CR398" s="148"/>
      <c r="CS398" s="169">
        <f t="shared" si="181"/>
        <v>15</v>
      </c>
      <c r="CT398" s="148"/>
      <c r="CU398" s="148"/>
      <c r="CV398" s="148"/>
      <c r="CW398" s="148"/>
      <c r="CX398" s="169" t="e">
        <f t="shared" si="188"/>
        <v>#DIV/0!</v>
      </c>
    </row>
    <row r="399" spans="1:102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83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84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85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82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89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90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91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92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93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94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95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96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97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198"/>
        <v>13</v>
      </c>
      <c r="BY399" s="148">
        <v>13</v>
      </c>
      <c r="BZ399" s="148">
        <v>13</v>
      </c>
      <c r="CA399" s="148">
        <v>13</v>
      </c>
      <c r="CB399" s="169">
        <f t="shared" si="199"/>
        <v>13</v>
      </c>
      <c r="CC399" s="148">
        <v>14</v>
      </c>
      <c r="CD399" s="148">
        <v>14</v>
      </c>
      <c r="CE399" s="148">
        <v>14</v>
      </c>
      <c r="CF399" s="148">
        <v>14</v>
      </c>
      <c r="CG399" s="148">
        <v>15</v>
      </c>
      <c r="CH399" s="169">
        <f t="shared" si="200"/>
        <v>14.2</v>
      </c>
      <c r="CI399" s="148">
        <v>15</v>
      </c>
      <c r="CJ399" s="148">
        <v>15</v>
      </c>
      <c r="CK399" s="148">
        <v>16</v>
      </c>
      <c r="CL399" s="148">
        <v>16</v>
      </c>
      <c r="CM399" s="169">
        <f t="shared" si="201"/>
        <v>15.5</v>
      </c>
      <c r="CN399" s="148">
        <v>16</v>
      </c>
      <c r="CO399" s="148">
        <v>16</v>
      </c>
      <c r="CP399" s="148">
        <v>16</v>
      </c>
      <c r="CQ399" s="148">
        <v>16</v>
      </c>
      <c r="CR399" s="148"/>
      <c r="CS399" s="169">
        <f t="shared" si="181"/>
        <v>16</v>
      </c>
      <c r="CT399" s="148"/>
      <c r="CU399" s="148"/>
      <c r="CV399" s="148"/>
      <c r="CW399" s="148"/>
      <c r="CX399" s="169" t="e">
        <f t="shared" si="188"/>
        <v>#DIV/0!</v>
      </c>
    </row>
    <row r="400" spans="1:102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83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84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85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82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89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90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91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92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93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94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95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96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97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198"/>
        <v>15</v>
      </c>
      <c r="BY400" s="148">
        <v>15</v>
      </c>
      <c r="BZ400" s="148">
        <v>15</v>
      </c>
      <c r="CA400" s="148">
        <v>15</v>
      </c>
      <c r="CB400" s="169">
        <f t="shared" si="199"/>
        <v>15</v>
      </c>
      <c r="CC400" s="148">
        <v>15</v>
      </c>
      <c r="CD400" s="148">
        <v>15</v>
      </c>
      <c r="CE400" s="148">
        <v>15</v>
      </c>
      <c r="CF400" s="148">
        <v>15</v>
      </c>
      <c r="CG400" s="148">
        <v>17</v>
      </c>
      <c r="CH400" s="169">
        <f t="shared" si="200"/>
        <v>15.4</v>
      </c>
      <c r="CI400" s="148">
        <v>17</v>
      </c>
      <c r="CJ400" s="148">
        <v>17</v>
      </c>
      <c r="CK400" s="148">
        <v>17</v>
      </c>
      <c r="CL400" s="148">
        <v>17</v>
      </c>
      <c r="CM400" s="169">
        <f t="shared" si="201"/>
        <v>17</v>
      </c>
      <c r="CN400" s="148">
        <v>17</v>
      </c>
      <c r="CO400" s="148">
        <v>17</v>
      </c>
      <c r="CP400" s="148">
        <v>17</v>
      </c>
      <c r="CQ400" s="148">
        <v>17</v>
      </c>
      <c r="CR400" s="148"/>
      <c r="CS400" s="169">
        <f t="shared" si="181"/>
        <v>17</v>
      </c>
      <c r="CT400" s="148"/>
      <c r="CU400" s="148"/>
      <c r="CV400" s="148"/>
      <c r="CW400" s="148"/>
      <c r="CX400" s="169" t="e">
        <f t="shared" si="188"/>
        <v>#DIV/0!</v>
      </c>
    </row>
    <row r="401" spans="1:102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83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84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85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82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89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90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91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92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93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94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95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96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97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198"/>
        <v>85.3125</v>
      </c>
      <c r="BY401" s="148">
        <v>90</v>
      </c>
      <c r="BZ401" s="148">
        <v>90</v>
      </c>
      <c r="CA401" s="148">
        <v>90</v>
      </c>
      <c r="CB401" s="169">
        <f t="shared" si="199"/>
        <v>90</v>
      </c>
      <c r="CC401" s="148">
        <v>90</v>
      </c>
      <c r="CD401" s="148">
        <v>90</v>
      </c>
      <c r="CE401" s="148">
        <v>90</v>
      </c>
      <c r="CF401" s="148">
        <v>90</v>
      </c>
      <c r="CG401" s="148">
        <v>90</v>
      </c>
      <c r="CH401" s="169">
        <f t="shared" si="200"/>
        <v>90</v>
      </c>
      <c r="CI401" s="148">
        <v>90</v>
      </c>
      <c r="CJ401" s="148">
        <v>90</v>
      </c>
      <c r="CK401" s="148">
        <v>90</v>
      </c>
      <c r="CL401" s="148">
        <v>90</v>
      </c>
      <c r="CM401" s="169">
        <f t="shared" si="201"/>
        <v>90</v>
      </c>
      <c r="CN401" s="148">
        <v>90</v>
      </c>
      <c r="CO401" s="148">
        <v>90</v>
      </c>
      <c r="CP401" s="148">
        <v>90</v>
      </c>
      <c r="CQ401" s="148">
        <v>90</v>
      </c>
      <c r="CR401" s="148"/>
      <c r="CS401" s="169">
        <f t="shared" si="181"/>
        <v>90</v>
      </c>
      <c r="CT401" s="148"/>
      <c r="CU401" s="148"/>
      <c r="CV401" s="148"/>
      <c r="CW401" s="148"/>
      <c r="CX401" s="169" t="e">
        <f t="shared" si="188"/>
        <v>#DIV/0!</v>
      </c>
    </row>
    <row r="402" spans="1:102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83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84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85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82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89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90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91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92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93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94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95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96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97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198"/>
        <v>85.9375</v>
      </c>
      <c r="BY402" s="148">
        <v>100</v>
      </c>
      <c r="BZ402" s="148">
        <v>100</v>
      </c>
      <c r="CA402" s="148">
        <v>100</v>
      </c>
      <c r="CB402" s="169">
        <f t="shared" si="199"/>
        <v>100</v>
      </c>
      <c r="CC402" s="148">
        <v>100</v>
      </c>
      <c r="CD402" s="148">
        <v>100</v>
      </c>
      <c r="CE402" s="148">
        <v>100</v>
      </c>
      <c r="CF402" s="148">
        <v>100</v>
      </c>
      <c r="CG402" s="148">
        <v>100</v>
      </c>
      <c r="CH402" s="169">
        <f t="shared" si="200"/>
        <v>100</v>
      </c>
      <c r="CI402" s="148">
        <v>100</v>
      </c>
      <c r="CJ402" s="148">
        <v>100</v>
      </c>
      <c r="CK402" s="148">
        <v>100</v>
      </c>
      <c r="CL402" s="148">
        <v>100</v>
      </c>
      <c r="CM402" s="169">
        <f t="shared" si="201"/>
        <v>100</v>
      </c>
      <c r="CN402" s="148">
        <v>100</v>
      </c>
      <c r="CO402" s="148">
        <v>100</v>
      </c>
      <c r="CP402" s="148">
        <v>100</v>
      </c>
      <c r="CQ402" s="148">
        <v>100</v>
      </c>
      <c r="CR402" s="148"/>
      <c r="CS402" s="169">
        <f t="shared" si="181"/>
        <v>100</v>
      </c>
      <c r="CT402" s="148"/>
      <c r="CU402" s="148"/>
      <c r="CV402" s="148"/>
      <c r="CW402" s="148"/>
      <c r="CX402" s="169" t="e">
        <f t="shared" si="188"/>
        <v>#DIV/0!</v>
      </c>
    </row>
    <row r="403" spans="1:102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83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84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85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82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89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90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91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92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93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94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95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96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97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198"/>
        <v>5.5</v>
      </c>
      <c r="BY403" s="148">
        <v>5.5</v>
      </c>
      <c r="BZ403" s="148">
        <v>5.5</v>
      </c>
      <c r="CA403" s="148">
        <v>5.5</v>
      </c>
      <c r="CB403" s="169">
        <f t="shared" si="199"/>
        <v>5.5</v>
      </c>
      <c r="CC403" s="148">
        <v>5.5</v>
      </c>
      <c r="CD403" s="148">
        <v>5.5</v>
      </c>
      <c r="CE403" s="148">
        <v>5.5</v>
      </c>
      <c r="CF403" s="148">
        <v>5.5</v>
      </c>
      <c r="CG403" s="148">
        <v>5.5</v>
      </c>
      <c r="CH403" s="169">
        <f t="shared" si="200"/>
        <v>5.5</v>
      </c>
      <c r="CI403" s="148">
        <v>5.5</v>
      </c>
      <c r="CJ403" s="148">
        <v>5.5</v>
      </c>
      <c r="CK403" s="148">
        <v>5.5</v>
      </c>
      <c r="CL403" s="148">
        <v>5.5</v>
      </c>
      <c r="CM403" s="169">
        <f t="shared" si="201"/>
        <v>5.5</v>
      </c>
      <c r="CN403" s="148">
        <v>5.5</v>
      </c>
      <c r="CO403" s="148">
        <v>5.5</v>
      </c>
      <c r="CP403" s="148">
        <v>5.5</v>
      </c>
      <c r="CQ403" s="148">
        <v>5.5</v>
      </c>
      <c r="CR403" s="148"/>
      <c r="CS403" s="169">
        <f t="shared" si="181"/>
        <v>5.5</v>
      </c>
      <c r="CT403" s="148"/>
      <c r="CU403" s="148"/>
      <c r="CV403" s="148"/>
      <c r="CW403" s="148"/>
      <c r="CX403" s="169" t="e">
        <f t="shared" si="188"/>
        <v>#DIV/0!</v>
      </c>
    </row>
    <row r="404" spans="1:102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83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84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85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82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89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90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91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92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93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94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95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96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97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198"/>
        <v>11</v>
      </c>
      <c r="BY404" s="148">
        <v>11</v>
      </c>
      <c r="BZ404" s="148">
        <v>11</v>
      </c>
      <c r="CA404" s="148">
        <v>11</v>
      </c>
      <c r="CB404" s="169">
        <f t="shared" si="199"/>
        <v>11</v>
      </c>
      <c r="CC404" s="148">
        <v>12</v>
      </c>
      <c r="CD404" s="148">
        <v>12</v>
      </c>
      <c r="CE404" s="148">
        <v>11</v>
      </c>
      <c r="CF404" s="148">
        <v>11</v>
      </c>
      <c r="CG404" s="148">
        <v>11</v>
      </c>
      <c r="CH404" s="169">
        <f t="shared" si="200"/>
        <v>11.4</v>
      </c>
      <c r="CI404" s="148">
        <v>10</v>
      </c>
      <c r="CJ404" s="148">
        <v>10</v>
      </c>
      <c r="CK404" s="148">
        <v>10</v>
      </c>
      <c r="CL404" s="148">
        <v>11</v>
      </c>
      <c r="CM404" s="169">
        <f t="shared" si="201"/>
        <v>10.25</v>
      </c>
      <c r="CN404" s="148">
        <v>12</v>
      </c>
      <c r="CO404" s="148">
        <v>12</v>
      </c>
      <c r="CP404" s="148">
        <v>12</v>
      </c>
      <c r="CQ404" s="148">
        <v>12</v>
      </c>
      <c r="CR404" s="148"/>
      <c r="CS404" s="169">
        <f t="shared" si="181"/>
        <v>12</v>
      </c>
      <c r="CT404" s="148"/>
      <c r="CU404" s="148"/>
      <c r="CV404" s="148"/>
      <c r="CW404" s="148"/>
      <c r="CX404" s="169" t="e">
        <f t="shared" si="188"/>
        <v>#DIV/0!</v>
      </c>
    </row>
    <row r="405" spans="1:102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83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84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85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82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89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90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91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92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93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94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95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96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97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198"/>
        <v>11.407500000000001</v>
      </c>
      <c r="BY405" s="148">
        <v>10</v>
      </c>
      <c r="BZ405" s="148">
        <v>10</v>
      </c>
      <c r="CA405" s="148">
        <v>10</v>
      </c>
      <c r="CB405" s="169">
        <f t="shared" si="199"/>
        <v>10</v>
      </c>
      <c r="CC405" s="148">
        <v>10</v>
      </c>
      <c r="CD405" s="148">
        <v>10</v>
      </c>
      <c r="CE405" s="148">
        <v>10</v>
      </c>
      <c r="CF405" s="148">
        <v>10</v>
      </c>
      <c r="CG405" s="148">
        <v>10</v>
      </c>
      <c r="CH405" s="169">
        <f t="shared" si="200"/>
        <v>10</v>
      </c>
      <c r="CI405" s="148">
        <v>10</v>
      </c>
      <c r="CJ405" s="148">
        <v>10</v>
      </c>
      <c r="CK405" s="148">
        <v>10</v>
      </c>
      <c r="CL405" s="148">
        <v>10</v>
      </c>
      <c r="CM405" s="169">
        <f t="shared" si="201"/>
        <v>10</v>
      </c>
      <c r="CN405" s="148">
        <v>10</v>
      </c>
      <c r="CO405" s="148">
        <v>10</v>
      </c>
      <c r="CP405" s="148">
        <v>10</v>
      </c>
      <c r="CQ405" s="148">
        <v>10</v>
      </c>
      <c r="CR405" s="148"/>
      <c r="CS405" s="169">
        <f t="shared" si="181"/>
        <v>10</v>
      </c>
      <c r="CT405" s="148"/>
      <c r="CU405" s="148"/>
      <c r="CV405" s="148"/>
      <c r="CW405" s="148"/>
      <c r="CX405" s="169" t="e">
        <f t="shared" si="188"/>
        <v>#DIV/0!</v>
      </c>
    </row>
    <row r="406" spans="1:102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83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84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85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82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89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90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91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92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93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94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95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96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97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198"/>
        <v>42</v>
      </c>
      <c r="BY406" s="148">
        <v>42</v>
      </c>
      <c r="BZ406" s="148">
        <v>42</v>
      </c>
      <c r="CA406" s="148">
        <v>42</v>
      </c>
      <c r="CB406" s="169">
        <f t="shared" si="199"/>
        <v>42</v>
      </c>
      <c r="CC406" s="148">
        <v>42</v>
      </c>
      <c r="CD406" s="148">
        <v>42</v>
      </c>
      <c r="CE406" s="148">
        <v>42</v>
      </c>
      <c r="CF406" s="148">
        <v>42</v>
      </c>
      <c r="CG406" s="148">
        <v>42</v>
      </c>
      <c r="CH406" s="169">
        <f t="shared" si="200"/>
        <v>42</v>
      </c>
      <c r="CI406" s="148">
        <v>42</v>
      </c>
      <c r="CJ406" s="148">
        <v>42</v>
      </c>
      <c r="CK406" s="148">
        <v>42</v>
      </c>
      <c r="CL406" s="148">
        <v>42</v>
      </c>
      <c r="CM406" s="169">
        <f t="shared" si="201"/>
        <v>42</v>
      </c>
      <c r="CN406" s="148">
        <v>42</v>
      </c>
      <c r="CO406" s="148">
        <v>42</v>
      </c>
      <c r="CP406" s="148">
        <v>42</v>
      </c>
      <c r="CQ406" s="148">
        <v>42</v>
      </c>
      <c r="CR406" s="148"/>
      <c r="CS406" s="169">
        <f t="shared" si="181"/>
        <v>42</v>
      </c>
      <c r="CT406" s="148"/>
      <c r="CU406" s="148"/>
      <c r="CV406" s="148"/>
      <c r="CW406" s="148"/>
      <c r="CX406" s="169" t="e">
        <f t="shared" si="188"/>
        <v>#DIV/0!</v>
      </c>
    </row>
    <row r="407" spans="1:102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83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84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85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82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89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90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91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92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93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94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95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96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97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198"/>
        <v>45</v>
      </c>
      <c r="BY407" s="148">
        <v>45</v>
      </c>
      <c r="BZ407" s="148">
        <v>45</v>
      </c>
      <c r="CA407" s="148">
        <v>45</v>
      </c>
      <c r="CB407" s="169">
        <f t="shared" si="199"/>
        <v>45</v>
      </c>
      <c r="CC407" s="148">
        <v>45</v>
      </c>
      <c r="CD407" s="148">
        <v>45</v>
      </c>
      <c r="CE407" s="148">
        <v>45</v>
      </c>
      <c r="CF407" s="148">
        <v>45</v>
      </c>
      <c r="CG407" s="148">
        <v>45</v>
      </c>
      <c r="CH407" s="169">
        <f t="shared" si="200"/>
        <v>45</v>
      </c>
      <c r="CI407" s="148">
        <v>45</v>
      </c>
      <c r="CJ407" s="148">
        <v>45</v>
      </c>
      <c r="CK407" s="148">
        <v>45</v>
      </c>
      <c r="CL407" s="148">
        <v>45</v>
      </c>
      <c r="CM407" s="169">
        <f t="shared" si="201"/>
        <v>45</v>
      </c>
      <c r="CN407" s="148">
        <v>45</v>
      </c>
      <c r="CO407" s="148">
        <v>45</v>
      </c>
      <c r="CP407" s="148">
        <v>45</v>
      </c>
      <c r="CQ407" s="148">
        <v>45</v>
      </c>
      <c r="CR407" s="148"/>
      <c r="CS407" s="169">
        <f t="shared" si="181"/>
        <v>45</v>
      </c>
      <c r="CT407" s="148"/>
      <c r="CU407" s="148"/>
      <c r="CV407" s="148"/>
      <c r="CW407" s="148"/>
      <c r="CX407" s="169" t="e">
        <f t="shared" si="188"/>
        <v>#DIV/0!</v>
      </c>
    </row>
    <row r="408" spans="1:102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83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84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85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82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89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90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91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92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93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94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95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96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97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198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69">
        <f t="shared" si="199"/>
        <v>4.9000000000000004</v>
      </c>
      <c r="CC408" s="148">
        <v>4.9000000000000004</v>
      </c>
      <c r="CD408" s="148">
        <v>4.9000000000000004</v>
      </c>
      <c r="CE408" s="148">
        <v>4.9000000000000004</v>
      </c>
      <c r="CF408" s="148">
        <v>4.9000000000000004</v>
      </c>
      <c r="CG408" s="148">
        <v>4.7</v>
      </c>
      <c r="CH408" s="169">
        <f t="shared" si="200"/>
        <v>4.8600000000000003</v>
      </c>
      <c r="CI408" s="148">
        <v>4.7</v>
      </c>
      <c r="CJ408" s="148">
        <v>4.7</v>
      </c>
      <c r="CK408" s="148">
        <v>4.7</v>
      </c>
      <c r="CL408" s="148">
        <v>4.7</v>
      </c>
      <c r="CM408" s="169">
        <f t="shared" si="201"/>
        <v>4.7</v>
      </c>
      <c r="CN408" s="148">
        <v>4.7</v>
      </c>
      <c r="CO408" s="148">
        <v>4.7</v>
      </c>
      <c r="CP408" s="148">
        <v>4.7</v>
      </c>
      <c r="CQ408" s="148">
        <v>4.7</v>
      </c>
      <c r="CR408" s="148"/>
      <c r="CS408" s="169">
        <f t="shared" si="181"/>
        <v>4.7</v>
      </c>
      <c r="CT408" s="148"/>
      <c r="CU408" s="148"/>
      <c r="CV408" s="148"/>
      <c r="CW408" s="148"/>
      <c r="CX408" s="169" t="e">
        <f t="shared" si="188"/>
        <v>#DIV/0!</v>
      </c>
    </row>
    <row r="409" spans="1:102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83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84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85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82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89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90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91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92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93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94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95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96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97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198"/>
        <v>4.4000000000000004</v>
      </c>
      <c r="BY409" s="148">
        <v>4</v>
      </c>
      <c r="BZ409" s="148">
        <v>4</v>
      </c>
      <c r="CA409" s="148">
        <v>4</v>
      </c>
      <c r="CB409" s="169">
        <f t="shared" si="199"/>
        <v>4</v>
      </c>
      <c r="CC409" s="148">
        <v>4</v>
      </c>
      <c r="CD409" s="148">
        <v>4</v>
      </c>
      <c r="CE409" s="148">
        <v>4</v>
      </c>
      <c r="CF409" s="148">
        <v>4</v>
      </c>
      <c r="CG409" s="148">
        <v>4</v>
      </c>
      <c r="CH409" s="169">
        <f t="shared" si="200"/>
        <v>4</v>
      </c>
      <c r="CI409" s="148">
        <v>4</v>
      </c>
      <c r="CJ409" s="148">
        <v>4</v>
      </c>
      <c r="CK409" s="148">
        <v>4</v>
      </c>
      <c r="CL409" s="148">
        <v>4</v>
      </c>
      <c r="CM409" s="169">
        <f t="shared" si="201"/>
        <v>4</v>
      </c>
      <c r="CN409" s="148">
        <v>4</v>
      </c>
      <c r="CO409" s="148">
        <v>4</v>
      </c>
      <c r="CP409" s="148">
        <v>4</v>
      </c>
      <c r="CQ409" s="148">
        <v>4</v>
      </c>
      <c r="CR409" s="148"/>
      <c r="CS409" s="169">
        <f t="shared" si="181"/>
        <v>4</v>
      </c>
      <c r="CT409" s="148"/>
      <c r="CU409" s="148"/>
      <c r="CV409" s="148"/>
      <c r="CW409" s="148"/>
      <c r="CX409" s="169" t="e">
        <f t="shared" si="188"/>
        <v>#DIV/0!</v>
      </c>
    </row>
    <row r="410" spans="1:102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83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84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85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82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89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90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91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92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93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94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95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96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97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198"/>
        <v>3.5</v>
      </c>
      <c r="BY410" s="148">
        <v>3.5</v>
      </c>
      <c r="BZ410" s="148">
        <v>3.5</v>
      </c>
      <c r="CA410" s="148">
        <v>3.5</v>
      </c>
      <c r="CB410" s="169">
        <f t="shared" si="199"/>
        <v>3.5</v>
      </c>
      <c r="CC410" s="148">
        <v>3.5</v>
      </c>
      <c r="CD410" s="148">
        <v>3.5</v>
      </c>
      <c r="CE410" s="148">
        <v>3.5</v>
      </c>
      <c r="CF410" s="148">
        <v>3.5</v>
      </c>
      <c r="CG410" s="148">
        <v>3.5</v>
      </c>
      <c r="CH410" s="169">
        <f t="shared" si="200"/>
        <v>3.5</v>
      </c>
      <c r="CI410" s="148">
        <v>3.5</v>
      </c>
      <c r="CJ410" s="148">
        <v>3.5</v>
      </c>
      <c r="CK410" s="148">
        <v>3.5</v>
      </c>
      <c r="CL410" s="148">
        <v>3.5</v>
      </c>
      <c r="CM410" s="169">
        <f t="shared" si="201"/>
        <v>3.5</v>
      </c>
      <c r="CN410" s="148">
        <v>3.5</v>
      </c>
      <c r="CO410" s="148">
        <v>3.5</v>
      </c>
      <c r="CP410" s="148">
        <v>3.5</v>
      </c>
      <c r="CQ410" s="148">
        <v>3.5</v>
      </c>
      <c r="CR410" s="148"/>
      <c r="CS410" s="169">
        <f t="shared" si="181"/>
        <v>3.5</v>
      </c>
      <c r="CT410" s="148"/>
      <c r="CU410" s="148"/>
      <c r="CV410" s="148"/>
      <c r="CW410" s="148"/>
      <c r="CX410" s="169" t="e">
        <f t="shared" si="188"/>
        <v>#DIV/0!</v>
      </c>
    </row>
    <row r="411" spans="1:102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83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84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85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82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89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90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91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92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93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94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95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96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97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198"/>
        <v>17</v>
      </c>
      <c r="BY411" s="148">
        <v>17</v>
      </c>
      <c r="BZ411" s="148">
        <v>17</v>
      </c>
      <c r="CA411" s="148">
        <v>17</v>
      </c>
      <c r="CB411" s="169">
        <f t="shared" si="199"/>
        <v>17</v>
      </c>
      <c r="CC411" s="148">
        <v>17</v>
      </c>
      <c r="CD411" s="148">
        <v>17</v>
      </c>
      <c r="CE411" s="148">
        <v>17</v>
      </c>
      <c r="CF411" s="148">
        <v>17</v>
      </c>
      <c r="CG411" s="148">
        <v>17</v>
      </c>
      <c r="CH411" s="169">
        <f t="shared" si="200"/>
        <v>17</v>
      </c>
      <c r="CI411" s="148">
        <v>17</v>
      </c>
      <c r="CJ411" s="148">
        <v>17</v>
      </c>
      <c r="CK411" s="148">
        <v>17</v>
      </c>
      <c r="CL411" s="148">
        <v>17</v>
      </c>
      <c r="CM411" s="169">
        <f t="shared" si="201"/>
        <v>17</v>
      </c>
      <c r="CN411" s="148">
        <v>17</v>
      </c>
      <c r="CO411" s="148">
        <v>17</v>
      </c>
      <c r="CP411" s="148">
        <v>17</v>
      </c>
      <c r="CQ411" s="148">
        <v>17</v>
      </c>
      <c r="CR411" s="148"/>
      <c r="CS411" s="169">
        <f t="shared" si="181"/>
        <v>17</v>
      </c>
      <c r="CT411" s="148"/>
      <c r="CU411" s="148"/>
      <c r="CV411" s="148"/>
      <c r="CW411" s="148"/>
      <c r="CX411" s="169" t="e">
        <f t="shared" si="188"/>
        <v>#DIV/0!</v>
      </c>
    </row>
    <row r="412" spans="1:102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83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84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85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82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89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90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91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92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93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94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95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96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97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198"/>
        <v>18</v>
      </c>
      <c r="BY412" s="148">
        <v>18</v>
      </c>
      <c r="BZ412" s="148">
        <v>18</v>
      </c>
      <c r="CA412" s="148">
        <v>18</v>
      </c>
      <c r="CB412" s="169">
        <f t="shared" si="199"/>
        <v>18</v>
      </c>
      <c r="CC412" s="148">
        <v>18</v>
      </c>
      <c r="CD412" s="148">
        <v>18</v>
      </c>
      <c r="CE412" s="148">
        <v>18</v>
      </c>
      <c r="CF412" s="148">
        <v>18</v>
      </c>
      <c r="CG412" s="148">
        <v>18</v>
      </c>
      <c r="CH412" s="169">
        <f t="shared" si="200"/>
        <v>18</v>
      </c>
      <c r="CI412" s="148">
        <v>18</v>
      </c>
      <c r="CJ412" s="148">
        <v>18</v>
      </c>
      <c r="CK412" s="148">
        <v>18</v>
      </c>
      <c r="CL412" s="148">
        <v>18</v>
      </c>
      <c r="CM412" s="169">
        <f t="shared" si="201"/>
        <v>18</v>
      </c>
      <c r="CN412" s="148">
        <v>18</v>
      </c>
      <c r="CO412" s="148">
        <v>18</v>
      </c>
      <c r="CP412" s="148">
        <v>18</v>
      </c>
      <c r="CQ412" s="148">
        <v>18</v>
      </c>
      <c r="CR412" s="148"/>
      <c r="CS412" s="169">
        <f t="shared" si="181"/>
        <v>18</v>
      </c>
      <c r="CT412" s="148"/>
      <c r="CU412" s="148"/>
      <c r="CV412" s="148"/>
      <c r="CW412" s="148"/>
      <c r="CX412" s="169" t="e">
        <f t="shared" si="188"/>
        <v>#DIV/0!</v>
      </c>
    </row>
    <row r="413" spans="1:102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83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84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85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82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89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90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91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92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93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94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95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96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97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198"/>
        <v>15</v>
      </c>
      <c r="BY413" s="148">
        <v>15</v>
      </c>
      <c r="BZ413" s="148">
        <v>15</v>
      </c>
      <c r="CA413" s="148">
        <v>15</v>
      </c>
      <c r="CB413" s="169">
        <f t="shared" si="199"/>
        <v>15</v>
      </c>
      <c r="CC413" s="148">
        <v>15</v>
      </c>
      <c r="CD413" s="148">
        <v>15</v>
      </c>
      <c r="CE413" s="148">
        <v>15</v>
      </c>
      <c r="CF413" s="148">
        <v>15</v>
      </c>
      <c r="CG413" s="148">
        <v>15</v>
      </c>
      <c r="CH413" s="169">
        <f t="shared" si="200"/>
        <v>15</v>
      </c>
      <c r="CI413" s="148">
        <v>15</v>
      </c>
      <c r="CJ413" s="148">
        <v>15</v>
      </c>
      <c r="CK413" s="148">
        <v>15</v>
      </c>
      <c r="CL413" s="148">
        <v>15</v>
      </c>
      <c r="CM413" s="169">
        <f t="shared" si="201"/>
        <v>15</v>
      </c>
      <c r="CN413" s="148">
        <v>15</v>
      </c>
      <c r="CO413" s="148">
        <v>15</v>
      </c>
      <c r="CP413" s="148">
        <v>15</v>
      </c>
      <c r="CQ413" s="148">
        <v>15</v>
      </c>
      <c r="CR413" s="148"/>
      <c r="CS413" s="169">
        <f t="shared" si="181"/>
        <v>15</v>
      </c>
      <c r="CT413" s="148"/>
      <c r="CU413" s="148"/>
      <c r="CV413" s="148"/>
      <c r="CW413" s="148"/>
      <c r="CX413" s="169" t="e">
        <f t="shared" si="188"/>
        <v>#DIV/0!</v>
      </c>
    </row>
    <row r="414" spans="1:102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83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84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85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82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89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90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91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92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93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94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95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96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97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198"/>
        <v>4</v>
      </c>
      <c r="BY414" s="148">
        <v>4</v>
      </c>
      <c r="BZ414" s="148">
        <v>4</v>
      </c>
      <c r="CA414" s="148">
        <v>4</v>
      </c>
      <c r="CB414" s="169">
        <f t="shared" si="199"/>
        <v>4</v>
      </c>
      <c r="CC414" s="148">
        <v>4</v>
      </c>
      <c r="CD414" s="148">
        <v>4</v>
      </c>
      <c r="CE414" s="148">
        <v>4</v>
      </c>
      <c r="CF414" s="148">
        <v>4</v>
      </c>
      <c r="CG414" s="148">
        <v>4</v>
      </c>
      <c r="CH414" s="169">
        <f t="shared" si="200"/>
        <v>4</v>
      </c>
      <c r="CI414" s="148">
        <v>4</v>
      </c>
      <c r="CJ414" s="148">
        <v>4</v>
      </c>
      <c r="CK414" s="148">
        <v>4</v>
      </c>
      <c r="CL414" s="148">
        <v>4</v>
      </c>
      <c r="CM414" s="169">
        <f t="shared" si="201"/>
        <v>4</v>
      </c>
      <c r="CN414" s="148">
        <v>4</v>
      </c>
      <c r="CO414" s="148">
        <v>4</v>
      </c>
      <c r="CP414" s="148">
        <v>4</v>
      </c>
      <c r="CQ414" s="148">
        <v>4</v>
      </c>
      <c r="CR414" s="148"/>
      <c r="CS414" s="169">
        <f t="shared" si="181"/>
        <v>4</v>
      </c>
      <c r="CT414" s="148"/>
      <c r="CU414" s="148"/>
      <c r="CV414" s="148"/>
      <c r="CW414" s="148"/>
      <c r="CX414" s="169" t="e">
        <f t="shared" si="188"/>
        <v>#DIV/0!</v>
      </c>
    </row>
    <row r="415" spans="1:102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83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84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85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82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89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90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91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92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93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94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95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96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97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198"/>
        <v>3.5</v>
      </c>
      <c r="BY415" s="148">
        <v>3.5</v>
      </c>
      <c r="BZ415" s="148">
        <v>3.5</v>
      </c>
      <c r="CA415" s="148">
        <v>3.5</v>
      </c>
      <c r="CB415" s="169">
        <f t="shared" si="199"/>
        <v>3.5</v>
      </c>
      <c r="CC415" s="148">
        <v>3.5</v>
      </c>
      <c r="CD415" s="148">
        <v>3.5</v>
      </c>
      <c r="CE415" s="148">
        <v>3.5</v>
      </c>
      <c r="CF415" s="148">
        <v>3.5</v>
      </c>
      <c r="CG415" s="148">
        <v>3.5</v>
      </c>
      <c r="CH415" s="169">
        <f t="shared" si="200"/>
        <v>3.5</v>
      </c>
      <c r="CI415" s="148">
        <v>3.5</v>
      </c>
      <c r="CJ415" s="148">
        <v>3.5</v>
      </c>
      <c r="CK415" s="148">
        <v>3.5</v>
      </c>
      <c r="CL415" s="148">
        <v>3.5</v>
      </c>
      <c r="CM415" s="169">
        <f t="shared" si="201"/>
        <v>3.5</v>
      </c>
      <c r="CN415" s="148">
        <v>3.5</v>
      </c>
      <c r="CO415" s="148">
        <v>3.5</v>
      </c>
      <c r="CP415" s="148">
        <v>3.5</v>
      </c>
      <c r="CQ415" s="148">
        <v>3.5</v>
      </c>
      <c r="CR415" s="148"/>
      <c r="CS415" s="169">
        <f t="shared" si="181"/>
        <v>3.5</v>
      </c>
      <c r="CT415" s="148"/>
      <c r="CU415" s="148"/>
      <c r="CV415" s="148"/>
      <c r="CW415" s="148"/>
      <c r="CX415" s="169" t="e">
        <f t="shared" si="188"/>
        <v>#DIV/0!</v>
      </c>
    </row>
    <row r="416" spans="1:102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83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84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85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82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89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90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91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92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93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94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95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96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97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198"/>
        <v>30</v>
      </c>
      <c r="BY416" s="148">
        <v>30</v>
      </c>
      <c r="BZ416" s="148">
        <v>30</v>
      </c>
      <c r="CA416" s="148">
        <v>30</v>
      </c>
      <c r="CB416" s="169">
        <f t="shared" si="199"/>
        <v>30</v>
      </c>
      <c r="CC416" s="148">
        <v>30</v>
      </c>
      <c r="CD416" s="148">
        <v>30</v>
      </c>
      <c r="CE416" s="148">
        <v>30</v>
      </c>
      <c r="CF416" s="148">
        <v>30</v>
      </c>
      <c r="CG416" s="148">
        <v>30</v>
      </c>
      <c r="CH416" s="169">
        <f t="shared" si="200"/>
        <v>30</v>
      </c>
      <c r="CI416" s="148">
        <v>30</v>
      </c>
      <c r="CJ416" s="148">
        <v>30</v>
      </c>
      <c r="CK416" s="148">
        <v>30</v>
      </c>
      <c r="CL416" s="148">
        <v>30</v>
      </c>
      <c r="CM416" s="169">
        <f t="shared" si="201"/>
        <v>30</v>
      </c>
      <c r="CN416" s="148">
        <v>30</v>
      </c>
      <c r="CO416" s="148">
        <v>30</v>
      </c>
      <c r="CP416" s="148">
        <v>30</v>
      </c>
      <c r="CQ416" s="148">
        <v>30</v>
      </c>
      <c r="CR416" s="148"/>
      <c r="CS416" s="169">
        <f t="shared" si="181"/>
        <v>30</v>
      </c>
      <c r="CT416" s="148"/>
      <c r="CU416" s="148"/>
      <c r="CV416" s="148"/>
      <c r="CW416" s="148"/>
      <c r="CX416" s="169" t="e">
        <f t="shared" si="188"/>
        <v>#DIV/0!</v>
      </c>
    </row>
    <row r="417" spans="1:102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83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84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85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82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89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90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91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92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93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94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95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96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97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198"/>
        <v>6.9</v>
      </c>
      <c r="BY417" s="148">
        <v>6.9</v>
      </c>
      <c r="BZ417" s="148">
        <v>6.9</v>
      </c>
      <c r="CA417" s="148">
        <v>6.9</v>
      </c>
      <c r="CB417" s="169">
        <f t="shared" si="199"/>
        <v>6.9000000000000012</v>
      </c>
      <c r="CC417" s="148">
        <v>6.9</v>
      </c>
      <c r="CD417" s="148">
        <v>6.9</v>
      </c>
      <c r="CE417" s="148">
        <v>6.9</v>
      </c>
      <c r="CF417" s="148">
        <v>6.8</v>
      </c>
      <c r="CG417" s="148">
        <v>6.8</v>
      </c>
      <c r="CH417" s="169">
        <f t="shared" si="200"/>
        <v>6.8600000000000012</v>
      </c>
      <c r="CI417" s="148">
        <v>6.8</v>
      </c>
      <c r="CJ417" s="148">
        <v>6.8</v>
      </c>
      <c r="CK417" s="148">
        <v>6.8</v>
      </c>
      <c r="CL417" s="148">
        <v>6.8</v>
      </c>
      <c r="CM417" s="169">
        <f t="shared" si="201"/>
        <v>6.8</v>
      </c>
      <c r="CN417" s="148">
        <v>6.8</v>
      </c>
      <c r="CO417" s="148">
        <v>6.6</v>
      </c>
      <c r="CP417" s="148">
        <v>5.6</v>
      </c>
      <c r="CQ417" s="148">
        <v>6.2</v>
      </c>
      <c r="CR417" s="148"/>
      <c r="CS417" s="169">
        <f t="shared" si="181"/>
        <v>6.3</v>
      </c>
      <c r="CT417" s="148"/>
      <c r="CU417" s="148"/>
      <c r="CV417" s="148"/>
      <c r="CW417" s="148"/>
      <c r="CX417" s="169" t="e">
        <f t="shared" si="188"/>
        <v>#DIV/0!</v>
      </c>
    </row>
    <row r="418" spans="1:102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83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84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85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82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89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90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91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92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93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94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95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96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97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198"/>
        <v>10.6</v>
      </c>
      <c r="BY418" s="148">
        <v>10.6</v>
      </c>
      <c r="BZ418" s="148">
        <v>10.6</v>
      </c>
      <c r="CA418" s="148">
        <v>10.6</v>
      </c>
      <c r="CB418" s="169">
        <f t="shared" si="199"/>
        <v>10.6</v>
      </c>
      <c r="CC418" s="148">
        <v>10.6</v>
      </c>
      <c r="CD418" s="148">
        <v>10.6</v>
      </c>
      <c r="CE418" s="148">
        <v>10.6</v>
      </c>
      <c r="CF418" s="148">
        <v>10.3</v>
      </c>
      <c r="CG418" s="148">
        <v>10.3</v>
      </c>
      <c r="CH418" s="169">
        <f t="shared" si="200"/>
        <v>10.479999999999999</v>
      </c>
      <c r="CI418" s="148">
        <v>10</v>
      </c>
      <c r="CJ418" s="148">
        <v>10</v>
      </c>
      <c r="CK418" s="148">
        <v>10</v>
      </c>
      <c r="CL418" s="148">
        <v>9.6</v>
      </c>
      <c r="CM418" s="169">
        <f t="shared" si="201"/>
        <v>9.9</v>
      </c>
      <c r="CN418" s="148">
        <v>9.6</v>
      </c>
      <c r="CO418" s="148">
        <v>9.6</v>
      </c>
      <c r="CP418" s="148">
        <v>9.4</v>
      </c>
      <c r="CQ418" s="148">
        <v>9.6</v>
      </c>
      <c r="CR418" s="148"/>
      <c r="CS418" s="169">
        <f t="shared" si="181"/>
        <v>9.5500000000000007</v>
      </c>
      <c r="CT418" s="148"/>
      <c r="CU418" s="148"/>
      <c r="CV418" s="148"/>
      <c r="CW418" s="148"/>
      <c r="CX418" s="169" t="e">
        <f t="shared" si="188"/>
        <v>#DIV/0!</v>
      </c>
    </row>
    <row r="419" spans="1:102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83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84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85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82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89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90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91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92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93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94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95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96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97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198"/>
        <v>11.5</v>
      </c>
      <c r="BY419" s="148">
        <v>11.5</v>
      </c>
      <c r="BZ419" s="148">
        <v>11.5</v>
      </c>
      <c r="CA419" s="148">
        <v>11.5</v>
      </c>
      <c r="CB419" s="169">
        <f t="shared" si="199"/>
        <v>11.5</v>
      </c>
      <c r="CC419" s="148">
        <v>11.5</v>
      </c>
      <c r="CD419" s="148">
        <v>11.5</v>
      </c>
      <c r="CE419" s="148">
        <v>11.5</v>
      </c>
      <c r="CF419" s="148">
        <v>11</v>
      </c>
      <c r="CG419" s="148">
        <v>10.8</v>
      </c>
      <c r="CH419" s="169">
        <f t="shared" si="200"/>
        <v>11.26</v>
      </c>
      <c r="CI419" s="148">
        <v>10.8</v>
      </c>
      <c r="CJ419" s="148">
        <v>10.8</v>
      </c>
      <c r="CK419" s="148">
        <v>10.8</v>
      </c>
      <c r="CL419" s="148">
        <v>10</v>
      </c>
      <c r="CM419" s="169">
        <f t="shared" si="201"/>
        <v>10.600000000000001</v>
      </c>
      <c r="CN419" s="148">
        <v>10</v>
      </c>
      <c r="CO419" s="148">
        <v>10</v>
      </c>
      <c r="CP419" s="148">
        <v>10.3</v>
      </c>
      <c r="CQ419" s="148">
        <v>10</v>
      </c>
      <c r="CR419" s="148"/>
      <c r="CS419" s="169">
        <f t="shared" si="181"/>
        <v>10.074999999999999</v>
      </c>
      <c r="CT419" s="148"/>
      <c r="CU419" s="148"/>
      <c r="CV419" s="148"/>
      <c r="CW419" s="148"/>
      <c r="CX419" s="169" t="e">
        <f t="shared" si="188"/>
        <v>#DIV/0!</v>
      </c>
    </row>
    <row r="420" spans="1:102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169"/>
      <c r="CC420" s="271"/>
      <c r="CD420" s="271"/>
      <c r="CE420" s="271"/>
      <c r="CF420" s="271"/>
      <c r="CG420" s="271"/>
      <c r="CH420" s="169"/>
      <c r="CI420" s="271"/>
      <c r="CJ420" s="271"/>
      <c r="CK420" s="271"/>
      <c r="CL420" s="271"/>
      <c r="CM420" s="169"/>
      <c r="CN420" s="271"/>
      <c r="CO420" s="271"/>
      <c r="CP420" s="271"/>
      <c r="CQ420" s="271"/>
      <c r="CR420" s="271"/>
      <c r="CS420" s="169"/>
      <c r="CT420" s="271"/>
      <c r="CU420" s="271"/>
      <c r="CV420" s="271"/>
      <c r="CW420" s="271"/>
      <c r="CX420" s="169"/>
    </row>
    <row r="421" spans="1:102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83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84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85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82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169">
        <f>AVERAGE(BY421:CA421)</f>
        <v>10.85</v>
      </c>
      <c r="CC421" s="270">
        <v>10.86</v>
      </c>
      <c r="CD421" s="270">
        <v>10.86</v>
      </c>
      <c r="CE421" s="270">
        <v>10.85</v>
      </c>
      <c r="CF421" s="270">
        <v>10.55</v>
      </c>
      <c r="CG421" s="270">
        <v>10.55</v>
      </c>
      <c r="CH421" s="169">
        <f>AVERAGE(CC421:CG421)</f>
        <v>10.734</v>
      </c>
      <c r="CI421" s="270">
        <v>10.25</v>
      </c>
      <c r="CJ421" s="270">
        <v>10.25</v>
      </c>
      <c r="CK421" s="270">
        <v>10.25</v>
      </c>
      <c r="CL421" s="270">
        <v>10.199999999999999</v>
      </c>
      <c r="CM421" s="169">
        <f>AVERAGE(CI421:CL421)</f>
        <v>10.237500000000001</v>
      </c>
      <c r="CN421" s="270">
        <v>9.85</v>
      </c>
      <c r="CO421" s="270">
        <v>9.8000000000000007</v>
      </c>
      <c r="CP421" s="270">
        <v>9.8000000000000007</v>
      </c>
      <c r="CQ421" s="270">
        <v>10.1</v>
      </c>
      <c r="CR421" s="270"/>
      <c r="CS421" s="169">
        <f>AVERAGE(CN421:CQ421)</f>
        <v>9.8874999999999993</v>
      </c>
      <c r="CT421" s="270"/>
      <c r="CU421" s="270"/>
      <c r="CV421" s="270"/>
      <c r="CW421" s="270"/>
      <c r="CX421" s="169" t="e">
        <f>AVERAGE(CT421:CW421)</f>
        <v>#DIV/0!</v>
      </c>
    </row>
    <row r="422" spans="1:102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83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84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85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82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69">
        <f>AVERAGE(BY422:CA422)</f>
        <v>10.949999999999998</v>
      </c>
      <c r="CC422" s="148">
        <v>10.93</v>
      </c>
      <c r="CD422" s="148">
        <v>10.93</v>
      </c>
      <c r="CE422" s="148">
        <v>10.9</v>
      </c>
      <c r="CF422" s="148">
        <v>10.7</v>
      </c>
      <c r="CG422" s="148">
        <v>10.65</v>
      </c>
      <c r="CH422" s="169">
        <f>AVERAGE(CC422:CG422)</f>
        <v>10.821999999999999</v>
      </c>
      <c r="CI422" s="148">
        <v>10.4</v>
      </c>
      <c r="CJ422" s="148">
        <v>10.4</v>
      </c>
      <c r="CK422" s="148">
        <v>10.4</v>
      </c>
      <c r="CL422" s="148">
        <v>10.3</v>
      </c>
      <c r="CM422" s="169">
        <f>AVERAGE(CI422:CL422)</f>
        <v>10.375</v>
      </c>
      <c r="CN422" s="148">
        <v>10</v>
      </c>
      <c r="CO422" s="148">
        <v>9.9499999999999993</v>
      </c>
      <c r="CP422" s="148">
        <v>9.9499999999999993</v>
      </c>
      <c r="CQ422" s="148">
        <v>10.199999999999999</v>
      </c>
      <c r="CR422" s="148"/>
      <c r="CS422" s="169">
        <f>AVERAGE(CN422:CQ422)</f>
        <v>10.024999999999999</v>
      </c>
      <c r="CT422" s="148"/>
      <c r="CU422" s="148"/>
      <c r="CV422" s="148"/>
      <c r="CW422" s="148"/>
      <c r="CX422" s="169" t="e">
        <f>AVERAGE(CT422:CW422)</f>
        <v>#DIV/0!</v>
      </c>
    </row>
    <row r="423" spans="1:102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102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102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102" ht="18.75" customHeight="1" x14ac:dyDescent="0.3"/>
    <row r="427" spans="1:102" ht="18" x14ac:dyDescent="0.25">
      <c r="A427" s="286" t="s">
        <v>45</v>
      </c>
      <c r="B427" s="286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ht="18.75" customHeight="1" x14ac:dyDescent="0.3">
      <c r="A428" s="217"/>
      <c r="B428" s="197"/>
      <c r="C428" s="288" t="s">
        <v>39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294" t="s">
        <v>139</v>
      </c>
      <c r="D429" s="295"/>
      <c r="E429" s="295"/>
      <c r="F429" s="296"/>
      <c r="G429" s="284" t="s">
        <v>123</v>
      </c>
      <c r="H429" s="291" t="s">
        <v>139</v>
      </c>
      <c r="I429" s="292"/>
      <c r="J429" s="292"/>
      <c r="K429" s="293"/>
      <c r="L429" s="284" t="s">
        <v>123</v>
      </c>
      <c r="M429" s="291" t="s">
        <v>139</v>
      </c>
      <c r="N429" s="292"/>
      <c r="O429" s="292"/>
      <c r="P429" s="293"/>
      <c r="Q429" s="284" t="s">
        <v>123</v>
      </c>
      <c r="R429" s="294" t="s">
        <v>139</v>
      </c>
      <c r="S429" s="295"/>
      <c r="T429" s="295"/>
      <c r="U429" s="295"/>
      <c r="V429" s="296"/>
      <c r="W429" s="284" t="s">
        <v>123</v>
      </c>
      <c r="X429" s="294" t="s">
        <v>139</v>
      </c>
      <c r="Y429" s="295"/>
      <c r="Z429" s="295"/>
      <c r="AA429" s="296"/>
      <c r="AB429" s="284" t="s">
        <v>123</v>
      </c>
      <c r="AC429" s="291" t="s">
        <v>139</v>
      </c>
      <c r="AD429" s="292"/>
      <c r="AE429" s="292"/>
      <c r="AF429" s="293"/>
      <c r="AG429" s="284" t="s">
        <v>123</v>
      </c>
      <c r="AH429" s="291" t="s">
        <v>139</v>
      </c>
      <c r="AI429" s="292"/>
      <c r="AJ429" s="292"/>
      <c r="AK429" s="292"/>
      <c r="AL429" s="293"/>
      <c r="AM429" s="284" t="s">
        <v>123</v>
      </c>
      <c r="AN429" s="291" t="s">
        <v>139</v>
      </c>
      <c r="AO429" s="292"/>
      <c r="AP429" s="292"/>
      <c r="AQ429" s="293"/>
      <c r="AR429" s="284" t="s">
        <v>123</v>
      </c>
      <c r="AS429" s="291" t="s">
        <v>139</v>
      </c>
      <c r="AT429" s="292"/>
      <c r="AU429" s="292"/>
      <c r="AV429" s="292"/>
      <c r="AW429" s="253"/>
      <c r="AX429" s="284" t="s">
        <v>123</v>
      </c>
      <c r="AY429" s="291" t="s">
        <v>139</v>
      </c>
      <c r="AZ429" s="292"/>
      <c r="BA429" s="292"/>
      <c r="BB429" s="293"/>
      <c r="BC429" s="284" t="s">
        <v>123</v>
      </c>
      <c r="BD429" s="282" t="s">
        <v>139</v>
      </c>
      <c r="BE429" s="283"/>
      <c r="BF429" s="283"/>
      <c r="BG429" s="283"/>
      <c r="BH429" s="284" t="s">
        <v>123</v>
      </c>
      <c r="BI429" s="282" t="s">
        <v>139</v>
      </c>
      <c r="BJ429" s="283"/>
      <c r="BK429" s="283"/>
      <c r="BL429" s="283"/>
      <c r="BM429" s="283"/>
      <c r="BN429" s="284" t="s">
        <v>123</v>
      </c>
      <c r="BO429" s="282" t="s">
        <v>316</v>
      </c>
      <c r="BP429" s="283"/>
      <c r="BQ429" s="283"/>
      <c r="BR429" s="283"/>
      <c r="BS429" s="284" t="s">
        <v>123</v>
      </c>
      <c r="BT429" s="282" t="s">
        <v>316</v>
      </c>
      <c r="BU429" s="283"/>
      <c r="BV429" s="283"/>
      <c r="BW429" s="283"/>
      <c r="BX429" s="284" t="s">
        <v>123</v>
      </c>
      <c r="BY429" s="282" t="s">
        <v>316</v>
      </c>
      <c r="BZ429" s="283"/>
      <c r="CA429" s="283"/>
      <c r="CB429" s="284" t="s">
        <v>123</v>
      </c>
      <c r="CC429" s="282" t="s">
        <v>316</v>
      </c>
      <c r="CD429" s="283"/>
      <c r="CE429" s="283"/>
      <c r="CF429" s="283"/>
      <c r="CG429" s="283"/>
      <c r="CH429" s="284" t="s">
        <v>123</v>
      </c>
      <c r="CI429" s="282" t="s">
        <v>316</v>
      </c>
      <c r="CJ429" s="283"/>
      <c r="CK429" s="283"/>
      <c r="CL429" s="283"/>
      <c r="CM429" s="284" t="s">
        <v>123</v>
      </c>
      <c r="CN429" s="282" t="s">
        <v>316</v>
      </c>
      <c r="CO429" s="283"/>
      <c r="CP429" s="283"/>
      <c r="CQ429" s="283"/>
      <c r="CR429" s="279"/>
      <c r="CS429" s="284" t="s">
        <v>123</v>
      </c>
      <c r="CT429" s="282" t="s">
        <v>316</v>
      </c>
      <c r="CU429" s="283"/>
      <c r="CV429" s="283"/>
      <c r="CW429" s="283"/>
      <c r="CX429" s="284" t="s">
        <v>123</v>
      </c>
    </row>
    <row r="430" spans="1:102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5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5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5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5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customHeight="1" x14ac:dyDescent="0.25">
      <c r="A431" s="297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69" t="e">
        <f>AVERAGE(BY431:CA431)</f>
        <v>#DIV/0!</v>
      </c>
      <c r="CC431" s="135"/>
      <c r="CD431" s="135"/>
      <c r="CE431" s="135"/>
      <c r="CF431" s="135"/>
      <c r="CG431" s="135"/>
      <c r="CH431" s="169" t="e">
        <f>AVERAGE(CC431:CG431)</f>
        <v>#DIV/0!</v>
      </c>
      <c r="CI431" s="135"/>
      <c r="CJ431" s="135"/>
      <c r="CK431" s="148">
        <v>9</v>
      </c>
      <c r="CL431" s="148">
        <v>7</v>
      </c>
      <c r="CM431" s="169">
        <f>AVERAGE(CI431:CL431)</f>
        <v>8</v>
      </c>
      <c r="CN431" s="148">
        <v>7</v>
      </c>
      <c r="CO431" s="148">
        <v>7</v>
      </c>
      <c r="CP431" s="148">
        <v>7</v>
      </c>
      <c r="CQ431" s="148">
        <v>5.5</v>
      </c>
      <c r="CR431" s="135"/>
      <c r="CS431" s="169">
        <f t="shared" ref="CS431:CS461" si="202">AVERAGE(CN431:CQ431)</f>
        <v>6.625</v>
      </c>
      <c r="CT431" s="135"/>
      <c r="CU431" s="135"/>
      <c r="CV431" s="135"/>
      <c r="CW431" s="135"/>
      <c r="CX431" s="169" t="e">
        <f>AVERAGE(CT431:CW431)</f>
        <v>#DIV/0!</v>
      </c>
    </row>
    <row r="432" spans="1:102" ht="18" customHeight="1" x14ac:dyDescent="0.25">
      <c r="A432" s="298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203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69">
        <f>AVERAGE(BY432:CA432)</f>
        <v>6.5</v>
      </c>
      <c r="CC432" s="148">
        <v>6</v>
      </c>
      <c r="CD432" s="148">
        <v>6</v>
      </c>
      <c r="CE432" s="148">
        <v>6</v>
      </c>
      <c r="CF432" s="148">
        <v>6</v>
      </c>
      <c r="CG432" s="148">
        <v>6</v>
      </c>
      <c r="CH432" s="169">
        <f>AVERAGE(CC432:CG432)</f>
        <v>6</v>
      </c>
      <c r="CI432" s="148">
        <v>6</v>
      </c>
      <c r="CJ432" s="148">
        <v>6</v>
      </c>
      <c r="CK432" s="148">
        <v>6</v>
      </c>
      <c r="CL432" s="148">
        <v>6</v>
      </c>
      <c r="CM432" s="169">
        <f>AVERAGE(CI432:CL432)</f>
        <v>6</v>
      </c>
      <c r="CN432" s="148">
        <v>6</v>
      </c>
      <c r="CO432" s="148">
        <v>6</v>
      </c>
      <c r="CP432" s="148">
        <v>6</v>
      </c>
      <c r="CQ432" s="148">
        <v>5.5</v>
      </c>
      <c r="CR432" s="148"/>
      <c r="CS432" s="169">
        <f t="shared" si="202"/>
        <v>5.875</v>
      </c>
      <c r="CT432" s="148"/>
      <c r="CU432" s="148"/>
      <c r="CV432" s="148"/>
      <c r="CW432" s="148"/>
      <c r="CX432" s="169" t="e">
        <f>AVERAGE(CT432:CW432)</f>
        <v>#DIV/0!</v>
      </c>
    </row>
    <row r="433" spans="1:102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204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205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206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203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69">
        <f>AVERAGE(BY433:CA433)</f>
        <v>6.5666666666666664</v>
      </c>
      <c r="CC433" s="148">
        <v>6.5</v>
      </c>
      <c r="CD433" s="148">
        <v>5</v>
      </c>
      <c r="CE433" s="148">
        <v>5</v>
      </c>
      <c r="CF433" s="148">
        <v>6</v>
      </c>
      <c r="CG433" s="148">
        <v>7</v>
      </c>
      <c r="CH433" s="169">
        <f>AVERAGE(CC433:CG433)</f>
        <v>5.9</v>
      </c>
      <c r="CI433" s="148">
        <v>7</v>
      </c>
      <c r="CJ433" s="148">
        <v>7</v>
      </c>
      <c r="CK433" s="148">
        <v>6</v>
      </c>
      <c r="CL433" s="148">
        <v>6</v>
      </c>
      <c r="CM433" s="169">
        <f>AVERAGE(CI433:CL433)</f>
        <v>6.5</v>
      </c>
      <c r="CN433" s="148">
        <v>6</v>
      </c>
      <c r="CO433" s="148">
        <v>6</v>
      </c>
      <c r="CP433" s="148">
        <v>5</v>
      </c>
      <c r="CQ433" s="148">
        <v>5</v>
      </c>
      <c r="CR433" s="148"/>
      <c r="CS433" s="169">
        <f t="shared" si="202"/>
        <v>5.5</v>
      </c>
      <c r="CT433" s="148"/>
      <c r="CU433" s="148"/>
      <c r="CV433" s="148"/>
      <c r="CW433" s="148"/>
      <c r="CX433" s="169" t="e">
        <f>AVERAGE(CT433:CW433)</f>
        <v>#DIV/0!</v>
      </c>
    </row>
    <row r="434" spans="1:102" ht="18" customHeight="1" x14ac:dyDescent="0.25">
      <c r="A434" s="297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69"/>
      <c r="CC434" s="135"/>
      <c r="CD434" s="135"/>
      <c r="CE434" s="135"/>
      <c r="CF434" s="135"/>
      <c r="CG434" s="135"/>
      <c r="CH434" s="169" t="e">
        <f t="shared" ref="CH434:CH436" si="207">AVERAGE(CC434:CG434)</f>
        <v>#DIV/0!</v>
      </c>
      <c r="CI434" s="135"/>
      <c r="CJ434" s="135"/>
      <c r="CK434" s="148">
        <v>4</v>
      </c>
      <c r="CL434" s="148">
        <v>4</v>
      </c>
      <c r="CM434" s="169">
        <f t="shared" ref="CM434:CM436" si="208">AVERAGE(CI434:CL434)</f>
        <v>4</v>
      </c>
      <c r="CN434" s="148">
        <v>4</v>
      </c>
      <c r="CO434" s="148">
        <v>5</v>
      </c>
      <c r="CP434" s="148">
        <v>4</v>
      </c>
      <c r="CQ434" s="148">
        <v>4.5</v>
      </c>
      <c r="CR434" s="135"/>
      <c r="CS434" s="169">
        <f t="shared" si="202"/>
        <v>4.375</v>
      </c>
      <c r="CT434" s="135"/>
      <c r="CU434" s="135"/>
      <c r="CV434" s="135"/>
      <c r="CW434" s="135"/>
      <c r="CX434" s="169" t="e">
        <f t="shared" ref="CX434:CX461" si="209">AVERAGE(CT434:CW434)</f>
        <v>#DIV/0!</v>
      </c>
    </row>
    <row r="435" spans="1:102" ht="18" customHeight="1" x14ac:dyDescent="0.25">
      <c r="A435" s="298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204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205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206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203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21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21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21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21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21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21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21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21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218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219">AVERAGE(BT435:BW435)</f>
        <v>3.0950000000000002</v>
      </c>
      <c r="BY435" s="148">
        <v>3</v>
      </c>
      <c r="BZ435" s="148">
        <v>3</v>
      </c>
      <c r="CA435" s="148">
        <v>3</v>
      </c>
      <c r="CB435" s="169">
        <f t="shared" ref="CB435:CB461" si="220">AVERAGE(BY435:CA435)</f>
        <v>3</v>
      </c>
      <c r="CC435" s="148">
        <v>3</v>
      </c>
      <c r="CD435" s="148">
        <v>3</v>
      </c>
      <c r="CE435" s="148">
        <v>3</v>
      </c>
      <c r="CF435" s="148">
        <v>3</v>
      </c>
      <c r="CG435" s="148">
        <v>3</v>
      </c>
      <c r="CH435" s="169">
        <f t="shared" si="207"/>
        <v>3</v>
      </c>
      <c r="CI435" s="148">
        <v>3</v>
      </c>
      <c r="CJ435" s="148">
        <v>3</v>
      </c>
      <c r="CK435" s="148">
        <v>3</v>
      </c>
      <c r="CL435" s="148"/>
      <c r="CM435" s="169">
        <f t="shared" si="208"/>
        <v>3</v>
      </c>
      <c r="CN435" s="148"/>
      <c r="CO435" s="148"/>
      <c r="CP435" s="148"/>
      <c r="CQ435" s="148"/>
      <c r="CR435" s="148"/>
      <c r="CS435" s="169" t="e">
        <f t="shared" si="202"/>
        <v>#DIV/0!</v>
      </c>
      <c r="CT435" s="148"/>
      <c r="CU435" s="148"/>
      <c r="CV435" s="148"/>
      <c r="CW435" s="148"/>
      <c r="CX435" s="169" t="e">
        <f t="shared" si="209"/>
        <v>#DIV/0!</v>
      </c>
    </row>
    <row r="436" spans="1:102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204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205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206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203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21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21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21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21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21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21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21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21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218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219"/>
        <v>3.6875</v>
      </c>
      <c r="BY436" s="148">
        <v>4</v>
      </c>
      <c r="BZ436" s="148">
        <v>4</v>
      </c>
      <c r="CA436" s="148">
        <v>6</v>
      </c>
      <c r="CB436" s="169">
        <f t="shared" si="220"/>
        <v>4.666666666666667</v>
      </c>
      <c r="CC436" s="148">
        <v>5</v>
      </c>
      <c r="CD436" s="148">
        <v>5.5</v>
      </c>
      <c r="CE436" s="148">
        <v>5.5</v>
      </c>
      <c r="CF436" s="148">
        <v>5.5</v>
      </c>
      <c r="CG436" s="148">
        <v>6</v>
      </c>
      <c r="CH436" s="169">
        <f t="shared" si="207"/>
        <v>5.5</v>
      </c>
      <c r="CI436" s="148">
        <v>5</v>
      </c>
      <c r="CJ436" s="148">
        <v>5</v>
      </c>
      <c r="CK436" s="148">
        <v>5.5</v>
      </c>
      <c r="CL436" s="148">
        <v>6</v>
      </c>
      <c r="CM436" s="169">
        <f t="shared" si="208"/>
        <v>5.375</v>
      </c>
      <c r="CN436" s="148">
        <v>6</v>
      </c>
      <c r="CO436" s="148">
        <v>7</v>
      </c>
      <c r="CP436" s="148">
        <v>7</v>
      </c>
      <c r="CQ436" s="148">
        <v>8</v>
      </c>
      <c r="CR436" s="148"/>
      <c r="CS436" s="169">
        <f t="shared" si="202"/>
        <v>7</v>
      </c>
      <c r="CT436" s="148"/>
      <c r="CU436" s="148"/>
      <c r="CV436" s="148"/>
      <c r="CW436" s="148"/>
      <c r="CX436" s="169" t="e">
        <f t="shared" si="209"/>
        <v>#DIV/0!</v>
      </c>
    </row>
    <row r="437" spans="1:102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204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205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206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203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21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21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21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21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21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21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21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21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218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219"/>
        <v>23</v>
      </c>
      <c r="BY437" s="148">
        <v>20</v>
      </c>
      <c r="BZ437" s="148">
        <v>20</v>
      </c>
      <c r="CA437" s="148">
        <v>20</v>
      </c>
      <c r="CB437" s="169">
        <f t="shared" si="220"/>
        <v>20</v>
      </c>
      <c r="CC437" s="148">
        <v>18</v>
      </c>
      <c r="CD437" s="148">
        <v>15</v>
      </c>
      <c r="CE437" s="148">
        <v>23</v>
      </c>
      <c r="CF437" s="148">
        <v>30</v>
      </c>
      <c r="CG437" s="148">
        <v>18</v>
      </c>
      <c r="CH437" s="169">
        <f t="shared" ref="CH437:CH461" si="221">AVERAGE(CC437:CG437)</f>
        <v>20.8</v>
      </c>
      <c r="CI437" s="148">
        <v>15</v>
      </c>
      <c r="CJ437" s="148">
        <v>15</v>
      </c>
      <c r="CK437" s="148">
        <v>15</v>
      </c>
      <c r="CL437" s="148">
        <v>13</v>
      </c>
      <c r="CM437" s="169">
        <f t="shared" ref="CM437:CM461" si="222">AVERAGE(CI437:CL437)</f>
        <v>14.5</v>
      </c>
      <c r="CN437" s="148">
        <v>13</v>
      </c>
      <c r="CO437" s="148">
        <v>8</v>
      </c>
      <c r="CP437" s="148">
        <v>5.5</v>
      </c>
      <c r="CQ437" s="148">
        <v>6</v>
      </c>
      <c r="CR437" s="148"/>
      <c r="CS437" s="169">
        <f t="shared" si="202"/>
        <v>8.125</v>
      </c>
      <c r="CT437" s="148"/>
      <c r="CU437" s="148"/>
      <c r="CV437" s="148"/>
      <c r="CW437" s="148"/>
      <c r="CX437" s="169" t="e">
        <f t="shared" si="209"/>
        <v>#DIV/0!</v>
      </c>
    </row>
    <row r="438" spans="1:102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204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205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206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203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21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21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21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21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21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21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21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21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218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219"/>
        <v>19.625</v>
      </c>
      <c r="BY438" s="148">
        <v>20</v>
      </c>
      <c r="BZ438" s="148">
        <v>20</v>
      </c>
      <c r="CA438" s="148">
        <v>20</v>
      </c>
      <c r="CB438" s="169">
        <f t="shared" si="220"/>
        <v>20</v>
      </c>
      <c r="CC438" s="148">
        <v>17</v>
      </c>
      <c r="CD438" s="148">
        <v>15</v>
      </c>
      <c r="CE438" s="148">
        <v>15</v>
      </c>
      <c r="CF438" s="148">
        <v>13</v>
      </c>
      <c r="CG438" s="148">
        <v>7</v>
      </c>
      <c r="CH438" s="169">
        <f t="shared" si="221"/>
        <v>13.4</v>
      </c>
      <c r="CI438" s="148">
        <v>5</v>
      </c>
      <c r="CJ438" s="148">
        <v>5</v>
      </c>
      <c r="CK438" s="148">
        <v>4</v>
      </c>
      <c r="CL438" s="148">
        <v>4</v>
      </c>
      <c r="CM438" s="169">
        <f t="shared" si="222"/>
        <v>4.5</v>
      </c>
      <c r="CN438" s="148">
        <v>4</v>
      </c>
      <c r="CO438" s="148">
        <v>4</v>
      </c>
      <c r="CP438" s="148">
        <v>4</v>
      </c>
      <c r="CQ438" s="148">
        <v>4</v>
      </c>
      <c r="CR438" s="148"/>
      <c r="CS438" s="169">
        <f t="shared" si="202"/>
        <v>4</v>
      </c>
      <c r="CT438" s="148"/>
      <c r="CU438" s="148"/>
      <c r="CV438" s="148"/>
      <c r="CW438" s="148"/>
      <c r="CX438" s="169" t="e">
        <f t="shared" si="209"/>
        <v>#DIV/0!</v>
      </c>
    </row>
    <row r="439" spans="1:102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204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205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206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203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21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21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21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21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21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21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21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21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218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219"/>
        <v>7</v>
      </c>
      <c r="BY439" s="148">
        <v>7</v>
      </c>
      <c r="BZ439" s="148">
        <v>7</v>
      </c>
      <c r="CA439" s="148">
        <v>7</v>
      </c>
      <c r="CB439" s="169">
        <f t="shared" si="220"/>
        <v>7</v>
      </c>
      <c r="CC439" s="148">
        <v>7</v>
      </c>
      <c r="CD439" s="148">
        <v>7</v>
      </c>
      <c r="CE439" s="148">
        <v>7</v>
      </c>
      <c r="CF439" s="148">
        <v>7</v>
      </c>
      <c r="CG439" s="148">
        <v>7</v>
      </c>
      <c r="CH439" s="169">
        <f t="shared" si="221"/>
        <v>7</v>
      </c>
      <c r="CI439" s="148">
        <v>7</v>
      </c>
      <c r="CJ439" s="148">
        <v>7</v>
      </c>
      <c r="CK439" s="148">
        <v>7</v>
      </c>
      <c r="CL439" s="148">
        <v>7</v>
      </c>
      <c r="CM439" s="169">
        <f t="shared" si="222"/>
        <v>7</v>
      </c>
      <c r="CN439" s="148">
        <v>7</v>
      </c>
      <c r="CO439" s="148">
        <v>7</v>
      </c>
      <c r="CP439" s="148">
        <v>7</v>
      </c>
      <c r="CQ439" s="148">
        <v>7</v>
      </c>
      <c r="CR439" s="148"/>
      <c r="CS439" s="169">
        <f t="shared" si="202"/>
        <v>7</v>
      </c>
      <c r="CT439" s="148"/>
      <c r="CU439" s="148"/>
      <c r="CV439" s="148"/>
      <c r="CW439" s="148"/>
      <c r="CX439" s="169" t="e">
        <f t="shared" si="209"/>
        <v>#DIV/0!</v>
      </c>
    </row>
    <row r="440" spans="1:102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204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205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206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203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21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21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21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21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21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21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21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21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218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219"/>
        <v>15.5</v>
      </c>
      <c r="BY440" s="148">
        <v>15</v>
      </c>
      <c r="BZ440" s="148">
        <v>15</v>
      </c>
      <c r="CA440" s="148">
        <v>15</v>
      </c>
      <c r="CB440" s="169">
        <f t="shared" si="220"/>
        <v>15</v>
      </c>
      <c r="CC440" s="148">
        <v>15</v>
      </c>
      <c r="CD440" s="148">
        <v>15</v>
      </c>
      <c r="CE440" s="148">
        <v>15</v>
      </c>
      <c r="CF440" s="148">
        <v>15</v>
      </c>
      <c r="CG440" s="148">
        <v>15</v>
      </c>
      <c r="CH440" s="169">
        <f t="shared" si="221"/>
        <v>15</v>
      </c>
      <c r="CI440" s="148">
        <v>15</v>
      </c>
      <c r="CJ440" s="148">
        <v>15</v>
      </c>
      <c r="CK440" s="148">
        <v>15</v>
      </c>
      <c r="CL440" s="148">
        <v>15</v>
      </c>
      <c r="CM440" s="169">
        <f t="shared" si="222"/>
        <v>15</v>
      </c>
      <c r="CN440" s="148">
        <v>15</v>
      </c>
      <c r="CO440" s="148">
        <v>15</v>
      </c>
      <c r="CP440" s="148">
        <v>15</v>
      </c>
      <c r="CQ440" s="148">
        <v>15</v>
      </c>
      <c r="CR440" s="148"/>
      <c r="CS440" s="169">
        <f t="shared" si="202"/>
        <v>15</v>
      </c>
      <c r="CT440" s="148"/>
      <c r="CU440" s="148"/>
      <c r="CV440" s="148"/>
      <c r="CW440" s="148"/>
      <c r="CX440" s="169" t="e">
        <f t="shared" si="209"/>
        <v>#DIV/0!</v>
      </c>
    </row>
    <row r="441" spans="1:102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204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205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206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203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21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21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21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21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21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21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21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21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218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219"/>
        <v>14</v>
      </c>
      <c r="BY441" s="148">
        <v>14</v>
      </c>
      <c r="BZ441" s="148">
        <v>14</v>
      </c>
      <c r="CA441" s="148">
        <v>14</v>
      </c>
      <c r="CB441" s="169">
        <f t="shared" si="220"/>
        <v>14</v>
      </c>
      <c r="CC441" s="148">
        <v>14</v>
      </c>
      <c r="CD441" s="148">
        <v>14</v>
      </c>
      <c r="CE441" s="148">
        <v>14</v>
      </c>
      <c r="CF441" s="148">
        <v>14</v>
      </c>
      <c r="CG441" s="148">
        <v>14</v>
      </c>
      <c r="CH441" s="169">
        <f t="shared" si="221"/>
        <v>14</v>
      </c>
      <c r="CI441" s="148">
        <v>14</v>
      </c>
      <c r="CJ441" s="148">
        <v>14</v>
      </c>
      <c r="CK441" s="148">
        <v>14</v>
      </c>
      <c r="CL441" s="148">
        <v>14</v>
      </c>
      <c r="CM441" s="169">
        <f t="shared" si="222"/>
        <v>14</v>
      </c>
      <c r="CN441" s="148">
        <v>14</v>
      </c>
      <c r="CO441" s="148">
        <v>14</v>
      </c>
      <c r="CP441" s="148">
        <v>14</v>
      </c>
      <c r="CQ441" s="148">
        <v>14</v>
      </c>
      <c r="CR441" s="148"/>
      <c r="CS441" s="169">
        <f t="shared" si="202"/>
        <v>14</v>
      </c>
      <c r="CT441" s="148"/>
      <c r="CU441" s="148"/>
      <c r="CV441" s="148"/>
      <c r="CW441" s="148"/>
      <c r="CX441" s="169" t="e">
        <f t="shared" si="209"/>
        <v>#DIV/0!</v>
      </c>
    </row>
    <row r="442" spans="1:102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204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205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206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203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21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21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21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21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21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21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21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21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218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219"/>
        <v>18</v>
      </c>
      <c r="BY442" s="148">
        <v>18</v>
      </c>
      <c r="BZ442" s="148">
        <v>18</v>
      </c>
      <c r="CA442" s="148">
        <v>18</v>
      </c>
      <c r="CB442" s="169">
        <f t="shared" si="220"/>
        <v>18</v>
      </c>
      <c r="CC442" s="148">
        <v>18</v>
      </c>
      <c r="CD442" s="148">
        <v>18</v>
      </c>
      <c r="CE442" s="148">
        <v>18</v>
      </c>
      <c r="CF442" s="148">
        <v>18</v>
      </c>
      <c r="CG442" s="148">
        <v>18</v>
      </c>
      <c r="CH442" s="169">
        <f t="shared" si="221"/>
        <v>18</v>
      </c>
      <c r="CI442" s="148">
        <v>18</v>
      </c>
      <c r="CJ442" s="148">
        <v>18</v>
      </c>
      <c r="CK442" s="148">
        <v>18</v>
      </c>
      <c r="CL442" s="148">
        <v>18</v>
      </c>
      <c r="CM442" s="169">
        <f t="shared" si="222"/>
        <v>18</v>
      </c>
      <c r="CN442" s="148">
        <v>18</v>
      </c>
      <c r="CO442" s="148">
        <v>18</v>
      </c>
      <c r="CP442" s="148">
        <v>18</v>
      </c>
      <c r="CQ442" s="148">
        <v>18</v>
      </c>
      <c r="CR442" s="148"/>
      <c r="CS442" s="169">
        <f t="shared" si="202"/>
        <v>18</v>
      </c>
      <c r="CT442" s="148"/>
      <c r="CU442" s="148"/>
      <c r="CV442" s="148"/>
      <c r="CW442" s="148"/>
      <c r="CX442" s="169" t="e">
        <f t="shared" si="209"/>
        <v>#DIV/0!</v>
      </c>
    </row>
    <row r="443" spans="1:102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204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205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206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203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21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21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21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21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21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21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21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21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218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219"/>
        <v>95</v>
      </c>
      <c r="BY443" s="148">
        <v>95</v>
      </c>
      <c r="BZ443" s="148">
        <v>95</v>
      </c>
      <c r="CA443" s="148">
        <v>95</v>
      </c>
      <c r="CB443" s="169">
        <f t="shared" si="220"/>
        <v>95</v>
      </c>
      <c r="CC443" s="148">
        <v>95</v>
      </c>
      <c r="CD443" s="148">
        <v>95</v>
      </c>
      <c r="CE443" s="148">
        <v>95</v>
      </c>
      <c r="CF443" s="148">
        <v>95</v>
      </c>
      <c r="CG443" s="148">
        <v>95</v>
      </c>
      <c r="CH443" s="169">
        <f t="shared" si="221"/>
        <v>95</v>
      </c>
      <c r="CI443" s="148">
        <v>95</v>
      </c>
      <c r="CJ443" s="148">
        <v>95</v>
      </c>
      <c r="CK443" s="148">
        <v>95</v>
      </c>
      <c r="CL443" s="148">
        <v>95</v>
      </c>
      <c r="CM443" s="169">
        <f t="shared" si="222"/>
        <v>95</v>
      </c>
      <c r="CN443" s="148">
        <v>95</v>
      </c>
      <c r="CO443" s="148">
        <v>95</v>
      </c>
      <c r="CP443" s="148">
        <v>95</v>
      </c>
      <c r="CQ443" s="148">
        <v>95</v>
      </c>
      <c r="CR443" s="148"/>
      <c r="CS443" s="169">
        <f t="shared" si="202"/>
        <v>95</v>
      </c>
      <c r="CT443" s="148"/>
      <c r="CU443" s="148"/>
      <c r="CV443" s="148"/>
      <c r="CW443" s="148"/>
      <c r="CX443" s="169" t="e">
        <f t="shared" si="209"/>
        <v>#DIV/0!</v>
      </c>
    </row>
    <row r="444" spans="1:102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204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205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206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203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21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21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21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21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21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21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21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21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218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219"/>
        <v>100</v>
      </c>
      <c r="BY444" s="148">
        <v>100</v>
      </c>
      <c r="BZ444" s="148">
        <v>100</v>
      </c>
      <c r="CA444" s="148">
        <v>100</v>
      </c>
      <c r="CB444" s="169">
        <f t="shared" si="220"/>
        <v>100</v>
      </c>
      <c r="CC444" s="148">
        <v>100</v>
      </c>
      <c r="CD444" s="148">
        <v>100</v>
      </c>
      <c r="CE444" s="148">
        <v>100</v>
      </c>
      <c r="CF444" s="148">
        <v>100</v>
      </c>
      <c r="CG444" s="148">
        <v>100</v>
      </c>
      <c r="CH444" s="169">
        <f t="shared" si="221"/>
        <v>100</v>
      </c>
      <c r="CI444" s="148">
        <v>100</v>
      </c>
      <c r="CJ444" s="148">
        <v>100</v>
      </c>
      <c r="CK444" s="148">
        <v>100</v>
      </c>
      <c r="CL444" s="148">
        <v>100</v>
      </c>
      <c r="CM444" s="169">
        <f t="shared" si="222"/>
        <v>100</v>
      </c>
      <c r="CN444" s="148">
        <v>100</v>
      </c>
      <c r="CO444" s="148">
        <v>100</v>
      </c>
      <c r="CP444" s="148">
        <v>100</v>
      </c>
      <c r="CQ444" s="148">
        <v>100</v>
      </c>
      <c r="CR444" s="148"/>
      <c r="CS444" s="169">
        <f t="shared" si="202"/>
        <v>100</v>
      </c>
      <c r="CT444" s="148"/>
      <c r="CU444" s="148"/>
      <c r="CV444" s="148"/>
      <c r="CW444" s="148"/>
      <c r="CX444" s="169" t="e">
        <f t="shared" si="209"/>
        <v>#DIV/0!</v>
      </c>
    </row>
    <row r="445" spans="1:102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204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205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206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203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21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21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21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21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21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21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21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21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218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219"/>
        <v>7</v>
      </c>
      <c r="BY445" s="148">
        <v>7</v>
      </c>
      <c r="BZ445" s="148">
        <v>7</v>
      </c>
      <c r="CA445" s="148">
        <v>7</v>
      </c>
      <c r="CB445" s="169">
        <f t="shared" si="220"/>
        <v>7</v>
      </c>
      <c r="CC445" s="148">
        <v>7</v>
      </c>
      <c r="CD445" s="148">
        <v>7</v>
      </c>
      <c r="CE445" s="148">
        <v>7</v>
      </c>
      <c r="CF445" s="148">
        <v>7</v>
      </c>
      <c r="CG445" s="148">
        <v>7</v>
      </c>
      <c r="CH445" s="169">
        <f t="shared" si="221"/>
        <v>7</v>
      </c>
      <c r="CI445" s="148">
        <v>7</v>
      </c>
      <c r="CJ445" s="148">
        <v>7</v>
      </c>
      <c r="CK445" s="148">
        <v>7</v>
      </c>
      <c r="CL445" s="148">
        <v>7</v>
      </c>
      <c r="CM445" s="169">
        <f t="shared" si="222"/>
        <v>7</v>
      </c>
      <c r="CN445" s="148">
        <v>7</v>
      </c>
      <c r="CO445" s="148">
        <v>7</v>
      </c>
      <c r="CP445" s="148">
        <v>7</v>
      </c>
      <c r="CQ445" s="148">
        <v>7</v>
      </c>
      <c r="CR445" s="148"/>
      <c r="CS445" s="169">
        <f t="shared" si="202"/>
        <v>7</v>
      </c>
      <c r="CT445" s="148"/>
      <c r="CU445" s="148"/>
      <c r="CV445" s="148"/>
      <c r="CW445" s="148"/>
      <c r="CX445" s="169" t="e">
        <f t="shared" si="209"/>
        <v>#DIV/0!</v>
      </c>
    </row>
    <row r="446" spans="1:102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204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205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206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203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21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21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21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21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21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21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21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21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218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219"/>
        <v>11.532500000000001</v>
      </c>
      <c r="BY446" s="148">
        <v>12</v>
      </c>
      <c r="BZ446" s="148">
        <v>12</v>
      </c>
      <c r="CA446" s="148">
        <v>12</v>
      </c>
      <c r="CB446" s="169">
        <f t="shared" si="220"/>
        <v>12</v>
      </c>
      <c r="CC446" s="148">
        <v>12</v>
      </c>
      <c r="CD446" s="148">
        <v>12</v>
      </c>
      <c r="CE446" s="148">
        <v>12</v>
      </c>
      <c r="CF446" s="148">
        <v>10</v>
      </c>
      <c r="CG446" s="148">
        <v>10</v>
      </c>
      <c r="CH446" s="169">
        <f t="shared" si="221"/>
        <v>11.2</v>
      </c>
      <c r="CI446" s="148">
        <v>10</v>
      </c>
      <c r="CJ446" s="148">
        <v>10</v>
      </c>
      <c r="CK446" s="148">
        <v>9</v>
      </c>
      <c r="CL446" s="148">
        <v>10</v>
      </c>
      <c r="CM446" s="169">
        <f t="shared" si="222"/>
        <v>9.75</v>
      </c>
      <c r="CN446" s="148">
        <v>11</v>
      </c>
      <c r="CO446" s="148">
        <v>11</v>
      </c>
      <c r="CP446" s="148">
        <v>11</v>
      </c>
      <c r="CQ446" s="148">
        <v>11</v>
      </c>
      <c r="CR446" s="148"/>
      <c r="CS446" s="169">
        <f t="shared" si="202"/>
        <v>11</v>
      </c>
      <c r="CT446" s="148"/>
      <c r="CU446" s="148"/>
      <c r="CV446" s="148"/>
      <c r="CW446" s="148"/>
      <c r="CX446" s="169" t="e">
        <f t="shared" si="209"/>
        <v>#DIV/0!</v>
      </c>
    </row>
    <row r="447" spans="1:102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204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205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206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203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21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21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21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21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21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21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21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21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218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219"/>
        <v>11</v>
      </c>
      <c r="BY447" s="148">
        <v>11</v>
      </c>
      <c r="BZ447" s="148">
        <v>11</v>
      </c>
      <c r="CA447" s="148">
        <v>11</v>
      </c>
      <c r="CB447" s="169">
        <f t="shared" si="220"/>
        <v>11</v>
      </c>
      <c r="CC447" s="148">
        <v>11</v>
      </c>
      <c r="CD447" s="148">
        <v>11</v>
      </c>
      <c r="CE447" s="148">
        <v>11</v>
      </c>
      <c r="CF447" s="148">
        <v>11</v>
      </c>
      <c r="CG447" s="148">
        <v>11</v>
      </c>
      <c r="CH447" s="169">
        <f t="shared" si="221"/>
        <v>11</v>
      </c>
      <c r="CI447" s="148">
        <v>11</v>
      </c>
      <c r="CJ447" s="148">
        <v>11</v>
      </c>
      <c r="CK447" s="148">
        <v>11</v>
      </c>
      <c r="CL447" s="148">
        <v>11</v>
      </c>
      <c r="CM447" s="169">
        <f t="shared" si="222"/>
        <v>11</v>
      </c>
      <c r="CN447" s="148">
        <v>11</v>
      </c>
      <c r="CO447" s="148">
        <v>11</v>
      </c>
      <c r="CP447" s="148">
        <v>11</v>
      </c>
      <c r="CQ447" s="148">
        <v>12</v>
      </c>
      <c r="CR447" s="148"/>
      <c r="CS447" s="169">
        <f t="shared" si="202"/>
        <v>11.25</v>
      </c>
      <c r="CT447" s="148"/>
      <c r="CU447" s="148"/>
      <c r="CV447" s="148"/>
      <c r="CW447" s="148"/>
      <c r="CX447" s="169" t="e">
        <f t="shared" si="209"/>
        <v>#DIV/0!</v>
      </c>
    </row>
    <row r="448" spans="1:102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204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205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206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203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21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21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21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21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21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21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21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21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218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219"/>
        <v>45</v>
      </c>
      <c r="BY448" s="148">
        <v>45</v>
      </c>
      <c r="BZ448" s="148">
        <v>45</v>
      </c>
      <c r="CA448" s="148">
        <v>45</v>
      </c>
      <c r="CB448" s="169">
        <f t="shared" si="220"/>
        <v>45</v>
      </c>
      <c r="CC448" s="148">
        <v>45</v>
      </c>
      <c r="CD448" s="148">
        <v>45</v>
      </c>
      <c r="CE448" s="148">
        <v>45</v>
      </c>
      <c r="CF448" s="148">
        <v>45</v>
      </c>
      <c r="CG448" s="148">
        <v>45</v>
      </c>
      <c r="CH448" s="169">
        <f t="shared" si="221"/>
        <v>45</v>
      </c>
      <c r="CI448" s="148">
        <v>45</v>
      </c>
      <c r="CJ448" s="148">
        <v>45</v>
      </c>
      <c r="CK448" s="148">
        <v>45</v>
      </c>
      <c r="CL448" s="148">
        <v>45</v>
      </c>
      <c r="CM448" s="169">
        <f t="shared" si="222"/>
        <v>45</v>
      </c>
      <c r="CN448" s="148">
        <v>45</v>
      </c>
      <c r="CO448" s="148">
        <v>45</v>
      </c>
      <c r="CP448" s="148">
        <v>45</v>
      </c>
      <c r="CQ448" s="148">
        <v>45</v>
      </c>
      <c r="CR448" s="148"/>
      <c r="CS448" s="169">
        <f t="shared" si="202"/>
        <v>45</v>
      </c>
      <c r="CT448" s="148"/>
      <c r="CU448" s="148"/>
      <c r="CV448" s="148"/>
      <c r="CW448" s="148"/>
      <c r="CX448" s="169" t="e">
        <f t="shared" si="209"/>
        <v>#DIV/0!</v>
      </c>
    </row>
    <row r="449" spans="1:102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204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205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206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203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21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21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21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21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21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21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21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21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218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219"/>
        <v>45</v>
      </c>
      <c r="BY449" s="148">
        <v>45</v>
      </c>
      <c r="BZ449" s="148">
        <v>45</v>
      </c>
      <c r="CA449" s="148">
        <v>45</v>
      </c>
      <c r="CB449" s="169">
        <f t="shared" si="220"/>
        <v>45</v>
      </c>
      <c r="CC449" s="148">
        <v>45</v>
      </c>
      <c r="CD449" s="148">
        <v>45</v>
      </c>
      <c r="CE449" s="148">
        <v>45</v>
      </c>
      <c r="CF449" s="148">
        <v>45</v>
      </c>
      <c r="CG449" s="148">
        <v>45</v>
      </c>
      <c r="CH449" s="169">
        <f t="shared" si="221"/>
        <v>45</v>
      </c>
      <c r="CI449" s="148">
        <v>45</v>
      </c>
      <c r="CJ449" s="148">
        <v>45</v>
      </c>
      <c r="CK449" s="148">
        <v>45</v>
      </c>
      <c r="CL449" s="148">
        <v>45</v>
      </c>
      <c r="CM449" s="169">
        <f t="shared" si="222"/>
        <v>45</v>
      </c>
      <c r="CN449" s="148">
        <v>45</v>
      </c>
      <c r="CO449" s="148">
        <v>45</v>
      </c>
      <c r="CP449" s="148">
        <v>45</v>
      </c>
      <c r="CQ449" s="148">
        <v>45</v>
      </c>
      <c r="CR449" s="148"/>
      <c r="CS449" s="169">
        <f t="shared" si="202"/>
        <v>45</v>
      </c>
      <c r="CT449" s="148"/>
      <c r="CU449" s="148"/>
      <c r="CV449" s="148"/>
      <c r="CW449" s="148"/>
      <c r="CX449" s="169" t="e">
        <f t="shared" si="209"/>
        <v>#DIV/0!</v>
      </c>
    </row>
    <row r="450" spans="1:102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204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205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206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203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21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21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21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21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21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21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21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21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218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219"/>
        <v>5.3</v>
      </c>
      <c r="BY450" s="148">
        <v>5.3</v>
      </c>
      <c r="BZ450" s="148">
        <v>5.3</v>
      </c>
      <c r="CA450" s="148">
        <v>5.3</v>
      </c>
      <c r="CB450" s="169">
        <f t="shared" si="220"/>
        <v>5.3</v>
      </c>
      <c r="CC450" s="148">
        <v>5.3</v>
      </c>
      <c r="CD450" s="148">
        <v>5.3</v>
      </c>
      <c r="CE450" s="148">
        <v>5.3</v>
      </c>
      <c r="CF450" s="148">
        <v>5.3</v>
      </c>
      <c r="CG450" s="148">
        <v>5.3</v>
      </c>
      <c r="CH450" s="169">
        <f t="shared" si="221"/>
        <v>5.3</v>
      </c>
      <c r="CI450" s="148">
        <v>5.3</v>
      </c>
      <c r="CJ450" s="148">
        <v>5.3</v>
      </c>
      <c r="CK450" s="148">
        <v>5.3</v>
      </c>
      <c r="CL450" s="148">
        <v>5.0999999999999996</v>
      </c>
      <c r="CM450" s="169">
        <f t="shared" si="222"/>
        <v>5.25</v>
      </c>
      <c r="CN450" s="148">
        <v>5.0999999999999996</v>
      </c>
      <c r="CO450" s="148">
        <v>5.0999999999999996</v>
      </c>
      <c r="CP450" s="148">
        <v>5.0999999999999996</v>
      </c>
      <c r="CQ450" s="148">
        <v>5.0999999999999996</v>
      </c>
      <c r="CR450" s="148"/>
      <c r="CS450" s="169">
        <f t="shared" si="202"/>
        <v>5.0999999999999996</v>
      </c>
      <c r="CT450" s="148"/>
      <c r="CU450" s="148"/>
      <c r="CV450" s="148"/>
      <c r="CW450" s="148"/>
      <c r="CX450" s="169" t="e">
        <f t="shared" si="209"/>
        <v>#DIV/0!</v>
      </c>
    </row>
    <row r="451" spans="1:102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204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205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206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203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21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21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21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21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21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21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21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21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218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219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69">
        <f t="shared" si="220"/>
        <v>4.4400000000000004</v>
      </c>
      <c r="CC451" s="148">
        <v>4.4400000000000004</v>
      </c>
      <c r="CD451" s="148">
        <v>4.4400000000000004</v>
      </c>
      <c r="CE451" s="148">
        <v>4.4400000000000004</v>
      </c>
      <c r="CF451" s="148">
        <v>4.4400000000000004</v>
      </c>
      <c r="CG451" s="148">
        <v>4.4400000000000004</v>
      </c>
      <c r="CH451" s="169">
        <f t="shared" si="221"/>
        <v>4.4400000000000004</v>
      </c>
      <c r="CI451" s="148">
        <v>4.4400000000000004</v>
      </c>
      <c r="CJ451" s="148">
        <v>4.4400000000000004</v>
      </c>
      <c r="CK451" s="148">
        <v>4.4400000000000004</v>
      </c>
      <c r="CL451" s="148">
        <v>4.22</v>
      </c>
      <c r="CM451" s="169">
        <f t="shared" si="222"/>
        <v>4.3849999999999998</v>
      </c>
      <c r="CN451" s="148">
        <v>4.22</v>
      </c>
      <c r="CO451" s="148">
        <v>4.22</v>
      </c>
      <c r="CP451" s="148">
        <v>4.22</v>
      </c>
      <c r="CQ451" s="148">
        <v>4.22</v>
      </c>
      <c r="CR451" s="148"/>
      <c r="CS451" s="169">
        <f t="shared" si="202"/>
        <v>4.22</v>
      </c>
      <c r="CT451" s="148"/>
      <c r="CU451" s="148"/>
      <c r="CV451" s="148"/>
      <c r="CW451" s="148"/>
      <c r="CX451" s="169" t="e">
        <f t="shared" si="209"/>
        <v>#DIV/0!</v>
      </c>
    </row>
    <row r="452" spans="1:102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204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205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206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203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21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21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21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21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21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21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21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21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218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219"/>
        <v>4.5</v>
      </c>
      <c r="BY452" s="148">
        <v>4.5</v>
      </c>
      <c r="BZ452" s="148">
        <v>4.5</v>
      </c>
      <c r="CA452" s="148">
        <v>4.5</v>
      </c>
      <c r="CB452" s="169">
        <f t="shared" si="220"/>
        <v>4.5</v>
      </c>
      <c r="CC452" s="148">
        <v>4.5</v>
      </c>
      <c r="CD452" s="148">
        <v>4.5</v>
      </c>
      <c r="CE452" s="148">
        <v>4.5</v>
      </c>
      <c r="CF452" s="148">
        <v>4.5</v>
      </c>
      <c r="CG452" s="148">
        <v>4.5</v>
      </c>
      <c r="CH452" s="169">
        <f t="shared" si="221"/>
        <v>4.5</v>
      </c>
      <c r="CI452" s="148">
        <v>4.5</v>
      </c>
      <c r="CJ452" s="148">
        <v>4.5</v>
      </c>
      <c r="CK452" s="148">
        <v>4.5</v>
      </c>
      <c r="CL452" s="148">
        <v>4.5</v>
      </c>
      <c r="CM452" s="169">
        <f t="shared" si="222"/>
        <v>4.5</v>
      </c>
      <c r="CN452" s="148">
        <v>4.5</v>
      </c>
      <c r="CO452" s="148">
        <v>4.5</v>
      </c>
      <c r="CP452" s="148">
        <v>4.5</v>
      </c>
      <c r="CQ452" s="148">
        <v>4.5</v>
      </c>
      <c r="CR452" s="148"/>
      <c r="CS452" s="169">
        <f t="shared" si="202"/>
        <v>4.5</v>
      </c>
      <c r="CT452" s="148"/>
      <c r="CU452" s="148"/>
      <c r="CV452" s="148"/>
      <c r="CW452" s="148"/>
      <c r="CX452" s="169" t="e">
        <f t="shared" si="209"/>
        <v>#DIV/0!</v>
      </c>
    </row>
    <row r="453" spans="1:102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204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205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206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203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21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21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21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21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21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21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21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21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218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219"/>
        <v>17.25</v>
      </c>
      <c r="BY453" s="148">
        <v>15</v>
      </c>
      <c r="BZ453" s="148">
        <v>15</v>
      </c>
      <c r="CA453" s="148">
        <v>15</v>
      </c>
      <c r="CB453" s="169">
        <f t="shared" si="220"/>
        <v>15</v>
      </c>
      <c r="CC453" s="148">
        <v>15</v>
      </c>
      <c r="CD453" s="148">
        <v>15</v>
      </c>
      <c r="CE453" s="148">
        <v>15</v>
      </c>
      <c r="CF453" s="148">
        <v>15</v>
      </c>
      <c r="CG453" s="148">
        <v>15</v>
      </c>
      <c r="CH453" s="169">
        <f t="shared" si="221"/>
        <v>15</v>
      </c>
      <c r="CI453" s="148">
        <v>15</v>
      </c>
      <c r="CJ453" s="148">
        <v>15</v>
      </c>
      <c r="CK453" s="148">
        <v>15</v>
      </c>
      <c r="CL453" s="148">
        <v>15</v>
      </c>
      <c r="CM453" s="169">
        <f t="shared" si="222"/>
        <v>15</v>
      </c>
      <c r="CN453" s="148">
        <v>15</v>
      </c>
      <c r="CO453" s="148">
        <v>15</v>
      </c>
      <c r="CP453" s="148">
        <v>15</v>
      </c>
      <c r="CQ453" s="148">
        <v>15</v>
      </c>
      <c r="CR453" s="148"/>
      <c r="CS453" s="169">
        <f t="shared" si="202"/>
        <v>15</v>
      </c>
      <c r="CT453" s="148"/>
      <c r="CU453" s="148"/>
      <c r="CV453" s="148"/>
      <c r="CW453" s="148"/>
      <c r="CX453" s="169" t="e">
        <f t="shared" si="209"/>
        <v>#DIV/0!</v>
      </c>
    </row>
    <row r="454" spans="1:102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204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205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206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203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21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21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21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21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21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21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21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21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218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219"/>
        <v>15</v>
      </c>
      <c r="BY454" s="148">
        <v>15</v>
      </c>
      <c r="BZ454" s="148">
        <v>15</v>
      </c>
      <c r="CA454" s="148">
        <v>15</v>
      </c>
      <c r="CB454" s="169">
        <f t="shared" si="220"/>
        <v>15</v>
      </c>
      <c r="CC454" s="148">
        <v>15</v>
      </c>
      <c r="CD454" s="148">
        <v>15</v>
      </c>
      <c r="CE454" s="148">
        <v>15</v>
      </c>
      <c r="CF454" s="148">
        <v>15</v>
      </c>
      <c r="CG454" s="148">
        <v>15</v>
      </c>
      <c r="CH454" s="169">
        <f t="shared" si="221"/>
        <v>15</v>
      </c>
      <c r="CI454" s="148">
        <v>15</v>
      </c>
      <c r="CJ454" s="148">
        <v>15</v>
      </c>
      <c r="CK454" s="148">
        <v>15</v>
      </c>
      <c r="CL454" s="148">
        <v>15</v>
      </c>
      <c r="CM454" s="169">
        <f t="shared" si="222"/>
        <v>15</v>
      </c>
      <c r="CN454" s="148">
        <v>15</v>
      </c>
      <c r="CO454" s="148">
        <v>15</v>
      </c>
      <c r="CP454" s="148">
        <v>15</v>
      </c>
      <c r="CQ454" s="148">
        <v>15</v>
      </c>
      <c r="CR454" s="148"/>
      <c r="CS454" s="169">
        <f t="shared" si="202"/>
        <v>15</v>
      </c>
      <c r="CT454" s="148"/>
      <c r="CU454" s="148"/>
      <c r="CV454" s="148"/>
      <c r="CW454" s="148"/>
      <c r="CX454" s="169" t="e">
        <f t="shared" si="209"/>
        <v>#DIV/0!</v>
      </c>
    </row>
    <row r="455" spans="1:102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204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205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206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203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21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21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21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21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21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21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21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21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218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219"/>
        <v>15</v>
      </c>
      <c r="BY455" s="148">
        <v>15</v>
      </c>
      <c r="BZ455" s="148">
        <v>15</v>
      </c>
      <c r="CA455" s="148">
        <v>15</v>
      </c>
      <c r="CB455" s="169">
        <f t="shared" si="220"/>
        <v>15</v>
      </c>
      <c r="CC455" s="148">
        <v>15</v>
      </c>
      <c r="CD455" s="148">
        <v>15</v>
      </c>
      <c r="CE455" s="148">
        <v>15</v>
      </c>
      <c r="CF455" s="148">
        <v>15</v>
      </c>
      <c r="CG455" s="148">
        <v>15</v>
      </c>
      <c r="CH455" s="169">
        <f t="shared" si="221"/>
        <v>15</v>
      </c>
      <c r="CI455" s="148">
        <v>15</v>
      </c>
      <c r="CJ455" s="148">
        <v>15</v>
      </c>
      <c r="CK455" s="148">
        <v>15</v>
      </c>
      <c r="CL455" s="148">
        <v>15</v>
      </c>
      <c r="CM455" s="169">
        <f t="shared" si="222"/>
        <v>15</v>
      </c>
      <c r="CN455" s="148">
        <v>15</v>
      </c>
      <c r="CO455" s="148">
        <v>15</v>
      </c>
      <c r="CP455" s="148">
        <v>15</v>
      </c>
      <c r="CQ455" s="148">
        <v>15</v>
      </c>
      <c r="CR455" s="148"/>
      <c r="CS455" s="169">
        <f t="shared" si="202"/>
        <v>15</v>
      </c>
      <c r="CT455" s="148"/>
      <c r="CU455" s="148"/>
      <c r="CV455" s="148"/>
      <c r="CW455" s="148"/>
      <c r="CX455" s="169" t="e">
        <f t="shared" si="209"/>
        <v>#DIV/0!</v>
      </c>
    </row>
    <row r="456" spans="1:102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204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205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206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203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21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21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21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21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21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21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21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21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218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219"/>
        <v>3.8</v>
      </c>
      <c r="BY456" s="148">
        <v>3.8</v>
      </c>
      <c r="BZ456" s="148">
        <v>3.8</v>
      </c>
      <c r="CA456" s="148">
        <v>3.8</v>
      </c>
      <c r="CB456" s="169">
        <f t="shared" si="220"/>
        <v>3.7999999999999994</v>
      </c>
      <c r="CC456" s="148">
        <v>3.8</v>
      </c>
      <c r="CD456" s="148">
        <v>3.8</v>
      </c>
      <c r="CE456" s="148">
        <v>3.8</v>
      </c>
      <c r="CF456" s="148">
        <v>3.8</v>
      </c>
      <c r="CG456" s="148">
        <v>3.8</v>
      </c>
      <c r="CH456" s="169">
        <f t="shared" si="221"/>
        <v>3.8</v>
      </c>
      <c r="CI456" s="148">
        <v>3.8</v>
      </c>
      <c r="CJ456" s="148">
        <v>3.8</v>
      </c>
      <c r="CK456" s="148">
        <v>3.8</v>
      </c>
      <c r="CL456" s="148">
        <v>3.8</v>
      </c>
      <c r="CM456" s="169">
        <f t="shared" si="222"/>
        <v>3.8</v>
      </c>
      <c r="CN456" s="148">
        <v>3.8</v>
      </c>
      <c r="CO456" s="148">
        <v>3.8</v>
      </c>
      <c r="CP456" s="148">
        <v>3.8</v>
      </c>
      <c r="CQ456" s="148">
        <v>3.8</v>
      </c>
      <c r="CR456" s="148"/>
      <c r="CS456" s="169">
        <f t="shared" si="202"/>
        <v>3.8</v>
      </c>
      <c r="CT456" s="148"/>
      <c r="CU456" s="148"/>
      <c r="CV456" s="148"/>
      <c r="CW456" s="148"/>
      <c r="CX456" s="169" t="e">
        <f t="shared" si="209"/>
        <v>#DIV/0!</v>
      </c>
    </row>
    <row r="457" spans="1:102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204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205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206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203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21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21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21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21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21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21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21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21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218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219"/>
        <v>3</v>
      </c>
      <c r="BY457" s="148">
        <v>3</v>
      </c>
      <c r="BZ457" s="148">
        <v>3</v>
      </c>
      <c r="CA457" s="148">
        <v>3</v>
      </c>
      <c r="CB457" s="169">
        <f t="shared" si="220"/>
        <v>3</v>
      </c>
      <c r="CC457" s="148">
        <v>3</v>
      </c>
      <c r="CD457" s="148">
        <v>3</v>
      </c>
      <c r="CE457" s="148">
        <v>3</v>
      </c>
      <c r="CF457" s="148">
        <v>3</v>
      </c>
      <c r="CG457" s="148">
        <v>3</v>
      </c>
      <c r="CH457" s="169">
        <f t="shared" si="221"/>
        <v>3</v>
      </c>
      <c r="CI457" s="148">
        <v>3</v>
      </c>
      <c r="CJ457" s="148">
        <v>3</v>
      </c>
      <c r="CK457" s="148">
        <v>3</v>
      </c>
      <c r="CL457" s="148">
        <v>3</v>
      </c>
      <c r="CM457" s="169">
        <f t="shared" si="222"/>
        <v>3</v>
      </c>
      <c r="CN457" s="148">
        <v>3</v>
      </c>
      <c r="CO457" s="148">
        <v>3</v>
      </c>
      <c r="CP457" s="148">
        <v>3</v>
      </c>
      <c r="CQ457" s="148">
        <v>3</v>
      </c>
      <c r="CR457" s="148"/>
      <c r="CS457" s="169">
        <f t="shared" si="202"/>
        <v>3</v>
      </c>
      <c r="CT457" s="148"/>
      <c r="CU457" s="148"/>
      <c r="CV457" s="148"/>
      <c r="CW457" s="148"/>
      <c r="CX457" s="169" t="e">
        <f t="shared" si="209"/>
        <v>#DIV/0!</v>
      </c>
    </row>
    <row r="458" spans="1:102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204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205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206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203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21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21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21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21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21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21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21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21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218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219"/>
        <v>30</v>
      </c>
      <c r="BY458" s="148">
        <v>30</v>
      </c>
      <c r="BZ458" s="148">
        <v>30</v>
      </c>
      <c r="CA458" s="148">
        <v>30</v>
      </c>
      <c r="CB458" s="169">
        <f t="shared" si="220"/>
        <v>30</v>
      </c>
      <c r="CC458" s="148">
        <v>30</v>
      </c>
      <c r="CD458" s="148">
        <v>30</v>
      </c>
      <c r="CE458" s="148">
        <v>30</v>
      </c>
      <c r="CF458" s="148">
        <v>30</v>
      </c>
      <c r="CG458" s="148">
        <v>30</v>
      </c>
      <c r="CH458" s="169">
        <f t="shared" si="221"/>
        <v>30</v>
      </c>
      <c r="CI458" s="148">
        <v>30</v>
      </c>
      <c r="CJ458" s="148">
        <v>30</v>
      </c>
      <c r="CK458" s="148">
        <v>30</v>
      </c>
      <c r="CL458" s="148">
        <v>30</v>
      </c>
      <c r="CM458" s="169">
        <f t="shared" si="222"/>
        <v>30</v>
      </c>
      <c r="CN458" s="148">
        <v>30</v>
      </c>
      <c r="CO458" s="148">
        <v>30</v>
      </c>
      <c r="CP458" s="148">
        <v>30</v>
      </c>
      <c r="CQ458" s="148">
        <v>30</v>
      </c>
      <c r="CR458" s="148"/>
      <c r="CS458" s="169">
        <f t="shared" si="202"/>
        <v>30</v>
      </c>
      <c r="CT458" s="148"/>
      <c r="CU458" s="148"/>
      <c r="CV458" s="148"/>
      <c r="CW458" s="148"/>
      <c r="CX458" s="169" t="e">
        <f t="shared" si="209"/>
        <v>#DIV/0!</v>
      </c>
    </row>
    <row r="459" spans="1:102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204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205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206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203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21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21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21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21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21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21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21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21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218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219"/>
        <v>7.2</v>
      </c>
      <c r="BY459" s="148">
        <v>7.2</v>
      </c>
      <c r="BZ459" s="148">
        <v>7.2</v>
      </c>
      <c r="CA459" s="148">
        <v>7.2</v>
      </c>
      <c r="CB459" s="169">
        <f t="shared" si="220"/>
        <v>7.2</v>
      </c>
      <c r="CC459" s="148">
        <v>7.2</v>
      </c>
      <c r="CD459" s="148">
        <v>7.2</v>
      </c>
      <c r="CE459" s="148">
        <v>7.2</v>
      </c>
      <c r="CF459" s="148">
        <v>7.2</v>
      </c>
      <c r="CG459" s="148">
        <v>7.2</v>
      </c>
      <c r="CH459" s="169">
        <f t="shared" si="221"/>
        <v>7.2</v>
      </c>
      <c r="CI459" s="148">
        <v>7.2</v>
      </c>
      <c r="CJ459" s="148">
        <v>7.2</v>
      </c>
      <c r="CK459" s="148">
        <v>7</v>
      </c>
      <c r="CL459" s="148">
        <v>7</v>
      </c>
      <c r="CM459" s="169">
        <f t="shared" si="222"/>
        <v>7.1</v>
      </c>
      <c r="CN459" s="148">
        <v>7</v>
      </c>
      <c r="CO459" s="148">
        <v>6.9</v>
      </c>
      <c r="CP459" s="148">
        <v>6.6</v>
      </c>
      <c r="CQ459" s="148">
        <v>6</v>
      </c>
      <c r="CR459" s="148"/>
      <c r="CS459" s="169">
        <f t="shared" si="202"/>
        <v>6.625</v>
      </c>
      <c r="CT459" s="148"/>
      <c r="CU459" s="148"/>
      <c r="CV459" s="148"/>
      <c r="CW459" s="148"/>
      <c r="CX459" s="169" t="e">
        <f t="shared" si="209"/>
        <v>#DIV/0!</v>
      </c>
    </row>
    <row r="460" spans="1:102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204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205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206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203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21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21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21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21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21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21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21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21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218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219"/>
        <v>10</v>
      </c>
      <c r="BY460" s="148">
        <v>10</v>
      </c>
      <c r="BZ460" s="148">
        <v>10</v>
      </c>
      <c r="CA460" s="148">
        <v>10</v>
      </c>
      <c r="CB460" s="169">
        <f t="shared" si="220"/>
        <v>10</v>
      </c>
      <c r="CC460" s="148">
        <v>10</v>
      </c>
      <c r="CD460" s="148">
        <v>10</v>
      </c>
      <c r="CE460" s="148">
        <v>10</v>
      </c>
      <c r="CF460" s="148">
        <v>10</v>
      </c>
      <c r="CG460" s="148">
        <v>10</v>
      </c>
      <c r="CH460" s="169">
        <f t="shared" si="221"/>
        <v>10</v>
      </c>
      <c r="CI460" s="148">
        <v>10</v>
      </c>
      <c r="CJ460" s="148">
        <v>10</v>
      </c>
      <c r="CK460" s="148">
        <v>10</v>
      </c>
      <c r="CL460" s="148">
        <v>10</v>
      </c>
      <c r="CM460" s="169">
        <f t="shared" si="222"/>
        <v>10</v>
      </c>
      <c r="CN460" s="148">
        <v>10</v>
      </c>
      <c r="CO460" s="148">
        <v>10</v>
      </c>
      <c r="CP460" s="148">
        <v>9.6</v>
      </c>
      <c r="CQ460" s="148">
        <v>9.6</v>
      </c>
      <c r="CR460" s="148"/>
      <c r="CS460" s="169">
        <f t="shared" si="202"/>
        <v>9.8000000000000007</v>
      </c>
      <c r="CT460" s="148"/>
      <c r="CU460" s="148"/>
      <c r="CV460" s="148"/>
      <c r="CW460" s="148"/>
      <c r="CX460" s="169" t="e">
        <f t="shared" si="209"/>
        <v>#DIV/0!</v>
      </c>
    </row>
    <row r="461" spans="1:102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204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205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206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203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21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21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21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21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21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21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21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21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218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219"/>
        <v>10.5</v>
      </c>
      <c r="BY461" s="148">
        <v>10.5</v>
      </c>
      <c r="BZ461" s="148">
        <v>10.5</v>
      </c>
      <c r="CA461" s="148">
        <v>10.5</v>
      </c>
      <c r="CB461" s="169">
        <f t="shared" si="220"/>
        <v>10.5</v>
      </c>
      <c r="CC461" s="148">
        <v>10.5</v>
      </c>
      <c r="CD461" s="148">
        <v>10.5</v>
      </c>
      <c r="CE461" s="148">
        <v>10.5</v>
      </c>
      <c r="CF461" s="148">
        <v>10.5</v>
      </c>
      <c r="CG461" s="148">
        <v>10.5</v>
      </c>
      <c r="CH461" s="169">
        <f t="shared" si="221"/>
        <v>10.5</v>
      </c>
      <c r="CI461" s="148">
        <v>10.5</v>
      </c>
      <c r="CJ461" s="148">
        <v>10.5</v>
      </c>
      <c r="CK461" s="148">
        <v>10.5</v>
      </c>
      <c r="CL461" s="148">
        <v>10.5</v>
      </c>
      <c r="CM461" s="169">
        <f t="shared" si="222"/>
        <v>10.5</v>
      </c>
      <c r="CN461" s="148">
        <v>10.5</v>
      </c>
      <c r="CO461" s="148">
        <v>10.5</v>
      </c>
      <c r="CP461" s="148">
        <v>10.5</v>
      </c>
      <c r="CQ461" s="148">
        <v>10</v>
      </c>
      <c r="CR461" s="148"/>
      <c r="CS461" s="169">
        <f t="shared" si="202"/>
        <v>10.375</v>
      </c>
      <c r="CT461" s="148"/>
      <c r="CU461" s="148"/>
      <c r="CV461" s="148"/>
      <c r="CW461" s="148"/>
      <c r="CX461" s="169" t="e">
        <f t="shared" si="209"/>
        <v>#DIV/0!</v>
      </c>
    </row>
    <row r="462" spans="1:102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169"/>
      <c r="CC462" s="271"/>
      <c r="CD462" s="271"/>
      <c r="CE462" s="271"/>
      <c r="CF462" s="271"/>
      <c r="CG462" s="271"/>
      <c r="CH462" s="169"/>
      <c r="CI462" s="271"/>
      <c r="CJ462" s="271"/>
      <c r="CK462" s="271"/>
      <c r="CL462" s="271"/>
      <c r="CM462" s="169"/>
      <c r="CN462" s="271"/>
      <c r="CO462" s="271"/>
      <c r="CP462" s="271"/>
      <c r="CQ462" s="271"/>
      <c r="CR462" s="271"/>
      <c r="CS462" s="169"/>
      <c r="CT462" s="271"/>
      <c r="CU462" s="271"/>
      <c r="CV462" s="271"/>
      <c r="CW462" s="271"/>
      <c r="CX462" s="169"/>
    </row>
    <row r="463" spans="1:102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204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205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206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203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169">
        <f>AVERAGE(BY463:CA463)</f>
        <v>10.85</v>
      </c>
      <c r="CC463" s="270">
        <v>10.86</v>
      </c>
      <c r="CD463" s="270">
        <v>10.86</v>
      </c>
      <c r="CE463" s="270">
        <v>10.85</v>
      </c>
      <c r="CF463" s="270">
        <v>10.55</v>
      </c>
      <c r="CG463" s="270">
        <v>10.55</v>
      </c>
      <c r="CH463" s="169">
        <f>AVERAGE(CC463:CG463)</f>
        <v>10.734</v>
      </c>
      <c r="CI463" s="270">
        <v>10.25</v>
      </c>
      <c r="CJ463" s="270">
        <v>10.25</v>
      </c>
      <c r="CK463" s="270">
        <v>10.25</v>
      </c>
      <c r="CL463" s="270">
        <v>10.199999999999999</v>
      </c>
      <c r="CM463" s="169">
        <f>AVERAGE(CI463:CL463)</f>
        <v>10.237500000000001</v>
      </c>
      <c r="CN463" s="270">
        <v>9.85</v>
      </c>
      <c r="CO463" s="270">
        <v>9.8000000000000007</v>
      </c>
      <c r="CP463" s="270">
        <v>10.1</v>
      </c>
      <c r="CQ463" s="270">
        <v>9.8000000000000007</v>
      </c>
      <c r="CR463" s="270"/>
      <c r="CS463" s="169">
        <f>AVERAGE(CN463:CQ463)</f>
        <v>9.8874999999999993</v>
      </c>
      <c r="CT463" s="270"/>
      <c r="CU463" s="270"/>
      <c r="CV463" s="270"/>
      <c r="CW463" s="270"/>
      <c r="CX463" s="169" t="e">
        <f>AVERAGE(CT463:CW463)</f>
        <v>#DIV/0!</v>
      </c>
    </row>
    <row r="464" spans="1:102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204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205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206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203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69">
        <f>AVERAGE(BY464:CA464)</f>
        <v>10.949999999999998</v>
      </c>
      <c r="CC464" s="148">
        <v>10.93</v>
      </c>
      <c r="CD464" s="148">
        <v>10.93</v>
      </c>
      <c r="CE464" s="148">
        <v>10.9</v>
      </c>
      <c r="CF464" s="148">
        <v>10.7</v>
      </c>
      <c r="CG464" s="148">
        <v>10.65</v>
      </c>
      <c r="CH464" s="169">
        <f>AVERAGE(CC464:CG464)</f>
        <v>10.821999999999999</v>
      </c>
      <c r="CI464" s="148">
        <v>10.4</v>
      </c>
      <c r="CJ464" s="148">
        <v>10.4</v>
      </c>
      <c r="CK464" s="148">
        <v>10.4</v>
      </c>
      <c r="CL464" s="148">
        <v>10.3</v>
      </c>
      <c r="CM464" s="169">
        <f>AVERAGE(CI464:CL464)</f>
        <v>10.375</v>
      </c>
      <c r="CN464" s="148">
        <v>10</v>
      </c>
      <c r="CO464" s="148">
        <v>9.9499999999999993</v>
      </c>
      <c r="CP464" s="148">
        <v>10.15</v>
      </c>
      <c r="CQ464" s="148">
        <v>9.9499999999999993</v>
      </c>
      <c r="CR464" s="148"/>
      <c r="CS464" s="169">
        <f>AVERAGE(CN464:CQ464)</f>
        <v>10.012499999999999</v>
      </c>
      <c r="CT464" s="148"/>
      <c r="CU464" s="148"/>
      <c r="CV464" s="148"/>
      <c r="CW464" s="148"/>
      <c r="CX464" s="169" t="e">
        <f>AVERAGE(CT464:CW464)</f>
        <v>#DIV/0!</v>
      </c>
    </row>
    <row r="465" spans="1:102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102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102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102" ht="18.75" customHeight="1" x14ac:dyDescent="0.3"/>
    <row r="469" spans="1:102" ht="18" x14ac:dyDescent="0.25">
      <c r="A469" s="286" t="s">
        <v>45</v>
      </c>
      <c r="B469" s="286"/>
      <c r="C469" s="287"/>
      <c r="D469" s="287"/>
      <c r="E469" s="287"/>
      <c r="F469" s="287"/>
      <c r="G469" s="287"/>
      <c r="H469" s="287"/>
      <c r="I469" s="287"/>
      <c r="J469" s="287"/>
      <c r="K469" s="287"/>
      <c r="L469" s="287"/>
      <c r="M469" s="287"/>
      <c r="N469" s="287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ht="18.75" customHeight="1" x14ac:dyDescent="0.3">
      <c r="A470" s="217"/>
      <c r="B470" s="197"/>
      <c r="C470" s="288" t="s">
        <v>40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294" t="s">
        <v>139</v>
      </c>
      <c r="D471" s="295"/>
      <c r="E471" s="295"/>
      <c r="F471" s="296"/>
      <c r="G471" s="284" t="s">
        <v>123</v>
      </c>
      <c r="H471" s="291" t="s">
        <v>139</v>
      </c>
      <c r="I471" s="292"/>
      <c r="J471" s="292"/>
      <c r="K471" s="293"/>
      <c r="L471" s="284" t="s">
        <v>123</v>
      </c>
      <c r="M471" s="291" t="s">
        <v>139</v>
      </c>
      <c r="N471" s="292"/>
      <c r="O471" s="292"/>
      <c r="P471" s="293"/>
      <c r="Q471" s="284" t="s">
        <v>123</v>
      </c>
      <c r="R471" s="294" t="s">
        <v>139</v>
      </c>
      <c r="S471" s="295"/>
      <c r="T471" s="295"/>
      <c r="U471" s="295"/>
      <c r="V471" s="296"/>
      <c r="W471" s="284" t="s">
        <v>123</v>
      </c>
      <c r="X471" s="294" t="s">
        <v>139</v>
      </c>
      <c r="Y471" s="295"/>
      <c r="Z471" s="295"/>
      <c r="AA471" s="296"/>
      <c r="AB471" s="284" t="s">
        <v>123</v>
      </c>
      <c r="AC471" s="291" t="s">
        <v>139</v>
      </c>
      <c r="AD471" s="292"/>
      <c r="AE471" s="292"/>
      <c r="AF471" s="293"/>
      <c r="AG471" s="284" t="s">
        <v>123</v>
      </c>
      <c r="AH471" s="291" t="s">
        <v>139</v>
      </c>
      <c r="AI471" s="292"/>
      <c r="AJ471" s="292"/>
      <c r="AK471" s="292"/>
      <c r="AL471" s="293"/>
      <c r="AM471" s="284" t="s">
        <v>123</v>
      </c>
      <c r="AN471" s="291" t="s">
        <v>139</v>
      </c>
      <c r="AO471" s="292"/>
      <c r="AP471" s="292"/>
      <c r="AQ471" s="293"/>
      <c r="AR471" s="284" t="s">
        <v>123</v>
      </c>
      <c r="AS471" s="291" t="s">
        <v>139</v>
      </c>
      <c r="AT471" s="292"/>
      <c r="AU471" s="292"/>
      <c r="AV471" s="292"/>
      <c r="AW471" s="253"/>
      <c r="AX471" s="284" t="s">
        <v>123</v>
      </c>
      <c r="AY471" s="291" t="s">
        <v>139</v>
      </c>
      <c r="AZ471" s="292"/>
      <c r="BA471" s="292"/>
      <c r="BB471" s="293"/>
      <c r="BC471" s="284" t="s">
        <v>123</v>
      </c>
      <c r="BD471" s="282" t="s">
        <v>139</v>
      </c>
      <c r="BE471" s="283"/>
      <c r="BF471" s="283"/>
      <c r="BG471" s="283"/>
      <c r="BH471" s="284" t="s">
        <v>123</v>
      </c>
      <c r="BI471" s="282" t="s">
        <v>139</v>
      </c>
      <c r="BJ471" s="283"/>
      <c r="BK471" s="283"/>
      <c r="BL471" s="283"/>
      <c r="BM471" s="283"/>
      <c r="BN471" s="284" t="s">
        <v>123</v>
      </c>
      <c r="BO471" s="282" t="s">
        <v>316</v>
      </c>
      <c r="BP471" s="283"/>
      <c r="BQ471" s="283"/>
      <c r="BR471" s="283"/>
      <c r="BS471" s="284" t="s">
        <v>123</v>
      </c>
      <c r="BT471" s="282" t="s">
        <v>316</v>
      </c>
      <c r="BU471" s="283"/>
      <c r="BV471" s="283"/>
      <c r="BW471" s="283"/>
      <c r="BX471" s="284" t="s">
        <v>123</v>
      </c>
      <c r="BY471" s="282" t="s">
        <v>316</v>
      </c>
      <c r="BZ471" s="283"/>
      <c r="CA471" s="283"/>
      <c r="CB471" s="284" t="s">
        <v>123</v>
      </c>
      <c r="CC471" s="282" t="s">
        <v>316</v>
      </c>
      <c r="CD471" s="283"/>
      <c r="CE471" s="283"/>
      <c r="CF471" s="283"/>
      <c r="CG471" s="283"/>
      <c r="CH471" s="284" t="s">
        <v>123</v>
      </c>
      <c r="CI471" s="282" t="s">
        <v>316</v>
      </c>
      <c r="CJ471" s="283"/>
      <c r="CK471" s="283"/>
      <c r="CL471" s="283"/>
      <c r="CM471" s="284" t="s">
        <v>123</v>
      </c>
      <c r="CN471" s="282" t="s">
        <v>316</v>
      </c>
      <c r="CO471" s="283"/>
      <c r="CP471" s="283"/>
      <c r="CQ471" s="283"/>
      <c r="CR471" s="279"/>
      <c r="CS471" s="284" t="s">
        <v>123</v>
      </c>
      <c r="CT471" s="282" t="s">
        <v>316</v>
      </c>
      <c r="CU471" s="283"/>
      <c r="CV471" s="283"/>
      <c r="CW471" s="283"/>
      <c r="CX471" s="284" t="s">
        <v>123</v>
      </c>
    </row>
    <row r="472" spans="1:102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5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5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5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5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customHeight="1" x14ac:dyDescent="0.25">
      <c r="A473" s="297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69" t="e">
        <f>AVERAGE(BY473:CA473)</f>
        <v>#DIV/0!</v>
      </c>
      <c r="CC473" s="135"/>
      <c r="CD473" s="135"/>
      <c r="CE473" s="135"/>
      <c r="CF473" s="135"/>
      <c r="CG473" s="135"/>
      <c r="CH473" s="169" t="e">
        <f>AVERAGE(CC473:CG473)</f>
        <v>#DIV/0!</v>
      </c>
      <c r="CI473" s="135"/>
      <c r="CJ473" s="135"/>
      <c r="CK473" s="135"/>
      <c r="CL473" s="135"/>
      <c r="CM473" s="169" t="e">
        <f>AVERAGE(CI473:CL473)</f>
        <v>#DIV/0!</v>
      </c>
      <c r="CN473" s="135"/>
      <c r="CO473" s="135"/>
      <c r="CP473" s="135"/>
      <c r="CQ473" s="135"/>
      <c r="CR473" s="135"/>
      <c r="CS473" s="169" t="e">
        <f t="shared" ref="CS473:CS503" si="223">AVERAGE(CN473:CQ473)</f>
        <v>#DIV/0!</v>
      </c>
      <c r="CT473" s="135"/>
      <c r="CU473" s="135"/>
      <c r="CV473" s="135"/>
      <c r="CW473" s="135"/>
      <c r="CX473" s="169" t="e">
        <f>AVERAGE(CT473:CW473)</f>
        <v>#DIV/0!</v>
      </c>
    </row>
    <row r="474" spans="1:102" ht="18" customHeight="1" x14ac:dyDescent="0.25">
      <c r="A474" s="298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224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69">
        <f>AVERAGE(BY474:CA474)</f>
        <v>5.833333333333333</v>
      </c>
      <c r="CC474" s="148">
        <v>5.5</v>
      </c>
      <c r="CD474" s="148">
        <v>5.8</v>
      </c>
      <c r="CE474" s="148">
        <v>6</v>
      </c>
      <c r="CF474" s="148">
        <v>6</v>
      </c>
      <c r="CG474" s="148">
        <v>6</v>
      </c>
      <c r="CH474" s="169">
        <f>AVERAGE(CC474:CG474)</f>
        <v>5.86</v>
      </c>
      <c r="CI474" s="148">
        <v>6</v>
      </c>
      <c r="CJ474" s="148">
        <v>6</v>
      </c>
      <c r="CK474" s="148">
        <v>6</v>
      </c>
      <c r="CL474" s="148">
        <v>5.8</v>
      </c>
      <c r="CM474" s="169">
        <f>AVERAGE(CI474:CL474)</f>
        <v>5.95</v>
      </c>
      <c r="CN474" s="148">
        <v>5.8</v>
      </c>
      <c r="CO474" s="148">
        <v>5.8</v>
      </c>
      <c r="CP474" s="148">
        <v>5.5</v>
      </c>
      <c r="CQ474" s="148">
        <v>5.5</v>
      </c>
      <c r="CR474" s="148"/>
      <c r="CS474" s="169">
        <f t="shared" si="223"/>
        <v>5.65</v>
      </c>
      <c r="CT474" s="148"/>
      <c r="CU474" s="148"/>
      <c r="CV474" s="148"/>
      <c r="CW474" s="148"/>
      <c r="CX474" s="169" t="e">
        <f>AVERAGE(CT474:CW474)</f>
        <v>#DIV/0!</v>
      </c>
    </row>
    <row r="475" spans="1:102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225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226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227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224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69">
        <f>AVERAGE(BY475:CA475)</f>
        <v>6.666666666666667</v>
      </c>
      <c r="CC475" s="148">
        <v>6</v>
      </c>
      <c r="CD475" s="148">
        <v>7</v>
      </c>
      <c r="CE475" s="148">
        <v>7</v>
      </c>
      <c r="CF475" s="148">
        <v>7</v>
      </c>
      <c r="CG475" s="148">
        <v>6</v>
      </c>
      <c r="CH475" s="169">
        <f>AVERAGE(CC475:CG475)</f>
        <v>6.6</v>
      </c>
      <c r="CI475" s="148">
        <v>6</v>
      </c>
      <c r="CJ475" s="148">
        <v>6</v>
      </c>
      <c r="CK475" s="148">
        <v>6</v>
      </c>
      <c r="CL475" s="148">
        <v>6</v>
      </c>
      <c r="CM475" s="169">
        <f>AVERAGE(CI475:CL475)</f>
        <v>6</v>
      </c>
      <c r="CN475" s="148">
        <v>5</v>
      </c>
      <c r="CO475" s="148">
        <v>4.5</v>
      </c>
      <c r="CP475" s="148">
        <v>4</v>
      </c>
      <c r="CQ475" s="148">
        <v>4</v>
      </c>
      <c r="CR475" s="148"/>
      <c r="CS475" s="169">
        <f t="shared" si="223"/>
        <v>4.375</v>
      </c>
      <c r="CT475" s="148"/>
      <c r="CU475" s="148"/>
      <c r="CV475" s="148"/>
      <c r="CW475" s="148"/>
      <c r="CX475" s="169" t="e">
        <f>AVERAGE(CT475:CW475)</f>
        <v>#DIV/0!</v>
      </c>
    </row>
    <row r="476" spans="1:102" ht="18" customHeight="1" x14ac:dyDescent="0.25">
      <c r="A476" s="297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69"/>
      <c r="CC476" s="135"/>
      <c r="CD476" s="135"/>
      <c r="CE476" s="135"/>
      <c r="CF476" s="135"/>
      <c r="CG476" s="135"/>
      <c r="CH476" s="169" t="e">
        <f t="shared" ref="CH476:CH478" si="228">AVERAGE(CC476:CG476)</f>
        <v>#DIV/0!</v>
      </c>
      <c r="CI476" s="135"/>
      <c r="CJ476" s="135"/>
      <c r="CK476" s="135"/>
      <c r="CL476" s="135"/>
      <c r="CM476" s="169" t="e">
        <f t="shared" ref="CM476:CM477" si="229">AVERAGE(CI476:CL476)</f>
        <v>#DIV/0!</v>
      </c>
      <c r="CN476" s="135"/>
      <c r="CO476" s="135"/>
      <c r="CP476" s="135"/>
      <c r="CQ476" s="135"/>
      <c r="CR476" s="135"/>
      <c r="CS476" s="169" t="e">
        <f t="shared" si="223"/>
        <v>#DIV/0!</v>
      </c>
      <c r="CT476" s="135"/>
      <c r="CU476" s="135"/>
      <c r="CV476" s="135"/>
      <c r="CW476" s="135"/>
      <c r="CX476" s="169" t="e">
        <f t="shared" ref="CX476:CX503" si="230">AVERAGE(CT476:CW476)</f>
        <v>#DIV/0!</v>
      </c>
    </row>
    <row r="477" spans="1:102" ht="18" customHeight="1" x14ac:dyDescent="0.25">
      <c r="A477" s="298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225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226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227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224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231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232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233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234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235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236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237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238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239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240">AVERAGE(BT477:BW477)</f>
        <v>1.9075</v>
      </c>
      <c r="BY477" s="148">
        <v>2</v>
      </c>
      <c r="BZ477" s="148">
        <v>2</v>
      </c>
      <c r="CA477" s="148">
        <v>2.5</v>
      </c>
      <c r="CB477" s="169">
        <f t="shared" ref="CB477:CB503" si="241">AVERAGE(BY477:CA477)</f>
        <v>2.1666666666666665</v>
      </c>
      <c r="CC477" s="148">
        <v>2</v>
      </c>
      <c r="CD477" s="148">
        <v>2</v>
      </c>
      <c r="CE477" s="148">
        <v>2</v>
      </c>
      <c r="CF477" s="148">
        <v>2.5</v>
      </c>
      <c r="CG477" s="148">
        <v>2.5</v>
      </c>
      <c r="CH477" s="169">
        <f t="shared" si="228"/>
        <v>2.2000000000000002</v>
      </c>
      <c r="CI477" s="148">
        <v>2</v>
      </c>
      <c r="CJ477" s="148">
        <v>2</v>
      </c>
      <c r="CK477" s="148">
        <v>3.3</v>
      </c>
      <c r="CL477" s="148">
        <v>3.3</v>
      </c>
      <c r="CM477" s="169">
        <f t="shared" si="229"/>
        <v>2.65</v>
      </c>
      <c r="CN477" s="148">
        <v>3.3</v>
      </c>
      <c r="CO477" s="148">
        <v>3.3</v>
      </c>
      <c r="CP477" s="148">
        <v>4</v>
      </c>
      <c r="CQ477" s="148">
        <v>4</v>
      </c>
      <c r="CR477" s="148"/>
      <c r="CS477" s="169">
        <f t="shared" si="223"/>
        <v>3.65</v>
      </c>
      <c r="CT477" s="148"/>
      <c r="CU477" s="148"/>
      <c r="CV477" s="148"/>
      <c r="CW477" s="148"/>
      <c r="CX477" s="169" t="e">
        <f t="shared" si="230"/>
        <v>#DIV/0!</v>
      </c>
    </row>
    <row r="478" spans="1:102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225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226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227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224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231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232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233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234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235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236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237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238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239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240"/>
        <v>3.1249999999999996</v>
      </c>
      <c r="BY478" s="148">
        <v>3.3</v>
      </c>
      <c r="BZ478" s="148">
        <v>3.3</v>
      </c>
      <c r="CA478" s="148">
        <v>4.5</v>
      </c>
      <c r="CB478" s="169">
        <f t="shared" si="241"/>
        <v>3.6999999999999997</v>
      </c>
      <c r="CC478" s="148">
        <v>5</v>
      </c>
      <c r="CD478" s="148">
        <v>4</v>
      </c>
      <c r="CE478" s="148">
        <v>5</v>
      </c>
      <c r="CF478" s="148">
        <v>5</v>
      </c>
      <c r="CG478" s="148">
        <v>5</v>
      </c>
      <c r="CH478" s="169">
        <f t="shared" si="228"/>
        <v>4.8</v>
      </c>
      <c r="CI478" s="148">
        <v>5</v>
      </c>
      <c r="CJ478" s="148">
        <v>5</v>
      </c>
      <c r="CK478" s="148">
        <v>5.7</v>
      </c>
      <c r="CL478" s="148">
        <v>6.5</v>
      </c>
      <c r="CM478" s="169">
        <f t="shared" ref="CM478:CM503" si="242">AVERAGE(CI478:CL478)</f>
        <v>5.55</v>
      </c>
      <c r="CN478" s="148">
        <v>6.7</v>
      </c>
      <c r="CO478" s="148">
        <v>6.5</v>
      </c>
      <c r="CP478" s="148">
        <v>7</v>
      </c>
      <c r="CQ478" s="148">
        <v>7</v>
      </c>
      <c r="CR478" s="148"/>
      <c r="CS478" s="169">
        <f t="shared" si="223"/>
        <v>6.8</v>
      </c>
      <c r="CT478" s="148"/>
      <c r="CU478" s="148"/>
      <c r="CV478" s="148"/>
      <c r="CW478" s="148"/>
      <c r="CX478" s="169" t="e">
        <f t="shared" si="230"/>
        <v>#DIV/0!</v>
      </c>
    </row>
    <row r="479" spans="1:102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225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226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227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224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231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232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233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234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235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236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237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238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239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240"/>
        <v>22.4375</v>
      </c>
      <c r="BY479" s="148">
        <v>20</v>
      </c>
      <c r="BZ479" s="148">
        <v>20</v>
      </c>
      <c r="CA479" s="148">
        <v>18</v>
      </c>
      <c r="CB479" s="169">
        <f t="shared" si="241"/>
        <v>19.333333333333332</v>
      </c>
      <c r="CC479" s="148">
        <v>20</v>
      </c>
      <c r="CD479" s="148">
        <v>16</v>
      </c>
      <c r="CE479" s="148">
        <v>25</v>
      </c>
      <c r="CF479" s="148">
        <v>25</v>
      </c>
      <c r="CG479" s="148">
        <v>18</v>
      </c>
      <c r="CH479" s="169">
        <f t="shared" ref="CH479:CH503" si="243">AVERAGE(CC479:CG479)</f>
        <v>20.8</v>
      </c>
      <c r="CI479" s="148">
        <v>18</v>
      </c>
      <c r="CJ479" s="148">
        <v>18</v>
      </c>
      <c r="CK479" s="148">
        <v>18</v>
      </c>
      <c r="CL479" s="148">
        <v>13</v>
      </c>
      <c r="CM479" s="169">
        <f t="shared" si="242"/>
        <v>16.75</v>
      </c>
      <c r="CN479" s="148">
        <v>11</v>
      </c>
      <c r="CO479" s="148">
        <v>13</v>
      </c>
      <c r="CP479" s="148">
        <v>5</v>
      </c>
      <c r="CQ479" s="148">
        <v>5</v>
      </c>
      <c r="CR479" s="148"/>
      <c r="CS479" s="169">
        <f t="shared" si="223"/>
        <v>8.5</v>
      </c>
      <c r="CT479" s="148"/>
      <c r="CU479" s="148"/>
      <c r="CV479" s="148"/>
      <c r="CW479" s="148"/>
      <c r="CX479" s="169" t="e">
        <f t="shared" si="230"/>
        <v>#DIV/0!</v>
      </c>
    </row>
    <row r="480" spans="1:102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225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226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227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224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231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232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233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234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235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236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237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238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239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240"/>
        <v>19.1875</v>
      </c>
      <c r="BY480" s="148">
        <v>20</v>
      </c>
      <c r="BZ480" s="148">
        <v>20</v>
      </c>
      <c r="CA480" s="148">
        <v>18</v>
      </c>
      <c r="CB480" s="169">
        <f t="shared" si="241"/>
        <v>19.333333333333332</v>
      </c>
      <c r="CC480" s="148">
        <v>18</v>
      </c>
      <c r="CD480" s="148">
        <v>14</v>
      </c>
      <c r="CE480" s="148">
        <v>15</v>
      </c>
      <c r="CF480" s="148">
        <v>11</v>
      </c>
      <c r="CG480" s="148">
        <v>7</v>
      </c>
      <c r="CH480" s="169">
        <f t="shared" si="243"/>
        <v>13</v>
      </c>
      <c r="CI480" s="148">
        <v>5</v>
      </c>
      <c r="CJ480" s="148">
        <v>5</v>
      </c>
      <c r="CK480" s="148">
        <v>5</v>
      </c>
      <c r="CL480" s="148">
        <v>4</v>
      </c>
      <c r="CM480" s="169">
        <f t="shared" si="242"/>
        <v>4.75</v>
      </c>
      <c r="CN480" s="148">
        <v>4</v>
      </c>
      <c r="CO480" s="148">
        <v>4</v>
      </c>
      <c r="CP480" s="148">
        <v>4</v>
      </c>
      <c r="CQ480" s="148">
        <v>4</v>
      </c>
      <c r="CR480" s="148"/>
      <c r="CS480" s="169">
        <f t="shared" si="223"/>
        <v>4</v>
      </c>
      <c r="CT480" s="148"/>
      <c r="CU480" s="148"/>
      <c r="CV480" s="148"/>
      <c r="CW480" s="148"/>
      <c r="CX480" s="169" t="e">
        <f t="shared" si="230"/>
        <v>#DIV/0!</v>
      </c>
    </row>
    <row r="481" spans="1:102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225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226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227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224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231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232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233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234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235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236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237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238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239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240"/>
        <v>5.8449999999999998</v>
      </c>
      <c r="BY481" s="148">
        <v>6</v>
      </c>
      <c r="BZ481" s="148">
        <v>6</v>
      </c>
      <c r="CA481" s="148">
        <v>6</v>
      </c>
      <c r="CB481" s="169">
        <f t="shared" si="241"/>
        <v>6</v>
      </c>
      <c r="CC481" s="148">
        <v>5</v>
      </c>
      <c r="CD481" s="148">
        <v>5</v>
      </c>
      <c r="CE481" s="148">
        <v>6</v>
      </c>
      <c r="CF481" s="148">
        <v>6</v>
      </c>
      <c r="CG481" s="148">
        <v>7</v>
      </c>
      <c r="CH481" s="169">
        <f t="shared" si="243"/>
        <v>5.8</v>
      </c>
      <c r="CI481" s="148">
        <v>7</v>
      </c>
      <c r="CJ481" s="148">
        <v>7</v>
      </c>
      <c r="CK481" s="148">
        <v>8</v>
      </c>
      <c r="CL481" s="148">
        <v>8</v>
      </c>
      <c r="CM481" s="169">
        <f t="shared" si="242"/>
        <v>7.5</v>
      </c>
      <c r="CN481" s="148">
        <v>14</v>
      </c>
      <c r="CO481" s="148">
        <v>6</v>
      </c>
      <c r="CP481" s="148">
        <v>6</v>
      </c>
      <c r="CQ481" s="148">
        <v>6</v>
      </c>
      <c r="CR481" s="148"/>
      <c r="CS481" s="169">
        <f t="shared" si="223"/>
        <v>8</v>
      </c>
      <c r="CT481" s="148"/>
      <c r="CU481" s="148"/>
      <c r="CV481" s="148"/>
      <c r="CW481" s="148"/>
      <c r="CX481" s="169" t="e">
        <f t="shared" si="230"/>
        <v>#DIV/0!</v>
      </c>
    </row>
    <row r="482" spans="1:102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225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226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227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224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231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232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233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234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235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236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237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238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239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240"/>
        <v>16</v>
      </c>
      <c r="BY482" s="148">
        <v>16</v>
      </c>
      <c r="BZ482" s="148">
        <v>16</v>
      </c>
      <c r="CA482" s="148">
        <v>16</v>
      </c>
      <c r="CB482" s="169">
        <f t="shared" si="241"/>
        <v>16</v>
      </c>
      <c r="CC482" s="148">
        <v>16</v>
      </c>
      <c r="CD482" s="148">
        <v>16</v>
      </c>
      <c r="CE482" s="148">
        <v>16</v>
      </c>
      <c r="CF482" s="148">
        <v>16</v>
      </c>
      <c r="CG482" s="148">
        <v>16</v>
      </c>
      <c r="CH482" s="169">
        <f t="shared" si="243"/>
        <v>16</v>
      </c>
      <c r="CI482" s="148">
        <v>16</v>
      </c>
      <c r="CJ482" s="148">
        <v>16</v>
      </c>
      <c r="CK482" s="148">
        <v>16</v>
      </c>
      <c r="CL482" s="148">
        <v>16</v>
      </c>
      <c r="CM482" s="169">
        <f t="shared" si="242"/>
        <v>16</v>
      </c>
      <c r="CN482" s="148">
        <v>16</v>
      </c>
      <c r="CO482" s="148">
        <v>16</v>
      </c>
      <c r="CP482" s="148">
        <v>14</v>
      </c>
      <c r="CQ482" s="148">
        <v>14</v>
      </c>
      <c r="CR482" s="148"/>
      <c r="CS482" s="169">
        <f t="shared" si="223"/>
        <v>15</v>
      </c>
      <c r="CT482" s="148"/>
      <c r="CU482" s="148"/>
      <c r="CV482" s="148"/>
      <c r="CW482" s="148"/>
      <c r="CX482" s="169" t="e">
        <f t="shared" si="230"/>
        <v>#DIV/0!</v>
      </c>
    </row>
    <row r="483" spans="1:102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225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226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227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224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231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232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233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234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235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236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237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238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239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240"/>
        <v>14</v>
      </c>
      <c r="BY483" s="148">
        <v>14</v>
      </c>
      <c r="BZ483" s="148">
        <v>14</v>
      </c>
      <c r="CA483" s="148">
        <v>14</v>
      </c>
      <c r="CB483" s="169">
        <f t="shared" si="241"/>
        <v>14</v>
      </c>
      <c r="CC483" s="148">
        <v>14</v>
      </c>
      <c r="CD483" s="148">
        <v>14</v>
      </c>
      <c r="CE483" s="148">
        <v>14</v>
      </c>
      <c r="CF483" s="148">
        <v>16</v>
      </c>
      <c r="CG483" s="148">
        <v>16</v>
      </c>
      <c r="CH483" s="169">
        <f t="shared" si="243"/>
        <v>14.8</v>
      </c>
      <c r="CI483" s="148">
        <v>16</v>
      </c>
      <c r="CJ483" s="148">
        <v>16</v>
      </c>
      <c r="CK483" s="148">
        <v>16</v>
      </c>
      <c r="CL483" s="148">
        <v>16</v>
      </c>
      <c r="CM483" s="169">
        <f t="shared" si="242"/>
        <v>16</v>
      </c>
      <c r="CN483" s="148">
        <v>16</v>
      </c>
      <c r="CO483" s="148">
        <v>16</v>
      </c>
      <c r="CP483" s="148">
        <v>16</v>
      </c>
      <c r="CQ483" s="148">
        <v>16</v>
      </c>
      <c r="CR483" s="148"/>
      <c r="CS483" s="169">
        <f t="shared" si="223"/>
        <v>16</v>
      </c>
      <c r="CT483" s="148"/>
      <c r="CU483" s="148"/>
      <c r="CV483" s="148"/>
      <c r="CW483" s="148"/>
      <c r="CX483" s="169" t="e">
        <f t="shared" si="230"/>
        <v>#DIV/0!</v>
      </c>
    </row>
    <row r="484" spans="1:102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225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226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227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224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231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232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233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234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235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236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237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238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239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240"/>
        <v>17</v>
      </c>
      <c r="BY484" s="148">
        <v>17</v>
      </c>
      <c r="BZ484" s="148">
        <v>17</v>
      </c>
      <c r="CA484" s="148">
        <v>17</v>
      </c>
      <c r="CB484" s="169">
        <f t="shared" si="241"/>
        <v>17</v>
      </c>
      <c r="CC484" s="148">
        <v>17</v>
      </c>
      <c r="CD484" s="148">
        <v>17</v>
      </c>
      <c r="CE484" s="148">
        <v>17</v>
      </c>
      <c r="CF484" s="148">
        <v>17</v>
      </c>
      <c r="CG484" s="148">
        <v>17</v>
      </c>
      <c r="CH484" s="169">
        <f t="shared" si="243"/>
        <v>17</v>
      </c>
      <c r="CI484" s="148">
        <v>17</v>
      </c>
      <c r="CJ484" s="148">
        <v>17</v>
      </c>
      <c r="CK484" s="148">
        <v>17</v>
      </c>
      <c r="CL484" s="148">
        <v>17</v>
      </c>
      <c r="CM484" s="169">
        <f t="shared" si="242"/>
        <v>17</v>
      </c>
      <c r="CN484" s="148">
        <v>17</v>
      </c>
      <c r="CO484" s="148">
        <v>17</v>
      </c>
      <c r="CP484" s="148">
        <v>17</v>
      </c>
      <c r="CQ484" s="148">
        <v>17</v>
      </c>
      <c r="CR484" s="148"/>
      <c r="CS484" s="169">
        <f t="shared" si="223"/>
        <v>17</v>
      </c>
      <c r="CT484" s="148"/>
      <c r="CU484" s="148"/>
      <c r="CV484" s="148"/>
      <c r="CW484" s="148"/>
      <c r="CX484" s="169" t="e">
        <f t="shared" si="230"/>
        <v>#DIV/0!</v>
      </c>
    </row>
    <row r="485" spans="1:102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225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226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227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224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231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232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233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234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235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236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237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238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239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240"/>
        <v>95</v>
      </c>
      <c r="BY485" s="148">
        <v>95</v>
      </c>
      <c r="BZ485" s="148">
        <v>95</v>
      </c>
      <c r="CA485" s="148">
        <v>90</v>
      </c>
      <c r="CB485" s="169">
        <f t="shared" si="241"/>
        <v>93.333333333333329</v>
      </c>
      <c r="CC485" s="148">
        <v>90</v>
      </c>
      <c r="CD485" s="148">
        <v>90</v>
      </c>
      <c r="CE485" s="148">
        <v>90</v>
      </c>
      <c r="CF485" s="148">
        <v>90</v>
      </c>
      <c r="CG485" s="148">
        <v>90</v>
      </c>
      <c r="CH485" s="169">
        <f t="shared" si="243"/>
        <v>90</v>
      </c>
      <c r="CI485" s="148">
        <v>90</v>
      </c>
      <c r="CJ485" s="148">
        <v>90</v>
      </c>
      <c r="CK485" s="148">
        <v>90</v>
      </c>
      <c r="CL485" s="148">
        <v>90</v>
      </c>
      <c r="CM485" s="169">
        <f t="shared" si="242"/>
        <v>90</v>
      </c>
      <c r="CN485" s="148">
        <v>90</v>
      </c>
      <c r="CO485" s="148">
        <v>90</v>
      </c>
      <c r="CP485" s="148">
        <v>90</v>
      </c>
      <c r="CQ485" s="148">
        <v>90</v>
      </c>
      <c r="CR485" s="148"/>
      <c r="CS485" s="169">
        <f t="shared" si="223"/>
        <v>90</v>
      </c>
      <c r="CT485" s="148"/>
      <c r="CU485" s="148"/>
      <c r="CV485" s="148"/>
      <c r="CW485" s="148"/>
      <c r="CX485" s="169" t="e">
        <f t="shared" si="230"/>
        <v>#DIV/0!</v>
      </c>
    </row>
    <row r="486" spans="1:102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225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226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227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224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231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232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233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234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235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236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237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238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239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240"/>
        <v>95.3125</v>
      </c>
      <c r="BY486" s="148">
        <v>100</v>
      </c>
      <c r="BZ486" s="148">
        <v>100</v>
      </c>
      <c r="CA486" s="148">
        <v>100</v>
      </c>
      <c r="CB486" s="169">
        <f t="shared" si="241"/>
        <v>100</v>
      </c>
      <c r="CC486" s="148">
        <v>100</v>
      </c>
      <c r="CD486" s="148">
        <v>100</v>
      </c>
      <c r="CE486" s="148">
        <v>100</v>
      </c>
      <c r="CF486" s="148">
        <v>100</v>
      </c>
      <c r="CG486" s="148">
        <v>100</v>
      </c>
      <c r="CH486" s="169">
        <f t="shared" si="243"/>
        <v>100</v>
      </c>
      <c r="CI486" s="148">
        <v>100</v>
      </c>
      <c r="CJ486" s="148">
        <v>100</v>
      </c>
      <c r="CK486" s="148">
        <v>100</v>
      </c>
      <c r="CL486" s="148">
        <v>100</v>
      </c>
      <c r="CM486" s="169">
        <f t="shared" si="242"/>
        <v>100</v>
      </c>
      <c r="CN486" s="148">
        <v>100</v>
      </c>
      <c r="CO486" s="148">
        <v>100</v>
      </c>
      <c r="CP486" s="148">
        <v>100</v>
      </c>
      <c r="CQ486" s="148">
        <v>100</v>
      </c>
      <c r="CR486" s="148"/>
      <c r="CS486" s="169">
        <f t="shared" si="223"/>
        <v>100</v>
      </c>
      <c r="CT486" s="148"/>
      <c r="CU486" s="148"/>
      <c r="CV486" s="148"/>
      <c r="CW486" s="148"/>
      <c r="CX486" s="169" t="e">
        <f t="shared" si="230"/>
        <v>#DIV/0!</v>
      </c>
    </row>
    <row r="487" spans="1:102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225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226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227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224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231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232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233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234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235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236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237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238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239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240"/>
        <v>6</v>
      </c>
      <c r="BY487" s="148">
        <v>6</v>
      </c>
      <c r="BZ487" s="148">
        <v>6</v>
      </c>
      <c r="CA487" s="148">
        <v>6</v>
      </c>
      <c r="CB487" s="169">
        <f t="shared" si="241"/>
        <v>6</v>
      </c>
      <c r="CC487" s="148">
        <v>6</v>
      </c>
      <c r="CD487" s="148">
        <v>6</v>
      </c>
      <c r="CE487" s="148">
        <v>6</v>
      </c>
      <c r="CF487" s="148">
        <v>6</v>
      </c>
      <c r="CG487" s="148">
        <v>6</v>
      </c>
      <c r="CH487" s="169">
        <f t="shared" si="243"/>
        <v>6</v>
      </c>
      <c r="CI487" s="148">
        <v>6</v>
      </c>
      <c r="CJ487" s="148">
        <v>6</v>
      </c>
      <c r="CK487" s="148">
        <v>6</v>
      </c>
      <c r="CL487" s="148">
        <v>6</v>
      </c>
      <c r="CM487" s="169">
        <f t="shared" si="242"/>
        <v>6</v>
      </c>
      <c r="CN487" s="148">
        <v>6</v>
      </c>
      <c r="CO487" s="148">
        <v>6</v>
      </c>
      <c r="CP487" s="148">
        <v>6</v>
      </c>
      <c r="CQ487" s="148">
        <v>6</v>
      </c>
      <c r="CR487" s="148"/>
      <c r="CS487" s="169">
        <f t="shared" si="223"/>
        <v>6</v>
      </c>
      <c r="CT487" s="148"/>
      <c r="CU487" s="148"/>
      <c r="CV487" s="148"/>
      <c r="CW487" s="148"/>
      <c r="CX487" s="169" t="e">
        <f t="shared" si="230"/>
        <v>#DIV/0!</v>
      </c>
    </row>
    <row r="488" spans="1:102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225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226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227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224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231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232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233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234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235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236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237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238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239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240"/>
        <v>11.0625</v>
      </c>
      <c r="BY488" s="148">
        <v>12</v>
      </c>
      <c r="BZ488" s="148">
        <v>12</v>
      </c>
      <c r="CA488" s="148">
        <v>12</v>
      </c>
      <c r="CB488" s="169">
        <f t="shared" si="241"/>
        <v>12</v>
      </c>
      <c r="CC488" s="148">
        <v>12</v>
      </c>
      <c r="CD488" s="148">
        <v>12</v>
      </c>
      <c r="CE488" s="148">
        <v>12</v>
      </c>
      <c r="CF488" s="148">
        <v>10</v>
      </c>
      <c r="CG488" s="148">
        <v>11</v>
      </c>
      <c r="CH488" s="169">
        <f t="shared" si="243"/>
        <v>11.4</v>
      </c>
      <c r="CI488" s="148">
        <v>10</v>
      </c>
      <c r="CJ488" s="148">
        <v>10</v>
      </c>
      <c r="CK488" s="148">
        <v>11</v>
      </c>
      <c r="CL488" s="148">
        <v>11</v>
      </c>
      <c r="CM488" s="169">
        <f t="shared" si="242"/>
        <v>10.5</v>
      </c>
      <c r="CN488" s="148">
        <v>11</v>
      </c>
      <c r="CO488" s="148">
        <v>11</v>
      </c>
      <c r="CP488" s="148">
        <v>12</v>
      </c>
      <c r="CQ488" s="148">
        <v>12</v>
      </c>
      <c r="CR488" s="148"/>
      <c r="CS488" s="169">
        <f t="shared" si="223"/>
        <v>11.5</v>
      </c>
      <c r="CT488" s="148"/>
      <c r="CU488" s="148"/>
      <c r="CV488" s="148"/>
      <c r="CW488" s="148"/>
      <c r="CX488" s="169" t="e">
        <f t="shared" si="230"/>
        <v>#DIV/0!</v>
      </c>
    </row>
    <row r="489" spans="1:102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225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226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227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224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231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232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233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234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235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236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237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238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239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240"/>
        <v>10</v>
      </c>
      <c r="BY489" s="148">
        <v>10</v>
      </c>
      <c r="BZ489" s="148">
        <v>10</v>
      </c>
      <c r="CA489" s="148">
        <v>10</v>
      </c>
      <c r="CB489" s="169">
        <f t="shared" si="241"/>
        <v>10</v>
      </c>
      <c r="CC489" s="148">
        <v>10</v>
      </c>
      <c r="CD489" s="148">
        <v>10</v>
      </c>
      <c r="CE489" s="148">
        <v>11</v>
      </c>
      <c r="CF489" s="148">
        <v>11</v>
      </c>
      <c r="CG489" s="148">
        <v>11</v>
      </c>
      <c r="CH489" s="169">
        <f t="shared" si="243"/>
        <v>10.6</v>
      </c>
      <c r="CI489" s="148">
        <v>11</v>
      </c>
      <c r="CJ489" s="148">
        <v>11</v>
      </c>
      <c r="CK489" s="148">
        <v>11</v>
      </c>
      <c r="CL489" s="148">
        <v>11</v>
      </c>
      <c r="CM489" s="169">
        <f t="shared" si="242"/>
        <v>11</v>
      </c>
      <c r="CN489" s="148">
        <v>11</v>
      </c>
      <c r="CO489" s="148">
        <v>11</v>
      </c>
      <c r="CP489" s="148">
        <v>11</v>
      </c>
      <c r="CQ489" s="148">
        <v>11</v>
      </c>
      <c r="CR489" s="148"/>
      <c r="CS489" s="169">
        <f t="shared" si="223"/>
        <v>11</v>
      </c>
      <c r="CT489" s="148"/>
      <c r="CU489" s="148"/>
      <c r="CV489" s="148"/>
      <c r="CW489" s="148"/>
      <c r="CX489" s="169" t="e">
        <f t="shared" si="230"/>
        <v>#DIV/0!</v>
      </c>
    </row>
    <row r="490" spans="1:102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225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226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227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224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231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232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233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234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235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236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237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238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239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240"/>
        <v>45</v>
      </c>
      <c r="BY490" s="148">
        <v>45</v>
      </c>
      <c r="BZ490" s="148">
        <v>45</v>
      </c>
      <c r="CA490" s="148">
        <v>45</v>
      </c>
      <c r="CB490" s="169">
        <f t="shared" si="241"/>
        <v>45</v>
      </c>
      <c r="CC490" s="148">
        <v>45</v>
      </c>
      <c r="CD490" s="148">
        <v>45</v>
      </c>
      <c r="CE490" s="148">
        <v>45</v>
      </c>
      <c r="CF490" s="148">
        <v>45</v>
      </c>
      <c r="CG490" s="148">
        <v>45</v>
      </c>
      <c r="CH490" s="169">
        <f t="shared" si="243"/>
        <v>45</v>
      </c>
      <c r="CI490" s="148">
        <v>45</v>
      </c>
      <c r="CJ490" s="148">
        <v>45</v>
      </c>
      <c r="CK490" s="148">
        <v>45</v>
      </c>
      <c r="CL490" s="148">
        <v>45</v>
      </c>
      <c r="CM490" s="169">
        <f t="shared" si="242"/>
        <v>45</v>
      </c>
      <c r="CN490" s="148">
        <v>45</v>
      </c>
      <c r="CO490" s="148">
        <v>45</v>
      </c>
      <c r="CP490" s="148">
        <v>45</v>
      </c>
      <c r="CQ490" s="148">
        <v>45</v>
      </c>
      <c r="CR490" s="148"/>
      <c r="CS490" s="169">
        <f t="shared" si="223"/>
        <v>45</v>
      </c>
      <c r="CT490" s="148"/>
      <c r="CU490" s="148"/>
      <c r="CV490" s="148"/>
      <c r="CW490" s="148"/>
      <c r="CX490" s="169" t="e">
        <f t="shared" si="230"/>
        <v>#DIV/0!</v>
      </c>
    </row>
    <row r="491" spans="1:102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225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226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227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224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231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232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233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234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235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236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237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238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239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240"/>
        <v>48</v>
      </c>
      <c r="BY491" s="148">
        <v>48</v>
      </c>
      <c r="BZ491" s="148">
        <v>48</v>
      </c>
      <c r="CA491" s="148">
        <v>48</v>
      </c>
      <c r="CB491" s="169">
        <f t="shared" si="241"/>
        <v>48</v>
      </c>
      <c r="CC491" s="148">
        <v>48</v>
      </c>
      <c r="CD491" s="148">
        <v>48</v>
      </c>
      <c r="CE491" s="148">
        <v>45</v>
      </c>
      <c r="CF491" s="148">
        <v>48</v>
      </c>
      <c r="CG491" s="148">
        <v>48</v>
      </c>
      <c r="CH491" s="169">
        <f t="shared" si="243"/>
        <v>47.4</v>
      </c>
      <c r="CI491" s="148">
        <v>48</v>
      </c>
      <c r="CJ491" s="148">
        <v>48</v>
      </c>
      <c r="CK491" s="148">
        <v>48</v>
      </c>
      <c r="CL491" s="148">
        <v>48</v>
      </c>
      <c r="CM491" s="169">
        <f t="shared" si="242"/>
        <v>48</v>
      </c>
      <c r="CN491" s="148">
        <v>48</v>
      </c>
      <c r="CO491" s="148">
        <v>48</v>
      </c>
      <c r="CP491" s="148">
        <v>48</v>
      </c>
      <c r="CQ491" s="148">
        <v>48</v>
      </c>
      <c r="CR491" s="148"/>
      <c r="CS491" s="169">
        <f t="shared" si="223"/>
        <v>48</v>
      </c>
      <c r="CT491" s="148"/>
      <c r="CU491" s="148"/>
      <c r="CV491" s="148"/>
      <c r="CW491" s="148"/>
      <c r="CX491" s="169" t="e">
        <f t="shared" si="230"/>
        <v>#DIV/0!</v>
      </c>
    </row>
    <row r="492" spans="1:102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225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226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227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224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231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232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233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234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235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236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237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238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239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240"/>
        <v>4.7</v>
      </c>
      <c r="BY492" s="148">
        <v>4.7</v>
      </c>
      <c r="BZ492" s="148">
        <v>4.7</v>
      </c>
      <c r="CA492" s="148">
        <v>4.7</v>
      </c>
      <c r="CB492" s="169">
        <f t="shared" si="241"/>
        <v>4.7</v>
      </c>
      <c r="CC492" s="148">
        <v>4.7</v>
      </c>
      <c r="CD492" s="148">
        <v>4.7</v>
      </c>
      <c r="CE492" s="148">
        <v>4.7</v>
      </c>
      <c r="CF492" s="148">
        <v>4.7</v>
      </c>
      <c r="CG492" s="148">
        <v>4.7</v>
      </c>
      <c r="CH492" s="169">
        <f t="shared" si="243"/>
        <v>4.7</v>
      </c>
      <c r="CI492" s="148">
        <v>4.7</v>
      </c>
      <c r="CJ492" s="148">
        <v>4.7</v>
      </c>
      <c r="CK492" s="148">
        <v>4.7</v>
      </c>
      <c r="CL492" s="148">
        <v>4.7</v>
      </c>
      <c r="CM492" s="169">
        <f t="shared" si="242"/>
        <v>4.7</v>
      </c>
      <c r="CN492" s="148">
        <v>4.7</v>
      </c>
      <c r="CO492" s="148">
        <v>4.7</v>
      </c>
      <c r="CP492" s="148">
        <v>4.7</v>
      </c>
      <c r="CQ492" s="148">
        <v>4.5</v>
      </c>
      <c r="CR492" s="148"/>
      <c r="CS492" s="169">
        <f t="shared" si="223"/>
        <v>4.6500000000000004</v>
      </c>
      <c r="CT492" s="148"/>
      <c r="CU492" s="148"/>
      <c r="CV492" s="148"/>
      <c r="CW492" s="148"/>
      <c r="CX492" s="169" t="e">
        <f t="shared" si="230"/>
        <v>#DIV/0!</v>
      </c>
    </row>
    <row r="493" spans="1:102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225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226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227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224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231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232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233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234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235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236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237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238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239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240"/>
        <v>4</v>
      </c>
      <c r="BY493" s="148">
        <v>4</v>
      </c>
      <c r="BZ493" s="148">
        <v>4</v>
      </c>
      <c r="CA493" s="148">
        <v>4</v>
      </c>
      <c r="CB493" s="169">
        <f t="shared" si="241"/>
        <v>4</v>
      </c>
      <c r="CC493" s="148">
        <v>4</v>
      </c>
      <c r="CD493" s="148">
        <v>4</v>
      </c>
      <c r="CE493" s="148">
        <v>4</v>
      </c>
      <c r="CF493" s="148">
        <v>4</v>
      </c>
      <c r="CG493" s="148">
        <v>4</v>
      </c>
      <c r="CH493" s="169">
        <f t="shared" si="243"/>
        <v>4</v>
      </c>
      <c r="CI493" s="148">
        <v>4</v>
      </c>
      <c r="CJ493" s="148">
        <v>4</v>
      </c>
      <c r="CK493" s="148">
        <v>4</v>
      </c>
      <c r="CL493" s="148">
        <v>4</v>
      </c>
      <c r="CM493" s="169">
        <f t="shared" si="242"/>
        <v>4</v>
      </c>
      <c r="CN493" s="148">
        <v>4</v>
      </c>
      <c r="CO493" s="148">
        <v>4</v>
      </c>
      <c r="CP493" s="148">
        <v>4</v>
      </c>
      <c r="CQ493" s="148">
        <v>3.6</v>
      </c>
      <c r="CR493" s="148"/>
      <c r="CS493" s="169">
        <f t="shared" si="223"/>
        <v>3.9</v>
      </c>
      <c r="CT493" s="148"/>
      <c r="CU493" s="148"/>
      <c r="CV493" s="148"/>
      <c r="CW493" s="148"/>
      <c r="CX493" s="169" t="e">
        <f t="shared" si="230"/>
        <v>#DIV/0!</v>
      </c>
    </row>
    <row r="494" spans="1:102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225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226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227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224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231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232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233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234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235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236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237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238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239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240"/>
        <v>3.5</v>
      </c>
      <c r="BY494" s="148">
        <v>3.5</v>
      </c>
      <c r="BZ494" s="148">
        <v>3.5</v>
      </c>
      <c r="CA494" s="148">
        <v>3.5</v>
      </c>
      <c r="CB494" s="169">
        <f t="shared" si="241"/>
        <v>3.5</v>
      </c>
      <c r="CC494" s="148">
        <v>3.5</v>
      </c>
      <c r="CD494" s="148">
        <v>3.5</v>
      </c>
      <c r="CE494" s="148">
        <v>3.5</v>
      </c>
      <c r="CF494" s="148">
        <v>3.5</v>
      </c>
      <c r="CG494" s="148">
        <v>3.5</v>
      </c>
      <c r="CH494" s="169">
        <f t="shared" si="243"/>
        <v>3.5</v>
      </c>
      <c r="CI494" s="148">
        <v>3.5</v>
      </c>
      <c r="CJ494" s="148">
        <v>3.5</v>
      </c>
      <c r="CK494" s="148">
        <v>3.5</v>
      </c>
      <c r="CL494" s="148">
        <v>3.5</v>
      </c>
      <c r="CM494" s="169">
        <f t="shared" si="242"/>
        <v>3.5</v>
      </c>
      <c r="CN494" s="148">
        <v>3.5</v>
      </c>
      <c r="CO494" s="148">
        <v>3.5</v>
      </c>
      <c r="CP494" s="148">
        <v>3.5</v>
      </c>
      <c r="CQ494" s="148">
        <v>3.5</v>
      </c>
      <c r="CR494" s="148"/>
      <c r="CS494" s="169">
        <f t="shared" si="223"/>
        <v>3.5</v>
      </c>
      <c r="CT494" s="148"/>
      <c r="CU494" s="148"/>
      <c r="CV494" s="148"/>
      <c r="CW494" s="148"/>
      <c r="CX494" s="169" t="e">
        <f t="shared" si="230"/>
        <v>#DIV/0!</v>
      </c>
    </row>
    <row r="495" spans="1:102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225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226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227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224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231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232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233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234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235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236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237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238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239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240"/>
        <v>17</v>
      </c>
      <c r="BY495" s="148">
        <v>18</v>
      </c>
      <c r="BZ495" s="148">
        <v>18</v>
      </c>
      <c r="CA495" s="148">
        <v>18</v>
      </c>
      <c r="CB495" s="169">
        <f t="shared" si="241"/>
        <v>18</v>
      </c>
      <c r="CC495" s="148">
        <v>18</v>
      </c>
      <c r="CD495" s="148">
        <v>18</v>
      </c>
      <c r="CE495" s="148">
        <v>18</v>
      </c>
      <c r="CF495" s="148">
        <v>18</v>
      </c>
      <c r="CG495" s="148">
        <v>18</v>
      </c>
      <c r="CH495" s="169">
        <f t="shared" si="243"/>
        <v>18</v>
      </c>
      <c r="CI495" s="148">
        <v>18</v>
      </c>
      <c r="CJ495" s="148">
        <v>18</v>
      </c>
      <c r="CK495" s="148">
        <v>17</v>
      </c>
      <c r="CL495" s="148">
        <v>17</v>
      </c>
      <c r="CM495" s="169">
        <f t="shared" si="242"/>
        <v>17.5</v>
      </c>
      <c r="CN495" s="148">
        <v>17</v>
      </c>
      <c r="CO495" s="148">
        <v>17</v>
      </c>
      <c r="CP495" s="148">
        <v>17</v>
      </c>
      <c r="CQ495" s="148">
        <v>17</v>
      </c>
      <c r="CR495" s="148"/>
      <c r="CS495" s="169">
        <f t="shared" si="223"/>
        <v>17</v>
      </c>
      <c r="CT495" s="148"/>
      <c r="CU495" s="148"/>
      <c r="CV495" s="148"/>
      <c r="CW495" s="148"/>
      <c r="CX495" s="169" t="e">
        <f t="shared" si="230"/>
        <v>#DIV/0!</v>
      </c>
    </row>
    <row r="496" spans="1:102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225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226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227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224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231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232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233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234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235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236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237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238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239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240"/>
        <v>17.75</v>
      </c>
      <c r="BY496" s="148">
        <v>18</v>
      </c>
      <c r="BZ496" s="148">
        <v>18</v>
      </c>
      <c r="CA496" s="148">
        <v>18</v>
      </c>
      <c r="CB496" s="169">
        <f t="shared" si="241"/>
        <v>18</v>
      </c>
      <c r="CC496" s="148">
        <v>19</v>
      </c>
      <c r="CD496" s="148">
        <v>19</v>
      </c>
      <c r="CE496" s="148">
        <v>17</v>
      </c>
      <c r="CF496" s="148">
        <v>20</v>
      </c>
      <c r="CG496" s="148">
        <v>20</v>
      </c>
      <c r="CH496" s="169">
        <f t="shared" si="243"/>
        <v>19</v>
      </c>
      <c r="CI496" s="148">
        <v>20</v>
      </c>
      <c r="CJ496" s="148">
        <v>20</v>
      </c>
      <c r="CK496" s="148">
        <v>19</v>
      </c>
      <c r="CL496" s="148">
        <v>19</v>
      </c>
      <c r="CM496" s="169">
        <f t="shared" si="242"/>
        <v>19.5</v>
      </c>
      <c r="CN496" s="148">
        <v>19</v>
      </c>
      <c r="CO496" s="148">
        <v>19</v>
      </c>
      <c r="CP496" s="148">
        <v>19</v>
      </c>
      <c r="CQ496" s="148">
        <v>19</v>
      </c>
      <c r="CR496" s="148"/>
      <c r="CS496" s="169">
        <f t="shared" si="223"/>
        <v>19</v>
      </c>
      <c r="CT496" s="148"/>
      <c r="CU496" s="148"/>
      <c r="CV496" s="148"/>
      <c r="CW496" s="148"/>
      <c r="CX496" s="169" t="e">
        <f t="shared" si="230"/>
        <v>#DIV/0!</v>
      </c>
    </row>
    <row r="497" spans="1:102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225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226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227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224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231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232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233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234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235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236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237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238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239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240"/>
        <v>16.75</v>
      </c>
      <c r="BY497" s="148">
        <v>17</v>
      </c>
      <c r="BZ497" s="148">
        <v>17</v>
      </c>
      <c r="CA497" s="148">
        <v>17</v>
      </c>
      <c r="CB497" s="169">
        <f t="shared" si="241"/>
        <v>17</v>
      </c>
      <c r="CC497" s="148">
        <v>17</v>
      </c>
      <c r="CD497" s="148">
        <v>17</v>
      </c>
      <c r="CE497" s="148">
        <v>15</v>
      </c>
      <c r="CF497" s="148">
        <v>17</v>
      </c>
      <c r="CG497" s="148">
        <v>17</v>
      </c>
      <c r="CH497" s="169">
        <f t="shared" si="243"/>
        <v>16.600000000000001</v>
      </c>
      <c r="CI497" s="148">
        <v>17</v>
      </c>
      <c r="CJ497" s="148">
        <v>17</v>
      </c>
      <c r="CK497" s="148">
        <v>17</v>
      </c>
      <c r="CL497" s="148">
        <v>17</v>
      </c>
      <c r="CM497" s="169">
        <f t="shared" si="242"/>
        <v>17</v>
      </c>
      <c r="CN497" s="148">
        <v>17</v>
      </c>
      <c r="CO497" s="148">
        <v>17</v>
      </c>
      <c r="CP497" s="148">
        <v>17</v>
      </c>
      <c r="CQ497" s="148">
        <v>17</v>
      </c>
      <c r="CR497" s="148"/>
      <c r="CS497" s="169">
        <f t="shared" si="223"/>
        <v>17</v>
      </c>
      <c r="CT497" s="148"/>
      <c r="CU497" s="148"/>
      <c r="CV497" s="148"/>
      <c r="CW497" s="148"/>
      <c r="CX497" s="169" t="e">
        <f t="shared" si="230"/>
        <v>#DIV/0!</v>
      </c>
    </row>
    <row r="498" spans="1:102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225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226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227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224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231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232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233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234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235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236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237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238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239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240"/>
        <v>3.5</v>
      </c>
      <c r="BY498" s="148">
        <v>3.5</v>
      </c>
      <c r="BZ498" s="148">
        <v>3.5</v>
      </c>
      <c r="CA498" s="148">
        <v>3.5</v>
      </c>
      <c r="CB498" s="169">
        <f t="shared" si="241"/>
        <v>3.5</v>
      </c>
      <c r="CC498" s="148">
        <v>3.5</v>
      </c>
      <c r="CD498" s="148">
        <v>3.5</v>
      </c>
      <c r="CE498" s="148">
        <v>3.5</v>
      </c>
      <c r="CF498" s="148">
        <v>3.5</v>
      </c>
      <c r="CG498" s="148">
        <v>3.5</v>
      </c>
      <c r="CH498" s="169">
        <f t="shared" si="243"/>
        <v>3.5</v>
      </c>
      <c r="CI498" s="148">
        <v>3.5</v>
      </c>
      <c r="CJ498" s="148">
        <v>3.5</v>
      </c>
      <c r="CK498" s="148">
        <v>3.5</v>
      </c>
      <c r="CL498" s="148">
        <v>3.5</v>
      </c>
      <c r="CM498" s="169">
        <f t="shared" si="242"/>
        <v>3.5</v>
      </c>
      <c r="CN498" s="148">
        <v>3.5</v>
      </c>
      <c r="CO498" s="148">
        <v>3.5</v>
      </c>
      <c r="CP498" s="148">
        <v>3.5</v>
      </c>
      <c r="CQ498" s="148">
        <v>3.5</v>
      </c>
      <c r="CR498" s="148"/>
      <c r="CS498" s="169">
        <f t="shared" si="223"/>
        <v>3.5</v>
      </c>
      <c r="CT498" s="148"/>
      <c r="CU498" s="148"/>
      <c r="CV498" s="148"/>
      <c r="CW498" s="148"/>
      <c r="CX498" s="169" t="e">
        <f t="shared" si="230"/>
        <v>#DIV/0!</v>
      </c>
    </row>
    <row r="499" spans="1:102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225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226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227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224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231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232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233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234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235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236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237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238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239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240"/>
        <v>3.5</v>
      </c>
      <c r="BY499" s="148">
        <v>3.5</v>
      </c>
      <c r="BZ499" s="148">
        <v>3.5</v>
      </c>
      <c r="CA499" s="148">
        <v>3.5</v>
      </c>
      <c r="CB499" s="169">
        <f t="shared" si="241"/>
        <v>3.5</v>
      </c>
      <c r="CC499" s="148">
        <v>3.5</v>
      </c>
      <c r="CD499" s="148">
        <v>3.5</v>
      </c>
      <c r="CE499" s="148">
        <v>3.5</v>
      </c>
      <c r="CF499" s="148">
        <v>3.5</v>
      </c>
      <c r="CG499" s="148">
        <v>3.5</v>
      </c>
      <c r="CH499" s="169">
        <f t="shared" si="243"/>
        <v>3.5</v>
      </c>
      <c r="CI499" s="148">
        <v>3.5</v>
      </c>
      <c r="CJ499" s="148">
        <v>3.5</v>
      </c>
      <c r="CK499" s="148">
        <v>3.5</v>
      </c>
      <c r="CL499" s="148">
        <v>3.5</v>
      </c>
      <c r="CM499" s="169">
        <f t="shared" si="242"/>
        <v>3.5</v>
      </c>
      <c r="CN499" s="148">
        <v>3.5</v>
      </c>
      <c r="CO499" s="148">
        <v>3.5</v>
      </c>
      <c r="CP499" s="148">
        <v>3.5</v>
      </c>
      <c r="CQ499" s="148">
        <v>3.5</v>
      </c>
      <c r="CR499" s="148"/>
      <c r="CS499" s="169">
        <f t="shared" si="223"/>
        <v>3.5</v>
      </c>
      <c r="CT499" s="148"/>
      <c r="CU499" s="148"/>
      <c r="CV499" s="148"/>
      <c r="CW499" s="148"/>
      <c r="CX499" s="169" t="e">
        <f t="shared" si="230"/>
        <v>#DIV/0!</v>
      </c>
    </row>
    <row r="500" spans="1:102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225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226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227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224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231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232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233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234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235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236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237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238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239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240"/>
        <v>32</v>
      </c>
      <c r="BY500" s="148">
        <v>32</v>
      </c>
      <c r="BZ500" s="148">
        <v>32</v>
      </c>
      <c r="CA500" s="148">
        <v>32</v>
      </c>
      <c r="CB500" s="169">
        <f t="shared" si="241"/>
        <v>32</v>
      </c>
      <c r="CC500" s="148">
        <v>32</v>
      </c>
      <c r="CD500" s="148">
        <v>32</v>
      </c>
      <c r="CE500" s="148">
        <v>32</v>
      </c>
      <c r="CF500" s="148">
        <v>32</v>
      </c>
      <c r="CG500" s="148">
        <v>32</v>
      </c>
      <c r="CH500" s="169">
        <f t="shared" si="243"/>
        <v>32</v>
      </c>
      <c r="CI500" s="148">
        <v>32</v>
      </c>
      <c r="CJ500" s="148">
        <v>32</v>
      </c>
      <c r="CK500" s="148">
        <v>32</v>
      </c>
      <c r="CL500" s="148">
        <v>32</v>
      </c>
      <c r="CM500" s="169">
        <f t="shared" si="242"/>
        <v>32</v>
      </c>
      <c r="CN500" s="148">
        <v>32</v>
      </c>
      <c r="CO500" s="148">
        <v>32</v>
      </c>
      <c r="CP500" s="148">
        <v>32</v>
      </c>
      <c r="CQ500" s="148">
        <v>32</v>
      </c>
      <c r="CR500" s="148"/>
      <c r="CS500" s="169">
        <f t="shared" si="223"/>
        <v>32</v>
      </c>
      <c r="CT500" s="148"/>
      <c r="CU500" s="148"/>
      <c r="CV500" s="148"/>
      <c r="CW500" s="148"/>
      <c r="CX500" s="169" t="e">
        <f t="shared" si="230"/>
        <v>#DIV/0!</v>
      </c>
    </row>
    <row r="501" spans="1:102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225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226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227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224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231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232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233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234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235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236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237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238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239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240"/>
        <v>6.9075000000000006</v>
      </c>
      <c r="BY501" s="148">
        <v>7</v>
      </c>
      <c r="BZ501" s="148">
        <v>7</v>
      </c>
      <c r="CA501" s="148">
        <v>6.9</v>
      </c>
      <c r="CB501" s="169">
        <f t="shared" si="241"/>
        <v>6.9666666666666659</v>
      </c>
      <c r="CC501" s="148">
        <v>6.9</v>
      </c>
      <c r="CD501" s="148">
        <v>6.8</v>
      </c>
      <c r="CE501" s="148">
        <v>6.8</v>
      </c>
      <c r="CF501" s="148">
        <v>6.8</v>
      </c>
      <c r="CG501" s="148">
        <v>6.8</v>
      </c>
      <c r="CH501" s="169">
        <f t="shared" si="243"/>
        <v>6.82</v>
      </c>
      <c r="CI501" s="148">
        <v>6.8</v>
      </c>
      <c r="CJ501" s="148">
        <v>6.8</v>
      </c>
      <c r="CK501" s="148">
        <v>6.8</v>
      </c>
      <c r="CL501" s="148">
        <v>6.8</v>
      </c>
      <c r="CM501" s="169">
        <f t="shared" si="242"/>
        <v>6.8</v>
      </c>
      <c r="CN501" s="148">
        <v>6.8</v>
      </c>
      <c r="CO501" s="148">
        <v>6.6</v>
      </c>
      <c r="CP501" s="148">
        <v>6.2</v>
      </c>
      <c r="CQ501" s="148">
        <v>5.7</v>
      </c>
      <c r="CR501" s="148"/>
      <c r="CS501" s="169">
        <f t="shared" si="223"/>
        <v>6.3249999999999993</v>
      </c>
      <c r="CT501" s="148"/>
      <c r="CU501" s="148"/>
      <c r="CV501" s="148"/>
      <c r="CW501" s="148"/>
      <c r="CX501" s="169" t="e">
        <f t="shared" si="230"/>
        <v>#DIV/0!</v>
      </c>
    </row>
    <row r="502" spans="1:102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225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226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227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224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231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232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233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234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235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236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237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238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239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240"/>
        <v>10.5</v>
      </c>
      <c r="BY502" s="148">
        <v>10.5</v>
      </c>
      <c r="BZ502" s="148">
        <v>10.5</v>
      </c>
      <c r="CA502" s="148">
        <v>10.5</v>
      </c>
      <c r="CB502" s="169">
        <f t="shared" si="241"/>
        <v>10.5</v>
      </c>
      <c r="CC502" s="148">
        <v>10.5</v>
      </c>
      <c r="CD502" s="148">
        <v>10.4</v>
      </c>
      <c r="CE502" s="148">
        <v>10.5</v>
      </c>
      <c r="CF502" s="148">
        <v>10.199999999999999</v>
      </c>
      <c r="CG502" s="148">
        <v>10</v>
      </c>
      <c r="CH502" s="169">
        <f t="shared" si="243"/>
        <v>10.319999999999999</v>
      </c>
      <c r="CI502" s="148">
        <v>10</v>
      </c>
      <c r="CJ502" s="148">
        <v>10</v>
      </c>
      <c r="CK502" s="148">
        <v>10</v>
      </c>
      <c r="CL502" s="148">
        <v>10</v>
      </c>
      <c r="CM502" s="169">
        <f t="shared" si="242"/>
        <v>10</v>
      </c>
      <c r="CN502" s="148">
        <v>10</v>
      </c>
      <c r="CO502" s="148">
        <v>9.6999999999999993</v>
      </c>
      <c r="CP502" s="148">
        <v>9.6</v>
      </c>
      <c r="CQ502" s="148">
        <v>9.6</v>
      </c>
      <c r="CR502" s="148"/>
      <c r="CS502" s="169">
        <f t="shared" si="223"/>
        <v>9.7249999999999996</v>
      </c>
      <c r="CT502" s="148"/>
      <c r="CU502" s="148"/>
      <c r="CV502" s="148"/>
      <c r="CW502" s="148"/>
      <c r="CX502" s="169" t="e">
        <f t="shared" si="230"/>
        <v>#DIV/0!</v>
      </c>
    </row>
    <row r="503" spans="1:102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225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226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227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224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231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232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233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234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235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236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237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238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239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240"/>
        <v>11</v>
      </c>
      <c r="BY503" s="148">
        <v>11</v>
      </c>
      <c r="BZ503" s="148">
        <v>11</v>
      </c>
      <c r="CA503" s="148">
        <v>11</v>
      </c>
      <c r="CB503" s="169">
        <f t="shared" si="241"/>
        <v>11</v>
      </c>
      <c r="CC503" s="148">
        <v>11</v>
      </c>
      <c r="CD503" s="148">
        <v>10.8</v>
      </c>
      <c r="CE503" s="148">
        <v>10.8</v>
      </c>
      <c r="CF503" s="148">
        <v>10.8</v>
      </c>
      <c r="CG503" s="148">
        <v>10.199999999999999</v>
      </c>
      <c r="CH503" s="169">
        <f t="shared" si="243"/>
        <v>10.720000000000002</v>
      </c>
      <c r="CI503" s="148">
        <v>10.199999999999999</v>
      </c>
      <c r="CJ503" s="148">
        <v>10.199999999999999</v>
      </c>
      <c r="CK503" s="148">
        <v>10</v>
      </c>
      <c r="CL503" s="148">
        <v>10</v>
      </c>
      <c r="CM503" s="169">
        <f t="shared" si="242"/>
        <v>10.1</v>
      </c>
      <c r="CN503" s="148">
        <v>10</v>
      </c>
      <c r="CO503" s="148">
        <v>10.199999999999999</v>
      </c>
      <c r="CP503" s="148">
        <v>10</v>
      </c>
      <c r="CQ503" s="148">
        <v>10</v>
      </c>
      <c r="CR503" s="148"/>
      <c r="CS503" s="169">
        <f t="shared" si="223"/>
        <v>10.050000000000001</v>
      </c>
      <c r="CT503" s="148"/>
      <c r="CU503" s="148"/>
      <c r="CV503" s="148"/>
      <c r="CW503" s="148"/>
      <c r="CX503" s="169" t="e">
        <f t="shared" si="230"/>
        <v>#DIV/0!</v>
      </c>
    </row>
    <row r="504" spans="1:102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69"/>
      <c r="CC504" s="148"/>
      <c r="CD504" s="148"/>
      <c r="CE504" s="148"/>
      <c r="CF504" s="148"/>
      <c r="CG504" s="148"/>
      <c r="CH504" s="169"/>
      <c r="CI504" s="148"/>
      <c r="CJ504" s="148"/>
      <c r="CK504" s="148"/>
      <c r="CL504" s="148"/>
      <c r="CM504" s="169"/>
      <c r="CN504" s="148"/>
      <c r="CO504" s="148"/>
      <c r="CP504" s="148"/>
      <c r="CQ504" s="148"/>
      <c r="CR504" s="148"/>
      <c r="CS504" s="169"/>
      <c r="CT504" s="148"/>
      <c r="CU504" s="148"/>
      <c r="CV504" s="148"/>
      <c r="CW504" s="148"/>
      <c r="CX504" s="169"/>
    </row>
    <row r="505" spans="1:102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225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226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227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224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169">
        <f>AVERAGE(BY505:CA505)</f>
        <v>10.85</v>
      </c>
      <c r="CC505" s="270">
        <v>10.86</v>
      </c>
      <c r="CD505" s="270">
        <v>10.86</v>
      </c>
      <c r="CE505" s="270">
        <v>10.85</v>
      </c>
      <c r="CF505" s="270">
        <v>10.55</v>
      </c>
      <c r="CG505" s="270">
        <v>10.55</v>
      </c>
      <c r="CH505" s="169">
        <f>AVERAGE(CC505:CG505)</f>
        <v>10.734</v>
      </c>
      <c r="CI505" s="270">
        <v>10.25</v>
      </c>
      <c r="CJ505" s="270">
        <v>10.25</v>
      </c>
      <c r="CK505" s="270">
        <v>10.25</v>
      </c>
      <c r="CL505" s="270">
        <v>10.199999999999999</v>
      </c>
      <c r="CM505" s="169">
        <f>AVERAGE(CI505:CL505)</f>
        <v>10.237500000000001</v>
      </c>
      <c r="CN505" s="270">
        <v>9.85</v>
      </c>
      <c r="CO505" s="270">
        <v>9.8000000000000007</v>
      </c>
      <c r="CP505" s="270">
        <v>10.1</v>
      </c>
      <c r="CQ505" s="270">
        <v>9.8000000000000007</v>
      </c>
      <c r="CR505" s="270"/>
      <c r="CS505" s="169">
        <f>AVERAGE(CN505:CQ505)</f>
        <v>9.8874999999999993</v>
      </c>
      <c r="CT505" s="270"/>
      <c r="CU505" s="270"/>
      <c r="CV505" s="270"/>
      <c r="CW505" s="270"/>
      <c r="CX505" s="169" t="e">
        <f>AVERAGE(CT505:CW505)</f>
        <v>#DIV/0!</v>
      </c>
    </row>
    <row r="506" spans="1:102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225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226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227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224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69">
        <f>AVERAGE(BY506:CA506)</f>
        <v>10.949999999999998</v>
      </c>
      <c r="CC506" s="148">
        <v>10.93</v>
      </c>
      <c r="CD506" s="148">
        <v>10.93</v>
      </c>
      <c r="CE506" s="148">
        <v>10.9</v>
      </c>
      <c r="CF506" s="148">
        <v>10.7</v>
      </c>
      <c r="CG506" s="148">
        <v>10.65</v>
      </c>
      <c r="CH506" s="169">
        <f>AVERAGE(CC506:CG506)</f>
        <v>10.821999999999999</v>
      </c>
      <c r="CI506" s="148">
        <v>10.4</v>
      </c>
      <c r="CJ506" s="148">
        <v>10.4</v>
      </c>
      <c r="CK506" s="148">
        <v>10.4</v>
      </c>
      <c r="CL506" s="148">
        <v>10.3</v>
      </c>
      <c r="CM506" s="169">
        <f>AVERAGE(CI506:CL506)</f>
        <v>10.375</v>
      </c>
      <c r="CN506" s="148">
        <v>10</v>
      </c>
      <c r="CO506" s="148">
        <v>9.9499999999999993</v>
      </c>
      <c r="CP506" s="148">
        <v>10.199999999999999</v>
      </c>
      <c r="CQ506" s="148">
        <v>9.9499999999999993</v>
      </c>
      <c r="CR506" s="148"/>
      <c r="CS506" s="169">
        <f>AVERAGE(CN506:CQ506)</f>
        <v>10.024999999999999</v>
      </c>
      <c r="CT506" s="148"/>
      <c r="CU506" s="148"/>
      <c r="CV506" s="148"/>
      <c r="CW506" s="148"/>
      <c r="CX506" s="169" t="e">
        <f>AVERAGE(CT506:CW506)</f>
        <v>#DIV/0!</v>
      </c>
    </row>
    <row r="507" spans="1:102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102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102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102" ht="18" x14ac:dyDescent="0.25">
      <c r="A510" s="286" t="s">
        <v>45</v>
      </c>
      <c r="B510" s="286"/>
      <c r="C510" s="287"/>
      <c r="D510" s="287"/>
      <c r="E510" s="287"/>
      <c r="F510" s="287"/>
      <c r="G510" s="287"/>
      <c r="H510" s="287"/>
      <c r="I510" s="287"/>
      <c r="J510" s="287"/>
      <c r="K510" s="287"/>
      <c r="L510" s="287"/>
      <c r="M510" s="287"/>
      <c r="N510" s="287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ht="18.75" customHeight="1" x14ac:dyDescent="0.3">
      <c r="A511" s="217"/>
      <c r="B511" s="197"/>
      <c r="C511" s="288" t="s">
        <v>97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294" t="s">
        <v>139</v>
      </c>
      <c r="D512" s="295"/>
      <c r="E512" s="295"/>
      <c r="F512" s="296"/>
      <c r="G512" s="284" t="s">
        <v>123</v>
      </c>
      <c r="H512" s="291" t="s">
        <v>139</v>
      </c>
      <c r="I512" s="292"/>
      <c r="J512" s="292"/>
      <c r="K512" s="293"/>
      <c r="L512" s="284" t="s">
        <v>123</v>
      </c>
      <c r="M512" s="291" t="s">
        <v>139</v>
      </c>
      <c r="N512" s="292"/>
      <c r="O512" s="292"/>
      <c r="P512" s="293"/>
      <c r="Q512" s="284" t="s">
        <v>123</v>
      </c>
      <c r="R512" s="294" t="s">
        <v>139</v>
      </c>
      <c r="S512" s="295"/>
      <c r="T512" s="295"/>
      <c r="U512" s="295"/>
      <c r="V512" s="296"/>
      <c r="W512" s="284" t="s">
        <v>123</v>
      </c>
      <c r="X512" s="294" t="s">
        <v>139</v>
      </c>
      <c r="Y512" s="295"/>
      <c r="Z512" s="295"/>
      <c r="AA512" s="296"/>
      <c r="AB512" s="284" t="s">
        <v>123</v>
      </c>
      <c r="AC512" s="291" t="s">
        <v>139</v>
      </c>
      <c r="AD512" s="292"/>
      <c r="AE512" s="292"/>
      <c r="AF512" s="293"/>
      <c r="AG512" s="284" t="s">
        <v>123</v>
      </c>
      <c r="AH512" s="291" t="s">
        <v>139</v>
      </c>
      <c r="AI512" s="292"/>
      <c r="AJ512" s="292"/>
      <c r="AK512" s="292"/>
      <c r="AL512" s="293"/>
      <c r="AM512" s="284" t="s">
        <v>123</v>
      </c>
      <c r="AN512" s="291" t="s">
        <v>139</v>
      </c>
      <c r="AO512" s="292"/>
      <c r="AP512" s="292"/>
      <c r="AQ512" s="293"/>
      <c r="AR512" s="284" t="s">
        <v>123</v>
      </c>
      <c r="AS512" s="291" t="s">
        <v>139</v>
      </c>
      <c r="AT512" s="292"/>
      <c r="AU512" s="292"/>
      <c r="AV512" s="292"/>
      <c r="AW512" s="253"/>
      <c r="AX512" s="284" t="s">
        <v>123</v>
      </c>
      <c r="AY512" s="291" t="s">
        <v>139</v>
      </c>
      <c r="AZ512" s="292"/>
      <c r="BA512" s="292"/>
      <c r="BB512" s="293"/>
      <c r="BC512" s="284" t="s">
        <v>123</v>
      </c>
      <c r="BD512" s="282" t="s">
        <v>139</v>
      </c>
      <c r="BE512" s="283"/>
      <c r="BF512" s="283"/>
      <c r="BG512" s="283"/>
      <c r="BH512" s="284" t="s">
        <v>123</v>
      </c>
      <c r="BI512" s="282" t="s">
        <v>139</v>
      </c>
      <c r="BJ512" s="283"/>
      <c r="BK512" s="283"/>
      <c r="BL512" s="283"/>
      <c r="BM512" s="283"/>
      <c r="BN512" s="284" t="s">
        <v>123</v>
      </c>
      <c r="BO512" s="282" t="s">
        <v>316</v>
      </c>
      <c r="BP512" s="283"/>
      <c r="BQ512" s="283"/>
      <c r="BR512" s="283"/>
      <c r="BS512" s="284" t="s">
        <v>123</v>
      </c>
      <c r="BT512" s="282" t="s">
        <v>316</v>
      </c>
      <c r="BU512" s="283"/>
      <c r="BV512" s="283"/>
      <c r="BW512" s="283"/>
      <c r="BX512" s="284" t="s">
        <v>123</v>
      </c>
      <c r="BY512" s="282" t="s">
        <v>316</v>
      </c>
      <c r="BZ512" s="283"/>
      <c r="CA512" s="283"/>
      <c r="CB512" s="284" t="s">
        <v>123</v>
      </c>
      <c r="CC512" s="282" t="s">
        <v>316</v>
      </c>
      <c r="CD512" s="283"/>
      <c r="CE512" s="283"/>
      <c r="CF512" s="283"/>
      <c r="CG512" s="283"/>
      <c r="CH512" s="284" t="s">
        <v>123</v>
      </c>
      <c r="CI512" s="282" t="s">
        <v>316</v>
      </c>
      <c r="CJ512" s="283"/>
      <c r="CK512" s="283"/>
      <c r="CL512" s="283"/>
      <c r="CM512" s="284" t="s">
        <v>123</v>
      </c>
      <c r="CN512" s="282" t="s">
        <v>316</v>
      </c>
      <c r="CO512" s="283"/>
      <c r="CP512" s="283"/>
      <c r="CQ512" s="283"/>
      <c r="CR512" s="279"/>
      <c r="CS512" s="284" t="s">
        <v>123</v>
      </c>
      <c r="CT512" s="282" t="s">
        <v>316</v>
      </c>
      <c r="CU512" s="283"/>
      <c r="CV512" s="283"/>
      <c r="CW512" s="283"/>
      <c r="CX512" s="284" t="s">
        <v>123</v>
      </c>
    </row>
    <row r="513" spans="1:102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5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5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5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5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customHeight="1" x14ac:dyDescent="0.25">
      <c r="A514" s="297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244">AVERAGE(X514:AA514)</f>
        <v>5.2</v>
      </c>
      <c r="AC514" s="138"/>
      <c r="AD514" s="135"/>
      <c r="AE514" s="135"/>
      <c r="AF514" s="135"/>
      <c r="AG514" s="238" t="e">
        <f t="shared" ref="AG514:AG544" si="245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246">AVERAGE(AH514:AL514)</f>
        <v>#DIV/0!</v>
      </c>
      <c r="AN514" s="138"/>
      <c r="AO514" s="135"/>
      <c r="AP514" s="135"/>
      <c r="AQ514" s="135"/>
      <c r="AR514" s="238" t="e">
        <f t="shared" ref="AR514:AR544" si="247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248">AVERAGE(AS514:AV514)</f>
        <v>#DIV/0!</v>
      </c>
      <c r="AY514" s="138"/>
      <c r="AZ514" s="135"/>
      <c r="BA514" s="135"/>
      <c r="BB514" s="135"/>
      <c r="BC514" s="238" t="e">
        <f t="shared" ref="BC514:BC544" si="249">AVERAGE(AY514:BB514)</f>
        <v>#DIV/0!</v>
      </c>
      <c r="BD514" s="138"/>
      <c r="BE514" s="135"/>
      <c r="BF514" s="135"/>
      <c r="BG514" s="135"/>
      <c r="BH514" s="238" t="e">
        <f t="shared" ref="BH514:BH544" si="250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251">AVERAGE(BI514:BM514)</f>
        <v>#DIV/0!</v>
      </c>
      <c r="BO514" s="138"/>
      <c r="BP514" s="135"/>
      <c r="BQ514" s="135"/>
      <c r="BR514" s="135"/>
      <c r="BS514" s="238" t="e">
        <f t="shared" ref="BS514:BS544" si="252">AVERAGE(BO514:BR514)</f>
        <v>#DIV/0!</v>
      </c>
      <c r="BT514" s="138"/>
      <c r="BU514" s="135"/>
      <c r="BV514" s="135"/>
      <c r="BW514" s="135"/>
      <c r="BX514" s="238" t="e">
        <f t="shared" ref="BX514:BX544" si="253">AVERAGE(BT514:BW514)</f>
        <v>#DIV/0!</v>
      </c>
      <c r="BY514" s="138"/>
      <c r="BZ514" s="138"/>
      <c r="CA514" s="135"/>
      <c r="CB514" s="238" t="e">
        <f t="shared" ref="CB514:CB544" si="254">AVERAGE(BY514:CA514)</f>
        <v>#DIV/0!</v>
      </c>
      <c r="CC514" s="138"/>
      <c r="CD514" s="138"/>
      <c r="CE514" s="138"/>
      <c r="CF514" s="138"/>
      <c r="CG514" s="135"/>
      <c r="CH514" s="238" t="e">
        <f t="shared" ref="CH514:CH544" si="255">AVERAGE(CC514:CG514)</f>
        <v>#DIV/0!</v>
      </c>
      <c r="CI514" s="138"/>
      <c r="CJ514" s="138"/>
      <c r="CK514" s="148">
        <v>5.5</v>
      </c>
      <c r="CL514" s="148">
        <v>5</v>
      </c>
      <c r="CM514" s="238">
        <f>AVERAGE(CI514:CL514)</f>
        <v>5.25</v>
      </c>
      <c r="CN514" s="148">
        <v>4.8</v>
      </c>
      <c r="CO514" s="148">
        <v>6</v>
      </c>
      <c r="CP514" s="148">
        <v>6</v>
      </c>
      <c r="CQ514" s="148"/>
      <c r="CR514" s="138"/>
      <c r="CS514" s="238">
        <f t="shared" ref="CS514:CS544" si="256">AVERAGE(CN514:CQ514)</f>
        <v>5.6000000000000005</v>
      </c>
      <c r="CT514" s="138"/>
      <c r="CU514" s="138"/>
      <c r="CV514" s="138"/>
      <c r="CW514" s="138"/>
      <c r="CX514" s="238" t="e">
        <f>AVERAGE(CT514:CW514)</f>
        <v>#DIV/0!</v>
      </c>
    </row>
    <row r="515" spans="1:102" ht="18" customHeight="1" x14ac:dyDescent="0.25">
      <c r="A515" s="298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257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244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245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246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247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248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249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250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251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252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253"/>
        <v>5.8250000000000002</v>
      </c>
      <c r="BY515" s="148">
        <v>5.5</v>
      </c>
      <c r="BZ515" s="148">
        <v>5.7</v>
      </c>
      <c r="CA515" s="148">
        <v>5.6</v>
      </c>
      <c r="CB515" s="169">
        <f t="shared" si="254"/>
        <v>5.5999999999999988</v>
      </c>
      <c r="CC515" s="148">
        <v>5.7</v>
      </c>
      <c r="CD515" s="148">
        <v>6</v>
      </c>
      <c r="CE515" s="148">
        <v>5.7</v>
      </c>
      <c r="CF515" s="148">
        <v>5.7</v>
      </c>
      <c r="CG515" s="148">
        <v>5.5</v>
      </c>
      <c r="CH515" s="169">
        <f t="shared" si="255"/>
        <v>5.72</v>
      </c>
      <c r="CI515" s="148">
        <v>5.7</v>
      </c>
      <c r="CJ515" s="148">
        <v>5.7</v>
      </c>
      <c r="CK515" s="148">
        <v>6</v>
      </c>
      <c r="CL515" s="148">
        <v>5.5</v>
      </c>
      <c r="CM515" s="169">
        <f>AVERAGE(CI515:CL515)</f>
        <v>5.7249999999999996</v>
      </c>
      <c r="CN515" s="148">
        <v>5</v>
      </c>
      <c r="CO515" s="148">
        <v>5.5</v>
      </c>
      <c r="CP515" s="148">
        <v>5.5</v>
      </c>
      <c r="CQ515" s="148">
        <v>5.5</v>
      </c>
      <c r="CR515" s="148"/>
      <c r="CS515" s="169">
        <f t="shared" si="256"/>
        <v>5.375</v>
      </c>
      <c r="CT515" s="148"/>
      <c r="CU515" s="148"/>
      <c r="CV515" s="148"/>
      <c r="CW515" s="148"/>
      <c r="CX515" s="169" t="e">
        <f>AVERAGE(CT515:CW515)</f>
        <v>#DIV/0!</v>
      </c>
    </row>
    <row r="516" spans="1:102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258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259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260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257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244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245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246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247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248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249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250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251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252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253"/>
        <v>6.25</v>
      </c>
      <c r="BY516" s="148">
        <v>6</v>
      </c>
      <c r="BZ516" s="148">
        <v>6</v>
      </c>
      <c r="CA516" s="148">
        <v>6.4</v>
      </c>
      <c r="CB516" s="169">
        <f t="shared" si="254"/>
        <v>6.1333333333333329</v>
      </c>
      <c r="CC516" s="148">
        <v>6.6</v>
      </c>
      <c r="CD516" s="148">
        <v>6.6</v>
      </c>
      <c r="CE516" s="148">
        <v>6</v>
      </c>
      <c r="CF516" s="148">
        <v>7</v>
      </c>
      <c r="CG516" s="148">
        <v>7</v>
      </c>
      <c r="CH516" s="169">
        <f t="shared" si="255"/>
        <v>6.6400000000000006</v>
      </c>
      <c r="CI516" s="148">
        <v>7</v>
      </c>
      <c r="CJ516" s="148">
        <v>7</v>
      </c>
      <c r="CK516" s="148">
        <v>7.5</v>
      </c>
      <c r="CL516" s="148">
        <v>7</v>
      </c>
      <c r="CM516" s="169">
        <f>AVERAGE(CI516:CL516)</f>
        <v>7.125</v>
      </c>
      <c r="CN516" s="148">
        <v>7</v>
      </c>
      <c r="CO516" s="148">
        <v>7</v>
      </c>
      <c r="CP516" s="148">
        <v>7</v>
      </c>
      <c r="CQ516" s="148">
        <v>6.5</v>
      </c>
      <c r="CR516" s="148"/>
      <c r="CS516" s="169">
        <f t="shared" si="256"/>
        <v>6.875</v>
      </c>
      <c r="CT516" s="148"/>
      <c r="CU516" s="148"/>
      <c r="CV516" s="148"/>
      <c r="CW516" s="148"/>
      <c r="CX516" s="169" t="e">
        <f>AVERAGE(CT516:CW516)</f>
        <v>#DIV/0!</v>
      </c>
    </row>
    <row r="517" spans="1:102" ht="18" customHeight="1" x14ac:dyDescent="0.25">
      <c r="A517" s="297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257"/>
        <v>2.8333333333333335</v>
      </c>
      <c r="X517" s="135"/>
      <c r="Y517" s="135"/>
      <c r="Z517" s="135"/>
      <c r="AA517" s="135"/>
      <c r="AB517" s="238" t="e">
        <f t="shared" si="244"/>
        <v>#DIV/0!</v>
      </c>
      <c r="AC517" s="135"/>
      <c r="AD517" s="135"/>
      <c r="AE517" s="135"/>
      <c r="AF517" s="135"/>
      <c r="AG517" s="238" t="e">
        <f t="shared" si="245"/>
        <v>#DIV/0!</v>
      </c>
      <c r="AH517" s="135"/>
      <c r="AI517" s="135"/>
      <c r="AJ517" s="135"/>
      <c r="AK517" s="135"/>
      <c r="AL517" s="135"/>
      <c r="AM517" s="238" t="e">
        <f t="shared" si="246"/>
        <v>#DIV/0!</v>
      </c>
      <c r="AN517" s="135"/>
      <c r="AO517" s="135"/>
      <c r="AP517" s="135"/>
      <c r="AQ517" s="135"/>
      <c r="AR517" s="238" t="e">
        <f t="shared" si="247"/>
        <v>#DIV/0!</v>
      </c>
      <c r="AS517" s="135"/>
      <c r="AT517" s="135"/>
      <c r="AU517" s="135"/>
      <c r="AV517" s="135"/>
      <c r="AW517" s="135"/>
      <c r="AX517" s="238" t="e">
        <f t="shared" si="248"/>
        <v>#DIV/0!</v>
      </c>
      <c r="AY517" s="135"/>
      <c r="AZ517" s="135"/>
      <c r="BA517" s="135"/>
      <c r="BB517" s="135"/>
      <c r="BC517" s="238" t="e">
        <f t="shared" si="249"/>
        <v>#DIV/0!</v>
      </c>
      <c r="BD517" s="135"/>
      <c r="BE517" s="135"/>
      <c r="BF517" s="135"/>
      <c r="BG517" s="135"/>
      <c r="BH517" s="238" t="e">
        <f t="shared" si="250"/>
        <v>#DIV/0!</v>
      </c>
      <c r="BI517" s="135"/>
      <c r="BJ517" s="135"/>
      <c r="BK517" s="135"/>
      <c r="BL517" s="135"/>
      <c r="BM517" s="135"/>
      <c r="BN517" s="238" t="e">
        <f t="shared" si="251"/>
        <v>#DIV/0!</v>
      </c>
      <c r="BO517" s="135"/>
      <c r="BP517" s="135"/>
      <c r="BQ517" s="135"/>
      <c r="BR517" s="135"/>
      <c r="BS517" s="238" t="e">
        <f t="shared" si="252"/>
        <v>#DIV/0!</v>
      </c>
      <c r="BT517" s="135"/>
      <c r="BU517" s="135"/>
      <c r="BV517" s="135"/>
      <c r="BW517" s="135"/>
      <c r="BX517" s="238" t="e">
        <f t="shared" si="253"/>
        <v>#DIV/0!</v>
      </c>
      <c r="BY517" s="135"/>
      <c r="BZ517" s="135"/>
      <c r="CA517" s="135"/>
      <c r="CB517" s="238" t="e">
        <f t="shared" si="254"/>
        <v>#DIV/0!</v>
      </c>
      <c r="CC517" s="135"/>
      <c r="CD517" s="135"/>
      <c r="CE517" s="135"/>
      <c r="CF517" s="148">
        <v>4</v>
      </c>
      <c r="CG517" s="148">
        <v>4</v>
      </c>
      <c r="CH517" s="169">
        <f t="shared" si="255"/>
        <v>4</v>
      </c>
      <c r="CI517" s="148">
        <v>4.2</v>
      </c>
      <c r="CJ517" s="148">
        <v>4.2</v>
      </c>
      <c r="CK517" s="148">
        <v>3.5</v>
      </c>
      <c r="CL517" s="148">
        <v>3</v>
      </c>
      <c r="CM517" s="169">
        <f t="shared" ref="CM517:CM518" si="261">AVERAGE(CI517:CL517)</f>
        <v>3.7250000000000001</v>
      </c>
      <c r="CN517" s="148">
        <v>2.5</v>
      </c>
      <c r="CO517" s="148">
        <v>3</v>
      </c>
      <c r="CP517" s="148">
        <v>3.5</v>
      </c>
      <c r="CQ517" s="148">
        <v>4</v>
      </c>
      <c r="CR517" s="135"/>
      <c r="CS517" s="169">
        <f t="shared" si="256"/>
        <v>3.25</v>
      </c>
      <c r="CT517" s="148"/>
      <c r="CU517" s="148"/>
      <c r="CV517" s="135"/>
      <c r="CW517" s="135"/>
      <c r="CX517" s="169" t="e">
        <f t="shared" ref="CX517:CX544" si="262">AVERAGE(CT517:CW517)</f>
        <v>#DIV/0!</v>
      </c>
    </row>
    <row r="518" spans="1:102" ht="18" customHeight="1" x14ac:dyDescent="0.25">
      <c r="A518" s="298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258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259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257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244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245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246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247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248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249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250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251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252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253"/>
        <v>2.95</v>
      </c>
      <c r="BY518" s="148">
        <v>3</v>
      </c>
      <c r="BZ518" s="148">
        <v>3</v>
      </c>
      <c r="CA518" s="148">
        <v>3.18</v>
      </c>
      <c r="CB518" s="169">
        <f t="shared" si="254"/>
        <v>3.06</v>
      </c>
      <c r="CC518" s="148">
        <v>3.35</v>
      </c>
      <c r="CD518" s="148">
        <v>3.3</v>
      </c>
      <c r="CE518" s="148">
        <v>3.3</v>
      </c>
      <c r="CF518" s="148">
        <v>3.3</v>
      </c>
      <c r="CG518" s="148">
        <v>3</v>
      </c>
      <c r="CH518" s="169">
        <f t="shared" si="255"/>
        <v>3.25</v>
      </c>
      <c r="CI518" s="148">
        <v>3</v>
      </c>
      <c r="CJ518" s="148">
        <v>3.3</v>
      </c>
      <c r="CK518" s="148"/>
      <c r="CL518" s="148"/>
      <c r="CM518" s="169">
        <f t="shared" si="261"/>
        <v>3.15</v>
      </c>
      <c r="CN518" s="148"/>
      <c r="CO518" s="148"/>
      <c r="CP518" s="148"/>
      <c r="CQ518" s="148"/>
      <c r="CR518" s="148"/>
      <c r="CS518" s="169" t="e">
        <f t="shared" si="256"/>
        <v>#DIV/0!</v>
      </c>
      <c r="CT518" s="148"/>
      <c r="CU518" s="148"/>
      <c r="CV518" s="148"/>
      <c r="CW518" s="148"/>
      <c r="CX518" s="169" t="e">
        <f t="shared" si="262"/>
        <v>#DIV/0!</v>
      </c>
    </row>
    <row r="519" spans="1:102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258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259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260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257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244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245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246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247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248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249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250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251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252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253"/>
        <v>3.1500000000000004</v>
      </c>
      <c r="BY519" s="148">
        <v>3.3</v>
      </c>
      <c r="BZ519" s="148">
        <v>4</v>
      </c>
      <c r="CA519" s="148">
        <v>4.4000000000000004</v>
      </c>
      <c r="CB519" s="169">
        <f t="shared" si="254"/>
        <v>3.9</v>
      </c>
      <c r="CC519" s="148">
        <v>4.7</v>
      </c>
      <c r="CD519" s="148">
        <v>5</v>
      </c>
      <c r="CE519" s="148">
        <v>6</v>
      </c>
      <c r="CF519" s="148">
        <v>5.5</v>
      </c>
      <c r="CG519" s="148">
        <v>5</v>
      </c>
      <c r="CH519" s="169">
        <f t="shared" si="255"/>
        <v>5.24</v>
      </c>
      <c r="CI519" s="148">
        <v>5.5</v>
      </c>
      <c r="CJ519" s="148">
        <v>5.2</v>
      </c>
      <c r="CK519" s="148">
        <v>6</v>
      </c>
      <c r="CL519" s="148">
        <v>7</v>
      </c>
      <c r="CM519" s="169">
        <f t="shared" ref="CM519:CM544" si="263">AVERAGE(CI519:CL519)</f>
        <v>5.9249999999999998</v>
      </c>
      <c r="CN519" s="148">
        <v>7</v>
      </c>
      <c r="CO519" s="148">
        <v>7</v>
      </c>
      <c r="CP519" s="148">
        <v>8</v>
      </c>
      <c r="CQ519" s="148">
        <v>6.5</v>
      </c>
      <c r="CR519" s="148"/>
      <c r="CS519" s="169">
        <f t="shared" si="256"/>
        <v>7.125</v>
      </c>
      <c r="CT519" s="148"/>
      <c r="CU519" s="148"/>
      <c r="CV519" s="148"/>
      <c r="CW519" s="148"/>
      <c r="CX519" s="169" t="e">
        <f t="shared" si="262"/>
        <v>#DIV/0!</v>
      </c>
    </row>
    <row r="520" spans="1:102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258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259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260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257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244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245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246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247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248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249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250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251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252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253"/>
        <v>22</v>
      </c>
      <c r="BY520" s="148">
        <v>23</v>
      </c>
      <c r="BZ520" s="148">
        <v>20</v>
      </c>
      <c r="CA520" s="148">
        <v>17.05</v>
      </c>
      <c r="CB520" s="169">
        <f t="shared" si="254"/>
        <v>20.016666666666666</v>
      </c>
      <c r="CC520" s="148">
        <v>20</v>
      </c>
      <c r="CD520" s="148">
        <v>15</v>
      </c>
      <c r="CE520" s="148">
        <v>18</v>
      </c>
      <c r="CF520" s="148">
        <v>18</v>
      </c>
      <c r="CG520" s="148">
        <v>13</v>
      </c>
      <c r="CH520" s="169">
        <f t="shared" si="255"/>
        <v>16.8</v>
      </c>
      <c r="CI520" s="148">
        <v>15</v>
      </c>
      <c r="CJ520" s="148">
        <v>13</v>
      </c>
      <c r="CK520" s="148">
        <v>15</v>
      </c>
      <c r="CL520" s="148">
        <v>13</v>
      </c>
      <c r="CM520" s="169">
        <f t="shared" si="263"/>
        <v>14</v>
      </c>
      <c r="CN520" s="148">
        <v>8</v>
      </c>
      <c r="CO520" s="148">
        <v>6</v>
      </c>
      <c r="CP520" s="148">
        <v>4</v>
      </c>
      <c r="CQ520" s="148">
        <v>4</v>
      </c>
      <c r="CR520" s="148"/>
      <c r="CS520" s="169">
        <f t="shared" si="256"/>
        <v>5.5</v>
      </c>
      <c r="CT520" s="148"/>
      <c r="CU520" s="148"/>
      <c r="CV520" s="148"/>
      <c r="CW520" s="148"/>
      <c r="CX520" s="169" t="e">
        <f t="shared" si="262"/>
        <v>#DIV/0!</v>
      </c>
    </row>
    <row r="521" spans="1:102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258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259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260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257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244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245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246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247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248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249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250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251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252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253"/>
        <v>15.25</v>
      </c>
      <c r="BY521" s="148">
        <v>15</v>
      </c>
      <c r="BZ521" s="148">
        <v>18</v>
      </c>
      <c r="CA521" s="148">
        <v>16.079999999999998</v>
      </c>
      <c r="CB521" s="169">
        <f t="shared" si="254"/>
        <v>16.36</v>
      </c>
      <c r="CC521" s="148">
        <v>18</v>
      </c>
      <c r="CD521" s="148">
        <v>13</v>
      </c>
      <c r="CE521" s="148">
        <v>13</v>
      </c>
      <c r="CF521" s="148">
        <v>13</v>
      </c>
      <c r="CG521" s="148">
        <v>6</v>
      </c>
      <c r="CH521" s="169">
        <f t="shared" si="255"/>
        <v>12.6</v>
      </c>
      <c r="CI521" s="148">
        <v>5</v>
      </c>
      <c r="CJ521" s="148">
        <v>4</v>
      </c>
      <c r="CK521" s="148">
        <v>4</v>
      </c>
      <c r="CL521" s="148">
        <v>3</v>
      </c>
      <c r="CM521" s="169">
        <f t="shared" si="263"/>
        <v>4</v>
      </c>
      <c r="CN521" s="148">
        <v>3.5</v>
      </c>
      <c r="CO521" s="148">
        <v>3.3</v>
      </c>
      <c r="CP521" s="148">
        <v>3</v>
      </c>
      <c r="CQ521" s="148">
        <v>4</v>
      </c>
      <c r="CR521" s="148"/>
      <c r="CS521" s="169">
        <f t="shared" si="256"/>
        <v>3.45</v>
      </c>
      <c r="CT521" s="148"/>
      <c r="CU521" s="148"/>
      <c r="CV521" s="148"/>
      <c r="CW521" s="148"/>
      <c r="CX521" s="169" t="e">
        <f t="shared" si="262"/>
        <v>#DIV/0!</v>
      </c>
    </row>
    <row r="522" spans="1:102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258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259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260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257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244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245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246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247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248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249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250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251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252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253"/>
        <v>9</v>
      </c>
      <c r="BY522" s="148">
        <v>9</v>
      </c>
      <c r="BZ522" s="148">
        <v>9</v>
      </c>
      <c r="CA522" s="148">
        <v>8</v>
      </c>
      <c r="CB522" s="169">
        <f t="shared" si="254"/>
        <v>8.6666666666666661</v>
      </c>
      <c r="CC522" s="148">
        <v>9</v>
      </c>
      <c r="CD522" s="148">
        <v>9</v>
      </c>
      <c r="CE522" s="148">
        <v>9</v>
      </c>
      <c r="CF522" s="148">
        <v>9</v>
      </c>
      <c r="CG522" s="148">
        <v>8</v>
      </c>
      <c r="CH522" s="169">
        <f t="shared" si="255"/>
        <v>8.8000000000000007</v>
      </c>
      <c r="CI522" s="148">
        <v>8</v>
      </c>
      <c r="CJ522" s="148">
        <v>8</v>
      </c>
      <c r="CK522" s="148">
        <v>8</v>
      </c>
      <c r="CL522" s="148">
        <v>8</v>
      </c>
      <c r="CM522" s="169">
        <f t="shared" si="263"/>
        <v>8</v>
      </c>
      <c r="CN522" s="148">
        <v>8.5</v>
      </c>
      <c r="CO522" s="148">
        <v>8.5</v>
      </c>
      <c r="CP522" s="148">
        <v>8.5</v>
      </c>
      <c r="CQ522" s="148">
        <v>7</v>
      </c>
      <c r="CR522" s="148"/>
      <c r="CS522" s="169">
        <f t="shared" si="256"/>
        <v>8.125</v>
      </c>
      <c r="CT522" s="148"/>
      <c r="CU522" s="148"/>
      <c r="CV522" s="148"/>
      <c r="CW522" s="148"/>
      <c r="CX522" s="169" t="e">
        <f t="shared" si="262"/>
        <v>#DIV/0!</v>
      </c>
    </row>
    <row r="523" spans="1:102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258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259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260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257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244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245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246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247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248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249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250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251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252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253"/>
        <v>13.75</v>
      </c>
      <c r="BY523" s="148">
        <v>13</v>
      </c>
      <c r="BZ523" s="148">
        <v>13</v>
      </c>
      <c r="CA523" s="148">
        <v>13</v>
      </c>
      <c r="CB523" s="169">
        <f t="shared" si="254"/>
        <v>13</v>
      </c>
      <c r="CC523" s="148">
        <v>13</v>
      </c>
      <c r="CD523" s="148">
        <v>14</v>
      </c>
      <c r="CE523" s="148">
        <v>14</v>
      </c>
      <c r="CF523" s="148">
        <v>14</v>
      </c>
      <c r="CG523" s="148">
        <v>14</v>
      </c>
      <c r="CH523" s="169">
        <f t="shared" si="255"/>
        <v>13.8</v>
      </c>
      <c r="CI523" s="148">
        <v>14</v>
      </c>
      <c r="CJ523" s="148">
        <v>14</v>
      </c>
      <c r="CK523" s="148">
        <v>14</v>
      </c>
      <c r="CL523" s="148">
        <v>14</v>
      </c>
      <c r="CM523" s="169">
        <f t="shared" si="263"/>
        <v>14</v>
      </c>
      <c r="CN523" s="148">
        <v>13</v>
      </c>
      <c r="CO523" s="148">
        <v>13</v>
      </c>
      <c r="CP523" s="148">
        <v>13</v>
      </c>
      <c r="CQ523" s="148">
        <v>13</v>
      </c>
      <c r="CR523" s="148"/>
      <c r="CS523" s="169">
        <f t="shared" si="256"/>
        <v>13</v>
      </c>
      <c r="CT523" s="148"/>
      <c r="CU523" s="148"/>
      <c r="CV523" s="148"/>
      <c r="CW523" s="148"/>
      <c r="CX523" s="169" t="e">
        <f t="shared" si="262"/>
        <v>#DIV/0!</v>
      </c>
    </row>
    <row r="524" spans="1:102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258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259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260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257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244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245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246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247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248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249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250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251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252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253"/>
        <v>16.75</v>
      </c>
      <c r="BY524" s="148">
        <v>16</v>
      </c>
      <c r="BZ524" s="148">
        <v>16</v>
      </c>
      <c r="CA524" s="148">
        <v>16</v>
      </c>
      <c r="CB524" s="169">
        <f t="shared" si="254"/>
        <v>16</v>
      </c>
      <c r="CC524" s="148">
        <v>16</v>
      </c>
      <c r="CD524" s="148">
        <v>16.600000000000001</v>
      </c>
      <c r="CE524" s="148">
        <v>16</v>
      </c>
      <c r="CF524" s="148">
        <v>16</v>
      </c>
      <c r="CG524" s="148">
        <v>16.5</v>
      </c>
      <c r="CH524" s="169">
        <f t="shared" si="255"/>
        <v>16.22</v>
      </c>
      <c r="CI524" s="148">
        <v>16.5</v>
      </c>
      <c r="CJ524" s="148">
        <v>16.5</v>
      </c>
      <c r="CK524" s="148">
        <v>16.5</v>
      </c>
      <c r="CL524" s="148">
        <v>16.5</v>
      </c>
      <c r="CM524" s="169">
        <f t="shared" si="263"/>
        <v>16.5</v>
      </c>
      <c r="CN524" s="148">
        <v>16</v>
      </c>
      <c r="CO524" s="148">
        <v>16</v>
      </c>
      <c r="CP524" s="148">
        <v>16</v>
      </c>
      <c r="CQ524" s="148">
        <v>16</v>
      </c>
      <c r="CR524" s="148"/>
      <c r="CS524" s="169">
        <f t="shared" si="256"/>
        <v>16</v>
      </c>
      <c r="CT524" s="148"/>
      <c r="CU524" s="148"/>
      <c r="CV524" s="148"/>
      <c r="CW524" s="148"/>
      <c r="CX524" s="169" t="e">
        <f t="shared" si="262"/>
        <v>#DIV/0!</v>
      </c>
    </row>
    <row r="525" spans="1:102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258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259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260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257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244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245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246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247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248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249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250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251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252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253"/>
        <v>17.75</v>
      </c>
      <c r="BY525" s="148">
        <v>17</v>
      </c>
      <c r="BZ525" s="148">
        <v>17</v>
      </c>
      <c r="CA525" s="148">
        <v>16.399999999999999</v>
      </c>
      <c r="CB525" s="169">
        <f t="shared" si="254"/>
        <v>16.8</v>
      </c>
      <c r="CC525" s="148">
        <v>16.399999999999999</v>
      </c>
      <c r="CD525" s="148">
        <v>17.2</v>
      </c>
      <c r="CE525" s="148">
        <v>17</v>
      </c>
      <c r="CF525" s="148">
        <v>17</v>
      </c>
      <c r="CG525" s="148">
        <v>17.5</v>
      </c>
      <c r="CH525" s="169">
        <f t="shared" si="255"/>
        <v>17.02</v>
      </c>
      <c r="CI525" s="148">
        <v>17.5</v>
      </c>
      <c r="CJ525" s="148">
        <v>17.5</v>
      </c>
      <c r="CK525" s="148">
        <v>17.5</v>
      </c>
      <c r="CL525" s="148">
        <v>17.5</v>
      </c>
      <c r="CM525" s="169">
        <f t="shared" si="263"/>
        <v>17.5</v>
      </c>
      <c r="CN525" s="148">
        <v>17</v>
      </c>
      <c r="CO525" s="148">
        <v>17</v>
      </c>
      <c r="CP525" s="148">
        <v>17</v>
      </c>
      <c r="CQ525" s="148">
        <v>17</v>
      </c>
      <c r="CR525" s="148"/>
      <c r="CS525" s="169">
        <f t="shared" si="256"/>
        <v>17</v>
      </c>
      <c r="CT525" s="148"/>
      <c r="CU525" s="148"/>
      <c r="CV525" s="148"/>
      <c r="CW525" s="148"/>
      <c r="CX525" s="169" t="e">
        <f t="shared" si="262"/>
        <v>#DIV/0!</v>
      </c>
    </row>
    <row r="526" spans="1:102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258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259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260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257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244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245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246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247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248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249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250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251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252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253"/>
        <v>84.75</v>
      </c>
      <c r="BY526" s="148">
        <v>88</v>
      </c>
      <c r="BZ526" s="148">
        <v>89</v>
      </c>
      <c r="CA526" s="148">
        <v>88.6</v>
      </c>
      <c r="CB526" s="169">
        <f t="shared" si="254"/>
        <v>88.533333333333346</v>
      </c>
      <c r="CC526" s="148">
        <v>90</v>
      </c>
      <c r="CD526" s="148">
        <v>91</v>
      </c>
      <c r="CE526" s="148">
        <v>92</v>
      </c>
      <c r="CF526" s="148">
        <v>92</v>
      </c>
      <c r="CG526" s="148">
        <v>92</v>
      </c>
      <c r="CH526" s="169">
        <f t="shared" si="255"/>
        <v>91.4</v>
      </c>
      <c r="CI526" s="148">
        <v>92</v>
      </c>
      <c r="CJ526" s="148">
        <v>92</v>
      </c>
      <c r="CK526" s="148">
        <v>93</v>
      </c>
      <c r="CL526" s="148">
        <v>93</v>
      </c>
      <c r="CM526" s="169">
        <f t="shared" si="263"/>
        <v>92.5</v>
      </c>
      <c r="CN526" s="148">
        <v>93</v>
      </c>
      <c r="CO526" s="148">
        <v>93</v>
      </c>
      <c r="CP526" s="148">
        <v>93</v>
      </c>
      <c r="CQ526" s="148">
        <v>91</v>
      </c>
      <c r="CR526" s="148"/>
      <c r="CS526" s="169">
        <f t="shared" si="256"/>
        <v>92.5</v>
      </c>
      <c r="CT526" s="148"/>
      <c r="CU526" s="148"/>
      <c r="CV526" s="148"/>
      <c r="CW526" s="148"/>
      <c r="CX526" s="169" t="e">
        <f t="shared" si="262"/>
        <v>#DIV/0!</v>
      </c>
    </row>
    <row r="527" spans="1:102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258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259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260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257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244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245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246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247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248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249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250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251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252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253"/>
        <v>90</v>
      </c>
      <c r="BY527" s="148">
        <v>90</v>
      </c>
      <c r="BZ527" s="148">
        <v>90</v>
      </c>
      <c r="CA527" s="148">
        <v>90</v>
      </c>
      <c r="CB527" s="169">
        <f t="shared" si="254"/>
        <v>90</v>
      </c>
      <c r="CC527" s="148">
        <v>93</v>
      </c>
      <c r="CD527" s="148">
        <v>95</v>
      </c>
      <c r="CE527" s="148">
        <v>90</v>
      </c>
      <c r="CF527" s="148">
        <v>95</v>
      </c>
      <c r="CG527" s="148">
        <v>100</v>
      </c>
      <c r="CH527" s="169">
        <f t="shared" si="255"/>
        <v>94.6</v>
      </c>
      <c r="CI527" s="148">
        <v>100</v>
      </c>
      <c r="CJ527" s="148">
        <v>100</v>
      </c>
      <c r="CK527" s="148">
        <v>100</v>
      </c>
      <c r="CL527" s="148">
        <v>100</v>
      </c>
      <c r="CM527" s="169">
        <f t="shared" si="263"/>
        <v>100</v>
      </c>
      <c r="CN527" s="148">
        <v>102</v>
      </c>
      <c r="CO527" s="148">
        <v>102</v>
      </c>
      <c r="CP527" s="148">
        <v>102</v>
      </c>
      <c r="CQ527" s="148">
        <v>100</v>
      </c>
      <c r="CR527" s="148"/>
      <c r="CS527" s="169">
        <f t="shared" si="256"/>
        <v>101.5</v>
      </c>
      <c r="CT527" s="148"/>
      <c r="CU527" s="148"/>
      <c r="CV527" s="148"/>
      <c r="CW527" s="148"/>
      <c r="CX527" s="169" t="e">
        <f t="shared" si="262"/>
        <v>#DIV/0!</v>
      </c>
    </row>
    <row r="528" spans="1:102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258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259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260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257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244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245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246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247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248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249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250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251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252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253"/>
        <v>6.25</v>
      </c>
      <c r="BY528" s="148">
        <v>6.5</v>
      </c>
      <c r="BZ528" s="148">
        <v>6.5</v>
      </c>
      <c r="CA528" s="148">
        <v>6.75</v>
      </c>
      <c r="CB528" s="169">
        <f t="shared" si="254"/>
        <v>6.583333333333333</v>
      </c>
      <c r="CC528" s="148">
        <v>6.7</v>
      </c>
      <c r="CD528" s="148">
        <v>7</v>
      </c>
      <c r="CE528" s="148">
        <v>7</v>
      </c>
      <c r="CF528" s="148">
        <v>6.5</v>
      </c>
      <c r="CG528" s="148">
        <v>6</v>
      </c>
      <c r="CH528" s="169">
        <f t="shared" si="255"/>
        <v>6.6400000000000006</v>
      </c>
      <c r="CI528" s="148">
        <v>6</v>
      </c>
      <c r="CJ528" s="148">
        <v>6</v>
      </c>
      <c r="CK528" s="148">
        <v>6</v>
      </c>
      <c r="CL528" s="148">
        <v>6</v>
      </c>
      <c r="CM528" s="169">
        <f t="shared" si="263"/>
        <v>6</v>
      </c>
      <c r="CN528" s="148">
        <v>6</v>
      </c>
      <c r="CO528" s="148">
        <v>6</v>
      </c>
      <c r="CP528" s="148">
        <v>7</v>
      </c>
      <c r="CQ528" s="148">
        <v>6.5</v>
      </c>
      <c r="CR528" s="148"/>
      <c r="CS528" s="169">
        <f t="shared" si="256"/>
        <v>6.375</v>
      </c>
      <c r="CT528" s="148"/>
      <c r="CU528" s="148"/>
      <c r="CV528" s="148"/>
      <c r="CW528" s="148"/>
      <c r="CX528" s="169" t="e">
        <f t="shared" si="262"/>
        <v>#DIV/0!</v>
      </c>
    </row>
    <row r="529" spans="1:102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258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259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260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257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244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245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246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247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248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249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250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251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252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253"/>
        <v>11.745000000000001</v>
      </c>
      <c r="BY529" s="148">
        <v>11.66</v>
      </c>
      <c r="BZ529" s="148">
        <v>12</v>
      </c>
      <c r="CA529" s="148">
        <v>14</v>
      </c>
      <c r="CB529" s="169">
        <f t="shared" si="254"/>
        <v>12.553333333333333</v>
      </c>
      <c r="CC529" s="148">
        <v>13.3</v>
      </c>
      <c r="CD529" s="148">
        <v>12.66</v>
      </c>
      <c r="CE529" s="148">
        <v>11</v>
      </c>
      <c r="CF529" s="148">
        <v>10</v>
      </c>
      <c r="CG529" s="148">
        <v>11</v>
      </c>
      <c r="CH529" s="169">
        <f t="shared" si="255"/>
        <v>11.592000000000001</v>
      </c>
      <c r="CI529" s="148">
        <v>11.3</v>
      </c>
      <c r="CJ529" s="148">
        <v>11</v>
      </c>
      <c r="CK529" s="148">
        <v>11</v>
      </c>
      <c r="CL529" s="148">
        <v>11</v>
      </c>
      <c r="CM529" s="169">
        <f t="shared" si="263"/>
        <v>11.074999999999999</v>
      </c>
      <c r="CN529" s="148">
        <v>12</v>
      </c>
      <c r="CO529" s="148">
        <v>12</v>
      </c>
      <c r="CP529" s="148">
        <v>13</v>
      </c>
      <c r="CQ529" s="148">
        <v>11.6</v>
      </c>
      <c r="CR529" s="148"/>
      <c r="CS529" s="169">
        <f t="shared" si="256"/>
        <v>12.15</v>
      </c>
      <c r="CT529" s="148"/>
      <c r="CU529" s="148"/>
      <c r="CV529" s="148"/>
      <c r="CW529" s="148"/>
      <c r="CX529" s="169" t="e">
        <f t="shared" si="262"/>
        <v>#DIV/0!</v>
      </c>
    </row>
    <row r="530" spans="1:102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258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259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260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257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244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245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246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247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248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249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250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251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252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253"/>
        <v>10.5</v>
      </c>
      <c r="BY530" s="148">
        <v>10.5</v>
      </c>
      <c r="BZ530" s="148">
        <v>10.5</v>
      </c>
      <c r="CA530" s="148">
        <v>10.5</v>
      </c>
      <c r="CB530" s="169">
        <f t="shared" si="254"/>
        <v>10.5</v>
      </c>
      <c r="CC530" s="148">
        <v>11</v>
      </c>
      <c r="CD530" s="148">
        <v>11</v>
      </c>
      <c r="CE530" s="148">
        <v>11</v>
      </c>
      <c r="CF530" s="148">
        <v>11</v>
      </c>
      <c r="CG530" s="148">
        <v>11</v>
      </c>
      <c r="CH530" s="169">
        <f t="shared" si="255"/>
        <v>11</v>
      </c>
      <c r="CI530" s="148">
        <v>11.5</v>
      </c>
      <c r="CJ530" s="148">
        <v>11.5</v>
      </c>
      <c r="CK530" s="148">
        <v>11.5</v>
      </c>
      <c r="CL530" s="148">
        <v>11.5</v>
      </c>
      <c r="CM530" s="169">
        <f t="shared" si="263"/>
        <v>11.5</v>
      </c>
      <c r="CN530" s="148">
        <v>10.5</v>
      </c>
      <c r="CO530" s="148">
        <v>10.5</v>
      </c>
      <c r="CP530" s="148">
        <v>10.5</v>
      </c>
      <c r="CQ530" s="148">
        <v>10.5</v>
      </c>
      <c r="CR530" s="148"/>
      <c r="CS530" s="169">
        <f t="shared" si="256"/>
        <v>10.5</v>
      </c>
      <c r="CT530" s="148"/>
      <c r="CU530" s="148"/>
      <c r="CV530" s="148"/>
      <c r="CW530" s="148"/>
      <c r="CX530" s="169" t="e">
        <f t="shared" si="262"/>
        <v>#DIV/0!</v>
      </c>
    </row>
    <row r="531" spans="1:102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258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259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260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257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244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245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246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247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248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249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250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251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252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253"/>
        <v>42</v>
      </c>
      <c r="BY531" s="148">
        <v>42</v>
      </c>
      <c r="BZ531" s="148">
        <v>42</v>
      </c>
      <c r="CA531" s="148">
        <v>42</v>
      </c>
      <c r="CB531" s="169">
        <f t="shared" si="254"/>
        <v>42</v>
      </c>
      <c r="CC531" s="148">
        <v>42</v>
      </c>
      <c r="CD531" s="148">
        <v>42</v>
      </c>
      <c r="CE531" s="148">
        <v>42</v>
      </c>
      <c r="CF531" s="148">
        <v>42</v>
      </c>
      <c r="CG531" s="148">
        <v>42</v>
      </c>
      <c r="CH531" s="169">
        <f t="shared" si="255"/>
        <v>42</v>
      </c>
      <c r="CI531" s="148">
        <v>42</v>
      </c>
      <c r="CJ531" s="148">
        <v>42</v>
      </c>
      <c r="CK531" s="148">
        <v>42</v>
      </c>
      <c r="CL531" s="148">
        <v>42</v>
      </c>
      <c r="CM531" s="169">
        <f t="shared" si="263"/>
        <v>42</v>
      </c>
      <c r="CN531" s="148">
        <v>42</v>
      </c>
      <c r="CO531" s="148">
        <v>42</v>
      </c>
      <c r="CP531" s="148">
        <v>42</v>
      </c>
      <c r="CQ531" s="148">
        <v>42</v>
      </c>
      <c r="CR531" s="148"/>
      <c r="CS531" s="169">
        <f t="shared" si="256"/>
        <v>42</v>
      </c>
      <c r="CT531" s="148"/>
      <c r="CU531" s="148"/>
      <c r="CV531" s="148"/>
      <c r="CW531" s="148"/>
      <c r="CX531" s="169" t="e">
        <f t="shared" si="262"/>
        <v>#DIV/0!</v>
      </c>
    </row>
    <row r="532" spans="1:102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258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259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260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257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244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245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246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247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248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249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250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251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252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253"/>
        <v>42</v>
      </c>
      <c r="BY532" s="148">
        <v>42</v>
      </c>
      <c r="BZ532" s="148">
        <v>42</v>
      </c>
      <c r="CA532" s="148">
        <v>42</v>
      </c>
      <c r="CB532" s="169">
        <f t="shared" si="254"/>
        <v>42</v>
      </c>
      <c r="CC532" s="148">
        <v>42</v>
      </c>
      <c r="CD532" s="148">
        <v>42</v>
      </c>
      <c r="CE532" s="148">
        <v>42</v>
      </c>
      <c r="CF532" s="148">
        <v>42</v>
      </c>
      <c r="CG532" s="148">
        <v>42</v>
      </c>
      <c r="CH532" s="169">
        <f t="shared" si="255"/>
        <v>42</v>
      </c>
      <c r="CI532" s="148">
        <v>42</v>
      </c>
      <c r="CJ532" s="148">
        <v>42</v>
      </c>
      <c r="CK532" s="148">
        <v>42</v>
      </c>
      <c r="CL532" s="148">
        <v>42</v>
      </c>
      <c r="CM532" s="169">
        <f t="shared" si="263"/>
        <v>42</v>
      </c>
      <c r="CN532" s="148">
        <v>42</v>
      </c>
      <c r="CO532" s="148">
        <v>42</v>
      </c>
      <c r="CP532" s="148">
        <v>42</v>
      </c>
      <c r="CQ532" s="148">
        <v>42</v>
      </c>
      <c r="CR532" s="148"/>
      <c r="CS532" s="169">
        <f t="shared" si="256"/>
        <v>42</v>
      </c>
      <c r="CT532" s="148"/>
      <c r="CU532" s="148"/>
      <c r="CV532" s="148"/>
      <c r="CW532" s="148"/>
      <c r="CX532" s="169" t="e">
        <f t="shared" si="262"/>
        <v>#DIV/0!</v>
      </c>
    </row>
    <row r="533" spans="1:102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258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259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260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257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244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245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246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247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248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249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250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251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252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253"/>
        <v>4.9749999999999996</v>
      </c>
      <c r="BY533" s="148">
        <v>4.9000000000000004</v>
      </c>
      <c r="BZ533" s="148">
        <v>4.9000000000000004</v>
      </c>
      <c r="CA533" s="148">
        <v>4.84</v>
      </c>
      <c r="CB533" s="169">
        <f t="shared" si="254"/>
        <v>4.88</v>
      </c>
      <c r="CC533" s="148">
        <v>4.84</v>
      </c>
      <c r="CD533" s="148">
        <v>4.84</v>
      </c>
      <c r="CE533" s="148">
        <v>4.8</v>
      </c>
      <c r="CF533" s="148">
        <v>4.8</v>
      </c>
      <c r="CG533" s="148">
        <v>4.9000000000000004</v>
      </c>
      <c r="CH533" s="169">
        <f t="shared" si="255"/>
        <v>4.8360000000000003</v>
      </c>
      <c r="CI533" s="148">
        <v>4.9000000000000004</v>
      </c>
      <c r="CJ533" s="148">
        <v>4.9000000000000004</v>
      </c>
      <c r="CK533" s="148">
        <v>4.9000000000000004</v>
      </c>
      <c r="CL533" s="148">
        <v>4.9000000000000004</v>
      </c>
      <c r="CM533" s="169">
        <f t="shared" si="263"/>
        <v>4.9000000000000004</v>
      </c>
      <c r="CN533" s="148">
        <v>4.9000000000000004</v>
      </c>
      <c r="CO533" s="148">
        <v>4.9000000000000004</v>
      </c>
      <c r="CP533" s="148">
        <v>4.9000000000000004</v>
      </c>
      <c r="CQ533" s="148">
        <v>4.9000000000000004</v>
      </c>
      <c r="CR533" s="148"/>
      <c r="CS533" s="169">
        <f t="shared" si="256"/>
        <v>4.9000000000000004</v>
      </c>
      <c r="CT533" s="148"/>
      <c r="CU533" s="148"/>
      <c r="CV533" s="148"/>
      <c r="CW533" s="148"/>
      <c r="CX533" s="169" t="e">
        <f t="shared" si="262"/>
        <v>#DIV/0!</v>
      </c>
    </row>
    <row r="534" spans="1:102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258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259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260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257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244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245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246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247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248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249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250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251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252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253"/>
        <v>4.1500000000000004</v>
      </c>
      <c r="BY534" s="148">
        <v>4</v>
      </c>
      <c r="BZ534" s="148">
        <v>4</v>
      </c>
      <c r="CA534" s="148">
        <v>4</v>
      </c>
      <c r="CB534" s="169">
        <f t="shared" si="254"/>
        <v>4</v>
      </c>
      <c r="CC534" s="148">
        <v>4</v>
      </c>
      <c r="CD534" s="148">
        <v>4.2</v>
      </c>
      <c r="CE534" s="148">
        <v>4.2</v>
      </c>
      <c r="CF534" s="148">
        <v>4.2</v>
      </c>
      <c r="CG534" s="148">
        <v>4.2</v>
      </c>
      <c r="CH534" s="169">
        <f t="shared" si="255"/>
        <v>4.1599999999999993</v>
      </c>
      <c r="CI534" s="148">
        <v>4.2</v>
      </c>
      <c r="CJ534" s="148">
        <v>4.2</v>
      </c>
      <c r="CK534" s="148">
        <v>4.2</v>
      </c>
      <c r="CL534" s="148">
        <v>4.2</v>
      </c>
      <c r="CM534" s="169">
        <f t="shared" si="263"/>
        <v>4.2</v>
      </c>
      <c r="CN534" s="148">
        <v>4.2</v>
      </c>
      <c r="CO534" s="148">
        <v>4.2</v>
      </c>
      <c r="CP534" s="148">
        <v>4.2</v>
      </c>
      <c r="CQ534" s="148">
        <v>4.2</v>
      </c>
      <c r="CR534" s="148"/>
      <c r="CS534" s="169">
        <f t="shared" si="256"/>
        <v>4.2</v>
      </c>
      <c r="CT534" s="148"/>
      <c r="CU534" s="148"/>
      <c r="CV534" s="148"/>
      <c r="CW534" s="148"/>
      <c r="CX534" s="169" t="e">
        <f t="shared" si="262"/>
        <v>#DIV/0!</v>
      </c>
    </row>
    <row r="535" spans="1:102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258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259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260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257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244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245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246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247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248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249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250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251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252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253"/>
        <v>3.5</v>
      </c>
      <c r="BY535" s="148">
        <v>3.5</v>
      </c>
      <c r="BZ535" s="148">
        <v>3.5</v>
      </c>
      <c r="CA535" s="148">
        <v>3.67</v>
      </c>
      <c r="CB535" s="169">
        <f t="shared" si="254"/>
        <v>3.5566666666666666</v>
      </c>
      <c r="CC535" s="148">
        <v>3.67</v>
      </c>
      <c r="CD535" s="148">
        <v>3.7</v>
      </c>
      <c r="CE535" s="148">
        <v>3.7</v>
      </c>
      <c r="CF535" s="148">
        <v>3.7</v>
      </c>
      <c r="CG535" s="148">
        <v>3.7</v>
      </c>
      <c r="CH535" s="169">
        <f t="shared" si="255"/>
        <v>3.694</v>
      </c>
      <c r="CI535" s="148">
        <v>3.7</v>
      </c>
      <c r="CJ535" s="148">
        <v>3.7</v>
      </c>
      <c r="CK535" s="148">
        <v>3.7</v>
      </c>
      <c r="CL535" s="148">
        <v>3.7</v>
      </c>
      <c r="CM535" s="169">
        <f t="shared" si="263"/>
        <v>3.7</v>
      </c>
      <c r="CN535" s="148">
        <v>3.6</v>
      </c>
      <c r="CO535" s="148">
        <v>3.6</v>
      </c>
      <c r="CP535" s="148">
        <v>3.6</v>
      </c>
      <c r="CQ535" s="148">
        <v>3.6</v>
      </c>
      <c r="CR535" s="148"/>
      <c r="CS535" s="169">
        <f t="shared" si="256"/>
        <v>3.6</v>
      </c>
      <c r="CT535" s="148"/>
      <c r="CU535" s="148"/>
      <c r="CV535" s="148"/>
      <c r="CW535" s="148"/>
      <c r="CX535" s="169" t="e">
        <f t="shared" si="262"/>
        <v>#DIV/0!</v>
      </c>
    </row>
    <row r="536" spans="1:102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258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259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260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257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244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245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246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247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248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249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250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251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252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253"/>
        <v>18</v>
      </c>
      <c r="BY536" s="148">
        <v>18</v>
      </c>
      <c r="BZ536" s="148">
        <v>18</v>
      </c>
      <c r="CA536" s="148">
        <v>18</v>
      </c>
      <c r="CB536" s="169">
        <f t="shared" si="254"/>
        <v>18</v>
      </c>
      <c r="CC536" s="148">
        <v>18</v>
      </c>
      <c r="CD536" s="148">
        <v>18</v>
      </c>
      <c r="CE536" s="148">
        <v>18</v>
      </c>
      <c r="CF536" s="148">
        <v>18</v>
      </c>
      <c r="CG536" s="148">
        <v>18</v>
      </c>
      <c r="CH536" s="169">
        <f t="shared" si="255"/>
        <v>18</v>
      </c>
      <c r="CI536" s="148">
        <v>18</v>
      </c>
      <c r="CJ536" s="148">
        <v>18</v>
      </c>
      <c r="CK536" s="148">
        <v>18</v>
      </c>
      <c r="CL536" s="148">
        <v>18</v>
      </c>
      <c r="CM536" s="169">
        <f t="shared" si="263"/>
        <v>18</v>
      </c>
      <c r="CN536" s="148">
        <v>18</v>
      </c>
      <c r="CO536" s="148">
        <v>18</v>
      </c>
      <c r="CP536" s="148">
        <v>18</v>
      </c>
      <c r="CQ536" s="148">
        <v>18</v>
      </c>
      <c r="CR536" s="148"/>
      <c r="CS536" s="169">
        <f t="shared" si="256"/>
        <v>18</v>
      </c>
      <c r="CT536" s="148"/>
      <c r="CU536" s="148"/>
      <c r="CV536" s="148"/>
      <c r="CW536" s="148"/>
      <c r="CX536" s="169" t="e">
        <f t="shared" si="262"/>
        <v>#DIV/0!</v>
      </c>
    </row>
    <row r="537" spans="1:102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258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259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260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257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244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245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246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247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248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249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250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251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252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253"/>
        <v>18.75</v>
      </c>
      <c r="BY537" s="148">
        <v>18</v>
      </c>
      <c r="BZ537" s="148">
        <v>18</v>
      </c>
      <c r="CA537" s="148">
        <v>18</v>
      </c>
      <c r="CB537" s="169">
        <f t="shared" si="254"/>
        <v>18</v>
      </c>
      <c r="CC537" s="148">
        <v>18</v>
      </c>
      <c r="CD537" s="148">
        <v>20</v>
      </c>
      <c r="CE537" s="148">
        <v>20</v>
      </c>
      <c r="CF537" s="148">
        <v>20</v>
      </c>
      <c r="CG537" s="148">
        <v>20</v>
      </c>
      <c r="CH537" s="169">
        <f t="shared" si="255"/>
        <v>19.600000000000001</v>
      </c>
      <c r="CI537" s="148">
        <v>20</v>
      </c>
      <c r="CJ537" s="148">
        <v>20</v>
      </c>
      <c r="CK537" s="148">
        <v>20</v>
      </c>
      <c r="CL537" s="148">
        <v>20</v>
      </c>
      <c r="CM537" s="169">
        <f t="shared" si="263"/>
        <v>20</v>
      </c>
      <c r="CN537" s="148">
        <v>20</v>
      </c>
      <c r="CO537" s="148">
        <v>20</v>
      </c>
      <c r="CP537" s="148">
        <v>20</v>
      </c>
      <c r="CQ537" s="148">
        <v>20</v>
      </c>
      <c r="CR537" s="148"/>
      <c r="CS537" s="169">
        <f t="shared" si="256"/>
        <v>20</v>
      </c>
      <c r="CT537" s="148"/>
      <c r="CU537" s="148"/>
      <c r="CV537" s="148"/>
      <c r="CW537" s="148"/>
      <c r="CX537" s="169" t="e">
        <f t="shared" si="262"/>
        <v>#DIV/0!</v>
      </c>
    </row>
    <row r="538" spans="1:102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258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259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260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257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244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245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246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247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248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249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250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251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252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253"/>
        <v>18.75</v>
      </c>
      <c r="BY538" s="148">
        <v>18</v>
      </c>
      <c r="BZ538" s="148">
        <v>18</v>
      </c>
      <c r="CA538" s="148">
        <v>18.5</v>
      </c>
      <c r="CB538" s="169">
        <f t="shared" si="254"/>
        <v>18.166666666666668</v>
      </c>
      <c r="CC538" s="148">
        <v>18.5</v>
      </c>
      <c r="CD538" s="148">
        <v>20</v>
      </c>
      <c r="CE538" s="148">
        <v>20</v>
      </c>
      <c r="CF538" s="148">
        <v>18</v>
      </c>
      <c r="CG538" s="148">
        <v>18</v>
      </c>
      <c r="CH538" s="169">
        <f t="shared" si="255"/>
        <v>18.899999999999999</v>
      </c>
      <c r="CI538" s="148">
        <v>18</v>
      </c>
      <c r="CJ538" s="148">
        <v>18</v>
      </c>
      <c r="CK538" s="148">
        <v>18</v>
      </c>
      <c r="CL538" s="148">
        <v>18</v>
      </c>
      <c r="CM538" s="169">
        <f t="shared" si="263"/>
        <v>18</v>
      </c>
      <c r="CN538" s="148">
        <v>18</v>
      </c>
      <c r="CO538" s="148">
        <v>18</v>
      </c>
      <c r="CP538" s="148">
        <v>18</v>
      </c>
      <c r="CQ538" s="148">
        <v>18</v>
      </c>
      <c r="CR538" s="148"/>
      <c r="CS538" s="169">
        <f t="shared" si="256"/>
        <v>18</v>
      </c>
      <c r="CT538" s="148"/>
      <c r="CU538" s="148"/>
      <c r="CV538" s="148"/>
      <c r="CW538" s="148"/>
      <c r="CX538" s="169" t="e">
        <f t="shared" si="262"/>
        <v>#DIV/0!</v>
      </c>
    </row>
    <row r="539" spans="1:102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258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259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260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257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244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245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246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247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248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249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250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251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252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253"/>
        <v>3</v>
      </c>
      <c r="BY539" s="148">
        <v>3</v>
      </c>
      <c r="BZ539" s="148">
        <v>3</v>
      </c>
      <c r="CA539" s="148">
        <v>3</v>
      </c>
      <c r="CB539" s="169">
        <f t="shared" si="254"/>
        <v>3</v>
      </c>
      <c r="CC539" s="148">
        <v>3</v>
      </c>
      <c r="CD539" s="148">
        <v>3</v>
      </c>
      <c r="CE539" s="148">
        <v>3</v>
      </c>
      <c r="CF539" s="148">
        <v>3</v>
      </c>
      <c r="CG539" s="148">
        <v>3</v>
      </c>
      <c r="CH539" s="169">
        <f t="shared" si="255"/>
        <v>3</v>
      </c>
      <c r="CI539" s="148">
        <v>3</v>
      </c>
      <c r="CJ539" s="148">
        <v>3</v>
      </c>
      <c r="CK539" s="148">
        <v>3</v>
      </c>
      <c r="CL539" s="148">
        <v>3</v>
      </c>
      <c r="CM539" s="169">
        <f t="shared" si="263"/>
        <v>3</v>
      </c>
      <c r="CN539" s="148">
        <v>3</v>
      </c>
      <c r="CO539" s="148">
        <v>3</v>
      </c>
      <c r="CP539" s="148">
        <v>3</v>
      </c>
      <c r="CQ539" s="148">
        <v>3</v>
      </c>
      <c r="CR539" s="148"/>
      <c r="CS539" s="169">
        <f t="shared" si="256"/>
        <v>3</v>
      </c>
      <c r="CT539" s="148"/>
      <c r="CU539" s="148"/>
      <c r="CV539" s="148"/>
      <c r="CW539" s="148"/>
      <c r="CX539" s="169" t="e">
        <f t="shared" si="262"/>
        <v>#DIV/0!</v>
      </c>
    </row>
    <row r="540" spans="1:102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258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259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260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257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244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245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246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247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248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249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250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251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252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253"/>
        <v>2.5</v>
      </c>
      <c r="BY540" s="148">
        <v>2.5</v>
      </c>
      <c r="BZ540" s="148">
        <v>2.5</v>
      </c>
      <c r="CA540" s="148">
        <v>2.5</v>
      </c>
      <c r="CB540" s="169">
        <f t="shared" si="254"/>
        <v>2.5</v>
      </c>
      <c r="CC540" s="148">
        <v>2.5</v>
      </c>
      <c r="CD540" s="148">
        <v>2.5</v>
      </c>
      <c r="CE540" s="148">
        <v>2.5</v>
      </c>
      <c r="CF540" s="148">
        <v>2.5</v>
      </c>
      <c r="CG540" s="148">
        <v>2.5</v>
      </c>
      <c r="CH540" s="169">
        <f t="shared" si="255"/>
        <v>2.5</v>
      </c>
      <c r="CI540" s="148">
        <v>2.5</v>
      </c>
      <c r="CJ540" s="148">
        <v>2.5</v>
      </c>
      <c r="CK540" s="148">
        <v>2.5</v>
      </c>
      <c r="CL540" s="148">
        <v>2.5</v>
      </c>
      <c r="CM540" s="169">
        <f t="shared" si="263"/>
        <v>2.5</v>
      </c>
      <c r="CN540" s="148">
        <v>2.5</v>
      </c>
      <c r="CO540" s="148">
        <v>2.5</v>
      </c>
      <c r="CP540" s="148">
        <v>2.5</v>
      </c>
      <c r="CQ540" s="148">
        <v>2.5</v>
      </c>
      <c r="CR540" s="148"/>
      <c r="CS540" s="169">
        <f t="shared" si="256"/>
        <v>2.5</v>
      </c>
      <c r="CT540" s="148"/>
      <c r="CU540" s="148"/>
      <c r="CV540" s="148"/>
      <c r="CW540" s="148"/>
      <c r="CX540" s="169" t="e">
        <f t="shared" si="262"/>
        <v>#DIV/0!</v>
      </c>
    </row>
    <row r="541" spans="1:102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258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259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260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257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244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245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246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247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248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249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250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251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252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253"/>
        <v>40</v>
      </c>
      <c r="BY541" s="148">
        <v>40</v>
      </c>
      <c r="BZ541" s="148">
        <v>40</v>
      </c>
      <c r="CA541" s="148">
        <v>40</v>
      </c>
      <c r="CB541" s="169">
        <f t="shared" si="254"/>
        <v>40</v>
      </c>
      <c r="CC541" s="148">
        <v>40</v>
      </c>
      <c r="CD541" s="148">
        <v>40</v>
      </c>
      <c r="CE541" s="148">
        <v>40</v>
      </c>
      <c r="CF541" s="148">
        <v>40</v>
      </c>
      <c r="CG541" s="148">
        <v>40</v>
      </c>
      <c r="CH541" s="169">
        <f t="shared" si="255"/>
        <v>40</v>
      </c>
      <c r="CI541" s="148">
        <v>40</v>
      </c>
      <c r="CJ541" s="148">
        <v>40</v>
      </c>
      <c r="CK541" s="148">
        <v>40</v>
      </c>
      <c r="CL541" s="148">
        <v>40</v>
      </c>
      <c r="CM541" s="169">
        <f t="shared" si="263"/>
        <v>40</v>
      </c>
      <c r="CN541" s="148">
        <v>40</v>
      </c>
      <c r="CO541" s="148">
        <v>40</v>
      </c>
      <c r="CP541" s="148">
        <v>40</v>
      </c>
      <c r="CQ541" s="148">
        <v>40</v>
      </c>
      <c r="CR541" s="148"/>
      <c r="CS541" s="169">
        <f t="shared" si="256"/>
        <v>40</v>
      </c>
      <c r="CT541" s="148"/>
      <c r="CU541" s="148"/>
      <c r="CV541" s="148"/>
      <c r="CW541" s="148"/>
      <c r="CX541" s="169" t="e">
        <f t="shared" si="262"/>
        <v>#DIV/0!</v>
      </c>
    </row>
    <row r="542" spans="1:102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258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259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260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257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244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245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246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247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248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249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250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251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252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253"/>
        <v>6.85</v>
      </c>
      <c r="BY542" s="148">
        <v>6.9</v>
      </c>
      <c r="BZ542" s="148">
        <v>6.9</v>
      </c>
      <c r="CA542" s="148">
        <v>6.95</v>
      </c>
      <c r="CB542" s="169">
        <f t="shared" si="254"/>
        <v>6.916666666666667</v>
      </c>
      <c r="CC542" s="148">
        <v>6.8</v>
      </c>
      <c r="CD542" s="148">
        <v>6.85</v>
      </c>
      <c r="CE542" s="148">
        <v>6.85</v>
      </c>
      <c r="CF542" s="148">
        <v>6.85</v>
      </c>
      <c r="CG542" s="148">
        <v>6.8</v>
      </c>
      <c r="CH542" s="169">
        <f t="shared" si="255"/>
        <v>6.83</v>
      </c>
      <c r="CI542" s="148">
        <v>6.8</v>
      </c>
      <c r="CJ542" s="148">
        <v>6.8</v>
      </c>
      <c r="CK542" s="148">
        <v>6.8</v>
      </c>
      <c r="CL542" s="148">
        <v>6.8</v>
      </c>
      <c r="CM542" s="169">
        <f t="shared" si="263"/>
        <v>6.8</v>
      </c>
      <c r="CN542" s="148">
        <v>6.8</v>
      </c>
      <c r="CO542" s="148">
        <v>6.6</v>
      </c>
      <c r="CP542" s="148">
        <v>6.1</v>
      </c>
      <c r="CQ542" s="148">
        <v>5.6</v>
      </c>
      <c r="CR542" s="148"/>
      <c r="CS542" s="169">
        <f t="shared" si="256"/>
        <v>6.2750000000000004</v>
      </c>
      <c r="CT542" s="148"/>
      <c r="CU542" s="148"/>
      <c r="CV542" s="148"/>
      <c r="CW542" s="148"/>
      <c r="CX542" s="169" t="e">
        <f t="shared" si="262"/>
        <v>#DIV/0!</v>
      </c>
    </row>
    <row r="543" spans="1:102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258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259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260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257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244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245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246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247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248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249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250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251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252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253"/>
        <v>10.35</v>
      </c>
      <c r="BY543" s="148">
        <v>10.4</v>
      </c>
      <c r="BZ543" s="148">
        <v>10.4</v>
      </c>
      <c r="CA543" s="148">
        <v>10.4</v>
      </c>
      <c r="CB543" s="169">
        <f t="shared" si="254"/>
        <v>10.4</v>
      </c>
      <c r="CC543" s="148">
        <v>10.4</v>
      </c>
      <c r="CD543" s="148">
        <v>10.5</v>
      </c>
      <c r="CE543" s="148">
        <v>10.5</v>
      </c>
      <c r="CF543" s="148">
        <v>10.3</v>
      </c>
      <c r="CG543" s="148">
        <v>10.3</v>
      </c>
      <c r="CH543" s="169">
        <f t="shared" si="255"/>
        <v>10.4</v>
      </c>
      <c r="CI543" s="148">
        <v>9.8000000000000007</v>
      </c>
      <c r="CJ543" s="148">
        <v>9.8000000000000007</v>
      </c>
      <c r="CK543" s="148">
        <v>9.8000000000000007</v>
      </c>
      <c r="CL543" s="148">
        <v>9.8000000000000007</v>
      </c>
      <c r="CM543" s="169">
        <f t="shared" si="263"/>
        <v>9.8000000000000007</v>
      </c>
      <c r="CN543" s="148">
        <v>9.6999999999999993</v>
      </c>
      <c r="CO543" s="148">
        <v>9.6</v>
      </c>
      <c r="CP543" s="148">
        <v>9.5</v>
      </c>
      <c r="CQ543" s="148">
        <v>9.5</v>
      </c>
      <c r="CR543" s="148"/>
      <c r="CS543" s="169">
        <f t="shared" si="256"/>
        <v>9.5749999999999993</v>
      </c>
      <c r="CT543" s="148"/>
      <c r="CU543" s="148"/>
      <c r="CV543" s="148"/>
      <c r="CW543" s="148"/>
      <c r="CX543" s="169" t="e">
        <f t="shared" si="262"/>
        <v>#DIV/0!</v>
      </c>
    </row>
    <row r="544" spans="1:102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258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259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260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257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244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245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246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247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248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249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250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251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252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253"/>
        <v>10.8</v>
      </c>
      <c r="BY544" s="148">
        <v>10.8</v>
      </c>
      <c r="BZ544" s="148">
        <v>10.8</v>
      </c>
      <c r="CA544" s="148">
        <v>10.7</v>
      </c>
      <c r="CB544" s="169">
        <f t="shared" si="254"/>
        <v>10.766666666666666</v>
      </c>
      <c r="CC544" s="148">
        <v>10.6</v>
      </c>
      <c r="CD544" s="148">
        <v>10.6</v>
      </c>
      <c r="CE544" s="148">
        <v>10.6</v>
      </c>
      <c r="CF544" s="148">
        <v>10.6</v>
      </c>
      <c r="CG544" s="148">
        <v>10.6</v>
      </c>
      <c r="CH544" s="169">
        <f t="shared" si="255"/>
        <v>10.6</v>
      </c>
      <c r="CI544" s="148">
        <v>10.6</v>
      </c>
      <c r="CJ544" s="148">
        <v>10.6</v>
      </c>
      <c r="CK544" s="148">
        <v>10.6</v>
      </c>
      <c r="CL544" s="148">
        <v>10.6</v>
      </c>
      <c r="CM544" s="169">
        <f t="shared" si="263"/>
        <v>10.6</v>
      </c>
      <c r="CN544" s="148">
        <v>10.6</v>
      </c>
      <c r="CO544" s="148">
        <v>10.5</v>
      </c>
      <c r="CP544" s="148">
        <v>10.5</v>
      </c>
      <c r="CQ544" s="148">
        <v>10.5</v>
      </c>
      <c r="CR544" s="148"/>
      <c r="CS544" s="169">
        <f t="shared" si="256"/>
        <v>10.525</v>
      </c>
      <c r="CT544" s="148"/>
      <c r="CU544" s="148"/>
      <c r="CV544" s="148"/>
      <c r="CW544" s="148"/>
      <c r="CX544" s="169" t="e">
        <f t="shared" si="262"/>
        <v>#DIV/0!</v>
      </c>
    </row>
    <row r="545" spans="1:102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69"/>
      <c r="CC545" s="148"/>
      <c r="CD545" s="148"/>
      <c r="CE545" s="148"/>
      <c r="CF545" s="148"/>
      <c r="CG545" s="148"/>
      <c r="CH545" s="169"/>
      <c r="CI545" s="148"/>
      <c r="CJ545" s="148"/>
      <c r="CK545" s="148"/>
      <c r="CL545" s="148"/>
      <c r="CM545" s="169"/>
      <c r="CN545" s="148"/>
      <c r="CO545" s="148"/>
      <c r="CP545" s="148"/>
      <c r="CQ545" s="148"/>
      <c r="CR545" s="148"/>
      <c r="CS545" s="169"/>
      <c r="CT545" s="148"/>
      <c r="CU545" s="148"/>
      <c r="CV545" s="148"/>
      <c r="CW545" s="148"/>
      <c r="CX545" s="169"/>
    </row>
    <row r="546" spans="1:102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258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259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260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257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169">
        <f>AVERAGE(BY546:CA546)</f>
        <v>10.85</v>
      </c>
      <c r="CC546" s="270">
        <v>10.85</v>
      </c>
      <c r="CD546" s="270">
        <v>10.85</v>
      </c>
      <c r="CE546" s="270">
        <v>10.82</v>
      </c>
      <c r="CF546" s="270">
        <v>10.55</v>
      </c>
      <c r="CG546" s="270">
        <v>10.49</v>
      </c>
      <c r="CH546" s="169">
        <f>AVERAGE(CC546:CG546)</f>
        <v>10.712</v>
      </c>
      <c r="CI546" s="270">
        <v>10.3</v>
      </c>
      <c r="CJ546" s="270">
        <v>10.35</v>
      </c>
      <c r="CK546" s="270">
        <v>10.25</v>
      </c>
      <c r="CL546" s="270">
        <v>10.1</v>
      </c>
      <c r="CM546" s="169">
        <f>AVERAGE(CI546:CL546)</f>
        <v>10.25</v>
      </c>
      <c r="CN546" s="270">
        <v>9.77</v>
      </c>
      <c r="CO546" s="270">
        <v>9.82</v>
      </c>
      <c r="CP546" s="270">
        <v>10.050000000000001</v>
      </c>
      <c r="CQ546" s="270">
        <v>9.8000000000000007</v>
      </c>
      <c r="CR546" s="270"/>
      <c r="CS546" s="169">
        <f>AVERAGE(CN546:CQ546)</f>
        <v>9.86</v>
      </c>
      <c r="CT546" s="270"/>
      <c r="CU546" s="270"/>
      <c r="CV546" s="270"/>
      <c r="CW546" s="270"/>
      <c r="CX546" s="169" t="e">
        <f>AVERAGE(CT546:CW546)</f>
        <v>#DIV/0!</v>
      </c>
    </row>
    <row r="547" spans="1:102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258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259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260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257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69">
        <f>AVERAGE(BY547:CA547)</f>
        <v>10.949999999999998</v>
      </c>
      <c r="CC547" s="148">
        <v>10.95</v>
      </c>
      <c r="CD547" s="148">
        <v>10.95</v>
      </c>
      <c r="CE547" s="148">
        <v>10.92</v>
      </c>
      <c r="CF547" s="148">
        <v>10.7</v>
      </c>
      <c r="CG547" s="148">
        <v>10.64</v>
      </c>
      <c r="CH547" s="169">
        <f>AVERAGE(CC547:CG547)</f>
        <v>10.831999999999999</v>
      </c>
      <c r="CI547" s="148">
        <v>10.5</v>
      </c>
      <c r="CJ547" s="148">
        <v>10.48</v>
      </c>
      <c r="CK547" s="148">
        <v>10.37</v>
      </c>
      <c r="CL547" s="148">
        <v>10.25</v>
      </c>
      <c r="CM547" s="169">
        <f>AVERAGE(CI547:CL547)</f>
        <v>10.4</v>
      </c>
      <c r="CN547" s="148">
        <v>9.9499999999999993</v>
      </c>
      <c r="CO547" s="148">
        <v>10</v>
      </c>
      <c r="CP547" s="148">
        <v>10.15</v>
      </c>
      <c r="CQ547" s="148">
        <v>9.9499999999999993</v>
      </c>
      <c r="CR547" s="148"/>
      <c r="CS547" s="169">
        <f>AVERAGE(CN547:CQ547)</f>
        <v>10.012499999999999</v>
      </c>
      <c r="CT547" s="148"/>
      <c r="CU547" s="148"/>
      <c r="CV547" s="148"/>
      <c r="CW547" s="148"/>
      <c r="CX547" s="169" t="e">
        <f>AVERAGE(CT547:CW547)</f>
        <v>#DIV/0!</v>
      </c>
    </row>
    <row r="548" spans="1:102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102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102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102" ht="18" x14ac:dyDescent="0.25">
      <c r="A551" s="286" t="s">
        <v>45</v>
      </c>
      <c r="B551" s="286"/>
      <c r="C551" s="287"/>
      <c r="D551" s="287"/>
      <c r="E551" s="287"/>
      <c r="F551" s="287"/>
      <c r="G551" s="287"/>
      <c r="H551" s="287"/>
      <c r="I551" s="287"/>
      <c r="J551" s="287"/>
      <c r="K551" s="287"/>
      <c r="L551" s="287"/>
      <c r="M551" s="287"/>
      <c r="N551" s="287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ht="18.75" customHeight="1" x14ac:dyDescent="0.3">
      <c r="A552" s="217"/>
      <c r="B552" s="197"/>
      <c r="C552" s="288" t="s">
        <v>34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294" t="s">
        <v>139</v>
      </c>
      <c r="D553" s="295"/>
      <c r="E553" s="295"/>
      <c r="F553" s="296"/>
      <c r="G553" s="284" t="s">
        <v>123</v>
      </c>
      <c r="H553" s="291" t="s">
        <v>139</v>
      </c>
      <c r="I553" s="292"/>
      <c r="J553" s="292"/>
      <c r="K553" s="293"/>
      <c r="L553" s="284" t="s">
        <v>123</v>
      </c>
      <c r="M553" s="291" t="s">
        <v>139</v>
      </c>
      <c r="N553" s="292"/>
      <c r="O553" s="292"/>
      <c r="P553" s="293"/>
      <c r="Q553" s="284" t="s">
        <v>123</v>
      </c>
      <c r="R553" s="294" t="s">
        <v>139</v>
      </c>
      <c r="S553" s="295"/>
      <c r="T553" s="295"/>
      <c r="U553" s="295"/>
      <c r="V553" s="296"/>
      <c r="W553" s="284" t="s">
        <v>123</v>
      </c>
      <c r="X553" s="294" t="s">
        <v>139</v>
      </c>
      <c r="Y553" s="295"/>
      <c r="Z553" s="295"/>
      <c r="AA553" s="296"/>
      <c r="AB553" s="284" t="s">
        <v>123</v>
      </c>
      <c r="AC553" s="291" t="s">
        <v>139</v>
      </c>
      <c r="AD553" s="292"/>
      <c r="AE553" s="292"/>
      <c r="AF553" s="293"/>
      <c r="AG553" s="284" t="s">
        <v>123</v>
      </c>
      <c r="AH553" s="291" t="s">
        <v>139</v>
      </c>
      <c r="AI553" s="292"/>
      <c r="AJ553" s="292"/>
      <c r="AK553" s="292"/>
      <c r="AL553" s="293"/>
      <c r="AM553" s="284" t="s">
        <v>123</v>
      </c>
      <c r="AN553" s="291" t="s">
        <v>139</v>
      </c>
      <c r="AO553" s="292"/>
      <c r="AP553" s="292"/>
      <c r="AQ553" s="293"/>
      <c r="AR553" s="284" t="s">
        <v>123</v>
      </c>
      <c r="AS553" s="291" t="s">
        <v>139</v>
      </c>
      <c r="AT553" s="292"/>
      <c r="AU553" s="292"/>
      <c r="AV553" s="292"/>
      <c r="AW553" s="253"/>
      <c r="AX553" s="284" t="s">
        <v>123</v>
      </c>
      <c r="AY553" s="291" t="s">
        <v>139</v>
      </c>
      <c r="AZ553" s="292"/>
      <c r="BA553" s="292"/>
      <c r="BB553" s="293"/>
      <c r="BC553" s="284" t="s">
        <v>123</v>
      </c>
      <c r="BD553" s="282" t="s">
        <v>139</v>
      </c>
      <c r="BE553" s="283"/>
      <c r="BF553" s="283"/>
      <c r="BG553" s="283"/>
      <c r="BH553" s="284" t="s">
        <v>123</v>
      </c>
      <c r="BI553" s="282" t="s">
        <v>139</v>
      </c>
      <c r="BJ553" s="283"/>
      <c r="BK553" s="283"/>
      <c r="BL553" s="283"/>
      <c r="BM553" s="283"/>
      <c r="BN553" s="284" t="s">
        <v>123</v>
      </c>
      <c r="BO553" s="282" t="s">
        <v>316</v>
      </c>
      <c r="BP553" s="283"/>
      <c r="BQ553" s="283"/>
      <c r="BR553" s="283"/>
      <c r="BS553" s="284" t="s">
        <v>123</v>
      </c>
      <c r="BT553" s="282" t="s">
        <v>316</v>
      </c>
      <c r="BU553" s="283"/>
      <c r="BV553" s="283"/>
      <c r="BW553" s="283"/>
      <c r="BX553" s="284" t="s">
        <v>123</v>
      </c>
      <c r="BY553" s="282" t="s">
        <v>316</v>
      </c>
      <c r="BZ553" s="283"/>
      <c r="CA553" s="283"/>
      <c r="CB553" s="284" t="s">
        <v>123</v>
      </c>
      <c r="CC553" s="282" t="s">
        <v>316</v>
      </c>
      <c r="CD553" s="283"/>
      <c r="CE553" s="283"/>
      <c r="CF553" s="283"/>
      <c r="CG553" s="283"/>
      <c r="CH553" s="284" t="s">
        <v>123</v>
      </c>
      <c r="CI553" s="282" t="s">
        <v>316</v>
      </c>
      <c r="CJ553" s="283"/>
      <c r="CK553" s="283"/>
      <c r="CL553" s="283"/>
      <c r="CM553" s="284" t="s">
        <v>123</v>
      </c>
      <c r="CN553" s="282" t="s">
        <v>316</v>
      </c>
      <c r="CO553" s="283"/>
      <c r="CP553" s="283"/>
      <c r="CQ553" s="283"/>
      <c r="CR553" s="279"/>
      <c r="CS553" s="284" t="s">
        <v>123</v>
      </c>
      <c r="CT553" s="282" t="s">
        <v>316</v>
      </c>
      <c r="CU553" s="283"/>
      <c r="CV553" s="283"/>
      <c r="CW553" s="283"/>
      <c r="CX553" s="284" t="s">
        <v>123</v>
      </c>
    </row>
    <row r="554" spans="1:102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5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5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5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5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customHeight="1" x14ac:dyDescent="0.25">
      <c r="A555" s="297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264">AVERAGE(X555:AA555)</f>
        <v>5.833333333333333</v>
      </c>
      <c r="AC555" s="144"/>
      <c r="AD555" s="135"/>
      <c r="AE555" s="135"/>
      <c r="AF555" s="135"/>
      <c r="AG555" s="238" t="e">
        <f t="shared" ref="AG555:AG585" si="265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266">AVERAGE(AH555:AL555)</f>
        <v>#DIV/0!</v>
      </c>
      <c r="AN555" s="144"/>
      <c r="AO555" s="135"/>
      <c r="AP555" s="135"/>
      <c r="AQ555" s="135"/>
      <c r="AR555" s="238" t="e">
        <f t="shared" ref="AR555:AR585" si="267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268">AVERAGE(AS555:AV555)</f>
        <v>#DIV/0!</v>
      </c>
      <c r="AY555" s="144"/>
      <c r="AZ555" s="135"/>
      <c r="BA555" s="135"/>
      <c r="BB555" s="135"/>
      <c r="BC555" s="238" t="e">
        <f t="shared" ref="BC555:BC585" si="269">AVERAGE(AY555:BB555)</f>
        <v>#DIV/0!</v>
      </c>
      <c r="BD555" s="144"/>
      <c r="BE555" s="135"/>
      <c r="BF555" s="135"/>
      <c r="BG555" s="135"/>
      <c r="BH555" s="238" t="e">
        <f t="shared" ref="BH555:BH585" si="270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271">AVERAGE(BI555:BM555)</f>
        <v>#DIV/0!</v>
      </c>
      <c r="BO555" s="144"/>
      <c r="BP555" s="135"/>
      <c r="BQ555" s="135"/>
      <c r="BR555" s="135"/>
      <c r="BS555" s="238" t="e">
        <f t="shared" ref="BS555:BS585" si="272">AVERAGE(BO555:BR555)</f>
        <v>#DIV/0!</v>
      </c>
      <c r="BT555" s="144"/>
      <c r="BU555" s="135"/>
      <c r="BV555" s="135"/>
      <c r="BW555" s="135"/>
      <c r="BX555" s="238" t="e">
        <f t="shared" ref="BX555:BX585" si="273">AVERAGE(BT555:BW555)</f>
        <v>#DIV/0!</v>
      </c>
      <c r="BY555" s="144"/>
      <c r="BZ555" s="144"/>
      <c r="CA555" s="135"/>
      <c r="CB555" s="238" t="e">
        <f t="shared" ref="CB555:CB585" si="274">AVERAGE(BY555:CA555)</f>
        <v>#DIV/0!</v>
      </c>
      <c r="CC555" s="144"/>
      <c r="CD555" s="144"/>
      <c r="CE555" s="144"/>
      <c r="CF555" s="144"/>
      <c r="CG555" s="135"/>
      <c r="CH555" s="238" t="e">
        <f t="shared" ref="CH555:CH585" si="275">AVERAGE(CC555:CG555)</f>
        <v>#DIV/0!</v>
      </c>
      <c r="CI555" s="144"/>
      <c r="CJ555" s="144"/>
      <c r="CK555" s="148">
        <v>5.5</v>
      </c>
      <c r="CL555" s="148">
        <v>5.5</v>
      </c>
      <c r="CM555" s="238">
        <f>AVERAGE(CI555:CL555)</f>
        <v>5.5</v>
      </c>
      <c r="CN555" s="144"/>
      <c r="CO555" s="144"/>
      <c r="CP555" s="144"/>
      <c r="CQ555" s="144"/>
      <c r="CR555" s="144"/>
      <c r="CS555" s="238" t="e">
        <f t="shared" ref="CS555:CS585" si="276">AVERAGE(CN555:CQ555)</f>
        <v>#DIV/0!</v>
      </c>
      <c r="CT555" s="144"/>
      <c r="CU555" s="144"/>
      <c r="CV555" s="144"/>
      <c r="CW555" s="144"/>
      <c r="CX555" s="238" t="e">
        <f>AVERAGE(CT555:CW555)</f>
        <v>#DIV/0!</v>
      </c>
    </row>
    <row r="556" spans="1:102" ht="18" customHeight="1" x14ac:dyDescent="0.25">
      <c r="A556" s="298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77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264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265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266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267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268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269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270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271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272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73"/>
        <v>6</v>
      </c>
      <c r="BY556" s="148">
        <v>5.8</v>
      </c>
      <c r="BZ556" s="148">
        <v>5.5</v>
      </c>
      <c r="CA556" s="148">
        <v>5.75</v>
      </c>
      <c r="CB556" s="169">
        <f t="shared" si="274"/>
        <v>5.6833333333333336</v>
      </c>
      <c r="CC556" s="148">
        <v>5.6</v>
      </c>
      <c r="CD556" s="148">
        <v>6</v>
      </c>
      <c r="CE556" s="148">
        <v>6</v>
      </c>
      <c r="CF556" s="148">
        <v>6</v>
      </c>
      <c r="CG556" s="148">
        <v>5.7</v>
      </c>
      <c r="CH556" s="169">
        <f t="shared" si="275"/>
        <v>5.86</v>
      </c>
      <c r="CI556" s="148">
        <v>5.7</v>
      </c>
      <c r="CJ556" s="148">
        <v>5.5</v>
      </c>
      <c r="CK556" s="148">
        <v>5.5</v>
      </c>
      <c r="CL556" s="148">
        <v>6</v>
      </c>
      <c r="CM556" s="169">
        <f>AVERAGE(CI556:CL556)</f>
        <v>5.6749999999999998</v>
      </c>
      <c r="CN556" s="148">
        <v>6</v>
      </c>
      <c r="CO556" s="148">
        <v>7</v>
      </c>
      <c r="CP556" s="148">
        <v>7</v>
      </c>
      <c r="CQ556" s="148">
        <v>7</v>
      </c>
      <c r="CR556" s="148"/>
      <c r="CS556" s="169">
        <f t="shared" si="276"/>
        <v>6.75</v>
      </c>
      <c r="CT556" s="148"/>
      <c r="CU556" s="148"/>
      <c r="CV556" s="148"/>
      <c r="CW556" s="148"/>
      <c r="CX556" s="169" t="e">
        <f>AVERAGE(CT556:CW556)</f>
        <v>#DIV/0!</v>
      </c>
    </row>
    <row r="557" spans="1:102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78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79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80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77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264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265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266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267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268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269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270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271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272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73"/>
        <v>5.625</v>
      </c>
      <c r="BY557" s="148">
        <v>6</v>
      </c>
      <c r="BZ557" s="148">
        <v>6</v>
      </c>
      <c r="CA557" s="148">
        <v>6</v>
      </c>
      <c r="CB557" s="169">
        <f t="shared" si="274"/>
        <v>6</v>
      </c>
      <c r="CC557" s="148">
        <v>6.5</v>
      </c>
      <c r="CD557" s="148">
        <v>6.5</v>
      </c>
      <c r="CE557" s="148">
        <v>5</v>
      </c>
      <c r="CF557" s="148">
        <v>6</v>
      </c>
      <c r="CG557" s="148">
        <v>7</v>
      </c>
      <c r="CH557" s="169">
        <f t="shared" si="275"/>
        <v>6.2</v>
      </c>
      <c r="CI557" s="148">
        <v>6</v>
      </c>
      <c r="CJ557" s="148">
        <v>6</v>
      </c>
      <c r="CK557" s="148">
        <v>7</v>
      </c>
      <c r="CL557" s="148">
        <v>7</v>
      </c>
      <c r="CM557" s="169">
        <f>AVERAGE(CI557:CL557)</f>
        <v>6.5</v>
      </c>
      <c r="CN557" s="148">
        <v>7</v>
      </c>
      <c r="CO557" s="148">
        <v>7</v>
      </c>
      <c r="CP557" s="148">
        <v>6</v>
      </c>
      <c r="CQ557" s="148">
        <v>6</v>
      </c>
      <c r="CR557" s="148"/>
      <c r="CS557" s="169">
        <f t="shared" si="276"/>
        <v>6.5</v>
      </c>
      <c r="CT557" s="148"/>
      <c r="CU557" s="148"/>
      <c r="CV557" s="148"/>
      <c r="CW557" s="148"/>
      <c r="CX557" s="169" t="e">
        <f>AVERAGE(CT557:CW557)</f>
        <v>#DIV/0!</v>
      </c>
    </row>
    <row r="558" spans="1:102" ht="18" customHeight="1" x14ac:dyDescent="0.25">
      <c r="A558" s="297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77"/>
        <v>2.5</v>
      </c>
      <c r="X558" s="135"/>
      <c r="Y558" s="135"/>
      <c r="Z558" s="135"/>
      <c r="AA558" s="135"/>
      <c r="AB558" s="238" t="e">
        <f t="shared" si="264"/>
        <v>#DIV/0!</v>
      </c>
      <c r="AC558" s="135"/>
      <c r="AD558" s="135"/>
      <c r="AE558" s="135"/>
      <c r="AF558" s="135"/>
      <c r="AG558" s="238" t="e">
        <f t="shared" si="265"/>
        <v>#DIV/0!</v>
      </c>
      <c r="AH558" s="135"/>
      <c r="AI558" s="135"/>
      <c r="AJ558" s="135"/>
      <c r="AK558" s="135"/>
      <c r="AL558" s="135"/>
      <c r="AM558" s="238" t="e">
        <f t="shared" si="266"/>
        <v>#DIV/0!</v>
      </c>
      <c r="AN558" s="135"/>
      <c r="AO558" s="135"/>
      <c r="AP558" s="135"/>
      <c r="AQ558" s="135"/>
      <c r="AR558" s="238" t="e">
        <f t="shared" si="267"/>
        <v>#DIV/0!</v>
      </c>
      <c r="AS558" s="135"/>
      <c r="AT558" s="148"/>
      <c r="AU558" s="148"/>
      <c r="AV558" s="135"/>
      <c r="AW558" s="135"/>
      <c r="AX558" s="238" t="e">
        <f t="shared" si="268"/>
        <v>#DIV/0!</v>
      </c>
      <c r="AY558" s="135"/>
      <c r="AZ558" s="148"/>
      <c r="BA558" s="148"/>
      <c r="BB558" s="135"/>
      <c r="BC558" s="238" t="e">
        <f t="shared" si="269"/>
        <v>#DIV/0!</v>
      </c>
      <c r="BD558" s="135"/>
      <c r="BE558" s="148"/>
      <c r="BF558" s="148"/>
      <c r="BG558" s="135"/>
      <c r="BH558" s="238" t="e">
        <f t="shared" si="270"/>
        <v>#DIV/0!</v>
      </c>
      <c r="BI558" s="135"/>
      <c r="BJ558" s="148"/>
      <c r="BK558" s="148"/>
      <c r="BL558" s="148"/>
      <c r="BM558" s="135"/>
      <c r="BN558" s="238" t="e">
        <f t="shared" si="271"/>
        <v>#DIV/0!</v>
      </c>
      <c r="BO558" s="135"/>
      <c r="BP558" s="148"/>
      <c r="BQ558" s="148"/>
      <c r="BR558" s="148"/>
      <c r="BS558" s="238" t="e">
        <f t="shared" si="272"/>
        <v>#DIV/0!</v>
      </c>
      <c r="BT558" s="135"/>
      <c r="BU558" s="148"/>
      <c r="BV558" s="148"/>
      <c r="BW558" s="148"/>
      <c r="BX558" s="238" t="e">
        <f t="shared" si="273"/>
        <v>#DIV/0!</v>
      </c>
      <c r="BY558" s="135"/>
      <c r="BZ558" s="135"/>
      <c r="CA558" s="148"/>
      <c r="CB558" s="238" t="e">
        <f t="shared" si="274"/>
        <v>#DIV/0!</v>
      </c>
      <c r="CC558" s="135"/>
      <c r="CD558" s="135"/>
      <c r="CE558" s="135"/>
      <c r="CF558" s="148">
        <v>5</v>
      </c>
      <c r="CG558" s="148">
        <v>5</v>
      </c>
      <c r="CH558" s="169">
        <f t="shared" si="275"/>
        <v>5</v>
      </c>
      <c r="CI558" s="148">
        <v>5</v>
      </c>
      <c r="CJ558" s="148">
        <v>4.5</v>
      </c>
      <c r="CK558" s="148">
        <v>4.5</v>
      </c>
      <c r="CL558" s="148">
        <v>3.3</v>
      </c>
      <c r="CM558" s="169">
        <f t="shared" ref="CM558:CM559" si="281">AVERAGE(CI558:CL558)</f>
        <v>4.3250000000000002</v>
      </c>
      <c r="CN558" s="148">
        <v>3</v>
      </c>
      <c r="CO558" s="148">
        <v>3.3</v>
      </c>
      <c r="CP558" s="148">
        <v>3.5</v>
      </c>
      <c r="CQ558" s="148">
        <v>3.5</v>
      </c>
      <c r="CR558" s="135"/>
      <c r="CS558" s="169">
        <f t="shared" si="276"/>
        <v>3.3250000000000002</v>
      </c>
      <c r="CT558" s="148"/>
      <c r="CU558" s="148"/>
      <c r="CV558" s="135"/>
      <c r="CW558" s="135"/>
      <c r="CX558" s="169" t="e">
        <f t="shared" ref="CX558:CX585" si="282">AVERAGE(CT558:CW558)</f>
        <v>#DIV/0!</v>
      </c>
    </row>
    <row r="559" spans="1:102" ht="18" customHeight="1" x14ac:dyDescent="0.25">
      <c r="A559" s="298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78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79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80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77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264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265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266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267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268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269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270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271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272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73"/>
        <v>2.5</v>
      </c>
      <c r="BY559" s="148">
        <v>2.2999999999999998</v>
      </c>
      <c r="BZ559" s="148">
        <v>2</v>
      </c>
      <c r="CA559" s="148">
        <v>2.87</v>
      </c>
      <c r="CB559" s="169">
        <f t="shared" si="274"/>
        <v>2.39</v>
      </c>
      <c r="CC559" s="148">
        <v>3.1</v>
      </c>
      <c r="CD559" s="148">
        <v>3.3</v>
      </c>
      <c r="CE559" s="148">
        <v>3.5</v>
      </c>
      <c r="CF559" s="148">
        <v>3.3</v>
      </c>
      <c r="CG559" s="148">
        <v>3.3</v>
      </c>
      <c r="CH559" s="169">
        <f t="shared" si="275"/>
        <v>3.3</v>
      </c>
      <c r="CI559" s="148">
        <v>3.3</v>
      </c>
      <c r="CJ559" s="148">
        <v>3.3</v>
      </c>
      <c r="CK559" s="148">
        <v>3.3</v>
      </c>
      <c r="CL559" s="148"/>
      <c r="CM559" s="169">
        <f t="shared" si="281"/>
        <v>3.2999999999999994</v>
      </c>
      <c r="CN559" s="148"/>
      <c r="CO559" s="148"/>
      <c r="CP559" s="148"/>
      <c r="CQ559" s="148"/>
      <c r="CR559" s="148"/>
      <c r="CS559" s="169" t="e">
        <f t="shared" si="276"/>
        <v>#DIV/0!</v>
      </c>
      <c r="CT559" s="148"/>
      <c r="CU559" s="148"/>
      <c r="CV559" s="148"/>
      <c r="CW559" s="148"/>
      <c r="CX559" s="169" t="e">
        <f t="shared" si="282"/>
        <v>#DIV/0!</v>
      </c>
    </row>
    <row r="560" spans="1:102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78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79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80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77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264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265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266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267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268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269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270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271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272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73"/>
        <v>3.3</v>
      </c>
      <c r="BY560" s="148">
        <v>3.3</v>
      </c>
      <c r="BZ560" s="148">
        <v>4.5</v>
      </c>
      <c r="CA560" s="148">
        <v>4.75</v>
      </c>
      <c r="CB560" s="169">
        <f t="shared" si="274"/>
        <v>4.1833333333333336</v>
      </c>
      <c r="CC560" s="148">
        <v>4.75</v>
      </c>
      <c r="CD560" s="148">
        <v>5</v>
      </c>
      <c r="CE560" s="148">
        <v>5.5</v>
      </c>
      <c r="CF560" s="148">
        <v>5.5</v>
      </c>
      <c r="CG560" s="148">
        <v>5.5</v>
      </c>
      <c r="CH560" s="169">
        <f t="shared" si="275"/>
        <v>5.25</v>
      </c>
      <c r="CI560" s="148">
        <v>5.5</v>
      </c>
      <c r="CJ560" s="148">
        <v>5.5</v>
      </c>
      <c r="CK560" s="148">
        <v>6</v>
      </c>
      <c r="CL560" s="148">
        <v>7</v>
      </c>
      <c r="CM560" s="169">
        <f t="shared" ref="CM560:CM585" si="283">AVERAGE(CI560:CL560)</f>
        <v>6</v>
      </c>
      <c r="CN560" s="148">
        <v>7</v>
      </c>
      <c r="CO560" s="148">
        <v>7</v>
      </c>
      <c r="CP560" s="148">
        <v>7</v>
      </c>
      <c r="CQ560" s="148">
        <v>7</v>
      </c>
      <c r="CR560" s="148"/>
      <c r="CS560" s="169">
        <f t="shared" si="276"/>
        <v>7</v>
      </c>
      <c r="CT560" s="148"/>
      <c r="CU560" s="148"/>
      <c r="CV560" s="148"/>
      <c r="CW560" s="148"/>
      <c r="CX560" s="169" t="e">
        <f t="shared" si="282"/>
        <v>#DIV/0!</v>
      </c>
    </row>
    <row r="561" spans="1:102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78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79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80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77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264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265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266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267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268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269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270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271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272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73"/>
        <v>19.75</v>
      </c>
      <c r="BY561" s="148">
        <v>15</v>
      </c>
      <c r="BZ561" s="148">
        <v>15</v>
      </c>
      <c r="CA561" s="148">
        <v>17.350000000000001</v>
      </c>
      <c r="CB561" s="169">
        <f t="shared" si="274"/>
        <v>15.783333333333333</v>
      </c>
      <c r="CC561" s="148">
        <v>17.8</v>
      </c>
      <c r="CD561" s="148">
        <v>15</v>
      </c>
      <c r="CE561" s="148">
        <v>20</v>
      </c>
      <c r="CF561" s="148">
        <v>20</v>
      </c>
      <c r="CG561" s="148">
        <v>14</v>
      </c>
      <c r="CH561" s="169">
        <f t="shared" si="275"/>
        <v>17.36</v>
      </c>
      <c r="CI561" s="148">
        <v>15</v>
      </c>
      <c r="CJ561" s="148">
        <v>15</v>
      </c>
      <c r="CK561" s="148">
        <v>16</v>
      </c>
      <c r="CL561" s="148">
        <v>15</v>
      </c>
      <c r="CM561" s="169">
        <f t="shared" si="283"/>
        <v>15.25</v>
      </c>
      <c r="CN561" s="148">
        <v>9</v>
      </c>
      <c r="CO561" s="148">
        <v>6</v>
      </c>
      <c r="CP561" s="148">
        <v>4</v>
      </c>
      <c r="CQ561" s="148">
        <v>4</v>
      </c>
      <c r="CR561" s="148"/>
      <c r="CS561" s="169">
        <f t="shared" si="276"/>
        <v>5.75</v>
      </c>
      <c r="CT561" s="148"/>
      <c r="CU561" s="148"/>
      <c r="CV561" s="148"/>
      <c r="CW561" s="148"/>
      <c r="CX561" s="169" t="e">
        <f t="shared" si="282"/>
        <v>#DIV/0!</v>
      </c>
    </row>
    <row r="562" spans="1:102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78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79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80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77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264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265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266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267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268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269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270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271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272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73"/>
        <v>15.5</v>
      </c>
      <c r="BY562" s="148">
        <v>13</v>
      </c>
      <c r="BZ562" s="148">
        <v>13</v>
      </c>
      <c r="CA562" s="148">
        <v>20</v>
      </c>
      <c r="CB562" s="169">
        <f t="shared" si="274"/>
        <v>15.333333333333334</v>
      </c>
      <c r="CC562" s="148">
        <v>10.4</v>
      </c>
      <c r="CD562" s="148">
        <v>15</v>
      </c>
      <c r="CE562" s="148">
        <v>15</v>
      </c>
      <c r="CF562" s="148">
        <v>12</v>
      </c>
      <c r="CG562" s="148">
        <v>7</v>
      </c>
      <c r="CH562" s="169">
        <f t="shared" si="275"/>
        <v>11.879999999999999</v>
      </c>
      <c r="CI562" s="148">
        <v>6</v>
      </c>
      <c r="CJ562" s="148">
        <v>4</v>
      </c>
      <c r="CK562" s="148">
        <v>4</v>
      </c>
      <c r="CL562" s="148">
        <v>4</v>
      </c>
      <c r="CM562" s="169">
        <f t="shared" si="283"/>
        <v>4.5</v>
      </c>
      <c r="CN562" s="148">
        <v>5</v>
      </c>
      <c r="CO562" s="148">
        <v>3.3</v>
      </c>
      <c r="CP562" s="148">
        <v>4</v>
      </c>
      <c r="CQ562" s="148">
        <v>4</v>
      </c>
      <c r="CR562" s="148"/>
      <c r="CS562" s="169">
        <f t="shared" si="276"/>
        <v>4.0750000000000002</v>
      </c>
      <c r="CT562" s="148"/>
      <c r="CU562" s="148"/>
      <c r="CV562" s="148"/>
      <c r="CW562" s="148"/>
      <c r="CX562" s="169" t="e">
        <f t="shared" si="282"/>
        <v>#DIV/0!</v>
      </c>
    </row>
    <row r="563" spans="1:102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78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79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80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77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264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265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266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267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268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269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270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271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272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73"/>
        <v>6</v>
      </c>
      <c r="BY563" s="148">
        <v>6</v>
      </c>
      <c r="BZ563" s="148">
        <v>6</v>
      </c>
      <c r="CA563" s="148">
        <v>5.75</v>
      </c>
      <c r="CB563" s="169">
        <f t="shared" si="274"/>
        <v>5.916666666666667</v>
      </c>
      <c r="CC563" s="148">
        <v>6.15</v>
      </c>
      <c r="CD563" s="148">
        <v>6.15</v>
      </c>
      <c r="CE563" s="148">
        <v>6.15</v>
      </c>
      <c r="CF563" s="148">
        <v>6.15</v>
      </c>
      <c r="CG563" s="148">
        <v>6.15</v>
      </c>
      <c r="CH563" s="169">
        <f t="shared" si="275"/>
        <v>6.15</v>
      </c>
      <c r="CI563" s="148">
        <v>6.15</v>
      </c>
      <c r="CJ563" s="148">
        <v>6.15</v>
      </c>
      <c r="CK563" s="148">
        <v>6.15</v>
      </c>
      <c r="CL563" s="148">
        <v>6.15</v>
      </c>
      <c r="CM563" s="169">
        <f t="shared" si="283"/>
        <v>6.15</v>
      </c>
      <c r="CN563" s="148">
        <v>6.15</v>
      </c>
      <c r="CO563" s="148">
        <v>6.15</v>
      </c>
      <c r="CP563" s="148">
        <v>5</v>
      </c>
      <c r="CQ563" s="148">
        <v>5</v>
      </c>
      <c r="CR563" s="148"/>
      <c r="CS563" s="169">
        <f t="shared" si="276"/>
        <v>5.5750000000000002</v>
      </c>
      <c r="CT563" s="148"/>
      <c r="CU563" s="148"/>
      <c r="CV563" s="148"/>
      <c r="CW563" s="148"/>
      <c r="CX563" s="169" t="e">
        <f t="shared" si="282"/>
        <v>#DIV/0!</v>
      </c>
    </row>
    <row r="564" spans="1:102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78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79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80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77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264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265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266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267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268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269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270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271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272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73"/>
        <v>14</v>
      </c>
      <c r="BY564" s="148">
        <v>13</v>
      </c>
      <c r="BZ564" s="148">
        <v>13</v>
      </c>
      <c r="CA564" s="148">
        <v>12.75</v>
      </c>
      <c r="CB564" s="169">
        <f t="shared" si="274"/>
        <v>12.916666666666666</v>
      </c>
      <c r="CC564" s="148">
        <v>12.75</v>
      </c>
      <c r="CD564" s="148">
        <v>12.75</v>
      </c>
      <c r="CE564" s="148">
        <v>12.75</v>
      </c>
      <c r="CF564" s="148">
        <v>12.75</v>
      </c>
      <c r="CG564" s="148">
        <v>12.75</v>
      </c>
      <c r="CH564" s="169">
        <f t="shared" si="275"/>
        <v>12.75</v>
      </c>
      <c r="CI564" s="148">
        <v>12.75</v>
      </c>
      <c r="CJ564" s="148">
        <v>12.75</v>
      </c>
      <c r="CK564" s="148">
        <v>13</v>
      </c>
      <c r="CL564" s="148">
        <v>14</v>
      </c>
      <c r="CM564" s="169">
        <f t="shared" si="283"/>
        <v>13.125</v>
      </c>
      <c r="CN564" s="148">
        <v>13</v>
      </c>
      <c r="CO564" s="148">
        <v>13</v>
      </c>
      <c r="CP564" s="148">
        <v>13</v>
      </c>
      <c r="CQ564" s="148">
        <v>13</v>
      </c>
      <c r="CR564" s="148"/>
      <c r="CS564" s="169">
        <f t="shared" si="276"/>
        <v>13</v>
      </c>
      <c r="CT564" s="148"/>
      <c r="CU564" s="148"/>
      <c r="CV564" s="148"/>
      <c r="CW564" s="148"/>
      <c r="CX564" s="169" t="e">
        <f t="shared" si="282"/>
        <v>#DIV/0!</v>
      </c>
    </row>
    <row r="565" spans="1:102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78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79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80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77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264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265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266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267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268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269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270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271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272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73"/>
        <v>16.2</v>
      </c>
      <c r="BY565" s="148">
        <v>16.2</v>
      </c>
      <c r="BZ565" s="148">
        <v>16.2</v>
      </c>
      <c r="CA565" s="148">
        <v>15.5</v>
      </c>
      <c r="CB565" s="169">
        <f t="shared" si="274"/>
        <v>15.966666666666667</v>
      </c>
      <c r="CC565" s="148">
        <v>16.2</v>
      </c>
      <c r="CD565" s="148">
        <v>16.2</v>
      </c>
      <c r="CE565" s="148">
        <v>16.2</v>
      </c>
      <c r="CF565" s="148">
        <v>16.2</v>
      </c>
      <c r="CG565" s="148">
        <v>16.2</v>
      </c>
      <c r="CH565" s="169">
        <f t="shared" si="275"/>
        <v>16.2</v>
      </c>
      <c r="CI565" s="148">
        <v>16.2</v>
      </c>
      <c r="CJ565" s="148">
        <v>16.2</v>
      </c>
      <c r="CK565" s="148">
        <v>16.2</v>
      </c>
      <c r="CL565" s="148">
        <v>16.2</v>
      </c>
      <c r="CM565" s="169">
        <f t="shared" si="283"/>
        <v>16.2</v>
      </c>
      <c r="CN565" s="148">
        <v>16.2</v>
      </c>
      <c r="CO565" s="148">
        <v>16.2</v>
      </c>
      <c r="CP565" s="148">
        <v>16.2</v>
      </c>
      <c r="CQ565" s="148">
        <v>16.2</v>
      </c>
      <c r="CR565" s="148"/>
      <c r="CS565" s="169">
        <f t="shared" si="276"/>
        <v>16.2</v>
      </c>
      <c r="CT565" s="148"/>
      <c r="CU565" s="148"/>
      <c r="CV565" s="148"/>
      <c r="CW565" s="148"/>
      <c r="CX565" s="169" t="e">
        <f t="shared" si="282"/>
        <v>#DIV/0!</v>
      </c>
    </row>
    <row r="566" spans="1:102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78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79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80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77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264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265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266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267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268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269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270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271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272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73"/>
        <v>17</v>
      </c>
      <c r="BY566" s="148">
        <v>17</v>
      </c>
      <c r="BZ566" s="148">
        <v>17</v>
      </c>
      <c r="CA566" s="148">
        <v>17.5</v>
      </c>
      <c r="CB566" s="169">
        <f t="shared" si="274"/>
        <v>17.166666666666668</v>
      </c>
      <c r="CC566" s="148">
        <v>17.8</v>
      </c>
      <c r="CD566" s="148">
        <v>17.8</v>
      </c>
      <c r="CE566" s="148">
        <v>17.8</v>
      </c>
      <c r="CF566" s="148">
        <v>17.8</v>
      </c>
      <c r="CG566" s="148">
        <v>17.8</v>
      </c>
      <c r="CH566" s="169">
        <f t="shared" si="275"/>
        <v>17.8</v>
      </c>
      <c r="CI566" s="148">
        <v>17.8</v>
      </c>
      <c r="CJ566" s="148">
        <v>17.8</v>
      </c>
      <c r="CK566" s="148">
        <v>17.8</v>
      </c>
      <c r="CL566" s="148">
        <v>17.8</v>
      </c>
      <c r="CM566" s="169">
        <f t="shared" si="283"/>
        <v>17.8</v>
      </c>
      <c r="CN566" s="148">
        <v>17.8</v>
      </c>
      <c r="CO566" s="148">
        <v>17.8</v>
      </c>
      <c r="CP566" s="148">
        <v>17.8</v>
      </c>
      <c r="CQ566" s="148">
        <v>17.8</v>
      </c>
      <c r="CR566" s="148"/>
      <c r="CS566" s="169">
        <f t="shared" si="276"/>
        <v>17.8</v>
      </c>
      <c r="CT566" s="148"/>
      <c r="CU566" s="148"/>
      <c r="CV566" s="148"/>
      <c r="CW566" s="148"/>
      <c r="CX566" s="169" t="e">
        <f t="shared" si="282"/>
        <v>#DIV/0!</v>
      </c>
    </row>
    <row r="567" spans="1:102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78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79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80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77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264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265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266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267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268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269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270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271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272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73"/>
        <v>88</v>
      </c>
      <c r="BY567" s="148">
        <v>90</v>
      </c>
      <c r="BZ567" s="148">
        <v>90</v>
      </c>
      <c r="CA567" s="148">
        <v>88.65</v>
      </c>
      <c r="CB567" s="169">
        <f t="shared" si="274"/>
        <v>89.55</v>
      </c>
      <c r="CC567" s="148">
        <v>89</v>
      </c>
      <c r="CD567" s="148">
        <v>89</v>
      </c>
      <c r="CE567" s="148">
        <v>93</v>
      </c>
      <c r="CF567" s="148">
        <v>93</v>
      </c>
      <c r="CG567" s="148">
        <v>95</v>
      </c>
      <c r="CH567" s="169">
        <f t="shared" si="275"/>
        <v>91.8</v>
      </c>
      <c r="CI567" s="148">
        <v>96</v>
      </c>
      <c r="CJ567" s="148">
        <v>93</v>
      </c>
      <c r="CK567" s="148">
        <v>93</v>
      </c>
      <c r="CL567" s="148">
        <v>93</v>
      </c>
      <c r="CM567" s="169">
        <f t="shared" si="283"/>
        <v>93.75</v>
      </c>
      <c r="CN567" s="148">
        <v>93</v>
      </c>
      <c r="CO567" s="148">
        <v>93</v>
      </c>
      <c r="CP567" s="148">
        <v>95</v>
      </c>
      <c r="CQ567" s="148">
        <v>95</v>
      </c>
      <c r="CR567" s="148"/>
      <c r="CS567" s="169">
        <f t="shared" si="276"/>
        <v>94</v>
      </c>
      <c r="CT567" s="148"/>
      <c r="CU567" s="148"/>
      <c r="CV567" s="148"/>
      <c r="CW567" s="148"/>
      <c r="CX567" s="169" t="e">
        <f t="shared" si="282"/>
        <v>#DIV/0!</v>
      </c>
    </row>
    <row r="568" spans="1:102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78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79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80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77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264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265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266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267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268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269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270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271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272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73"/>
        <v>90</v>
      </c>
      <c r="BY568" s="148">
        <v>95</v>
      </c>
      <c r="BZ568" s="148">
        <v>90</v>
      </c>
      <c r="CA568" s="148">
        <v>90</v>
      </c>
      <c r="CB568" s="169">
        <f t="shared" si="274"/>
        <v>91.666666666666671</v>
      </c>
      <c r="CC568" s="148">
        <v>91</v>
      </c>
      <c r="CD568" s="148">
        <v>91</v>
      </c>
      <c r="CE568" s="148">
        <v>95</v>
      </c>
      <c r="CF568" s="148">
        <v>95</v>
      </c>
      <c r="CG568" s="148">
        <v>100</v>
      </c>
      <c r="CH568" s="169">
        <f t="shared" si="275"/>
        <v>94.4</v>
      </c>
      <c r="CI568" s="148">
        <v>100</v>
      </c>
      <c r="CJ568" s="148">
        <v>98</v>
      </c>
      <c r="CK568" s="148">
        <v>98</v>
      </c>
      <c r="CL568" s="148">
        <v>100</v>
      </c>
      <c r="CM568" s="169">
        <f t="shared" si="283"/>
        <v>99</v>
      </c>
      <c r="CN568" s="148">
        <v>100</v>
      </c>
      <c r="CO568" s="148">
        <v>100</v>
      </c>
      <c r="CP568" s="148">
        <v>110</v>
      </c>
      <c r="CQ568" s="148">
        <v>110</v>
      </c>
      <c r="CR568" s="148"/>
      <c r="CS568" s="169">
        <f t="shared" si="276"/>
        <v>105</v>
      </c>
      <c r="CT568" s="148"/>
      <c r="CU568" s="148"/>
      <c r="CV568" s="148"/>
      <c r="CW568" s="148"/>
      <c r="CX568" s="169" t="e">
        <f t="shared" si="282"/>
        <v>#DIV/0!</v>
      </c>
    </row>
    <row r="569" spans="1:102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78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79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80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77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264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265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266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267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268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269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270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271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272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73"/>
        <v>7</v>
      </c>
      <c r="BY569" s="148">
        <v>7.5</v>
      </c>
      <c r="BZ569" s="148">
        <v>7.5</v>
      </c>
      <c r="CA569" s="148">
        <v>7.25</v>
      </c>
      <c r="CB569" s="169">
        <f t="shared" si="274"/>
        <v>7.416666666666667</v>
      </c>
      <c r="CC569" s="148">
        <v>7.25</v>
      </c>
      <c r="CD569" s="148">
        <v>7.25</v>
      </c>
      <c r="CE569" s="148">
        <v>7.25</v>
      </c>
      <c r="CF569" s="148">
        <v>7.25</v>
      </c>
      <c r="CG569" s="148">
        <v>7.25</v>
      </c>
      <c r="CH569" s="169">
        <f t="shared" si="275"/>
        <v>7.25</v>
      </c>
      <c r="CI569" s="148">
        <v>7.25</v>
      </c>
      <c r="CJ569" s="148">
        <v>7.25</v>
      </c>
      <c r="CK569" s="148">
        <v>6.5</v>
      </c>
      <c r="CL569" s="148">
        <v>6</v>
      </c>
      <c r="CM569" s="169">
        <f t="shared" si="283"/>
        <v>6.75</v>
      </c>
      <c r="CN569" s="148">
        <v>6</v>
      </c>
      <c r="CO569" s="148">
        <v>6</v>
      </c>
      <c r="CP569" s="148">
        <v>6</v>
      </c>
      <c r="CQ569" s="148">
        <v>6</v>
      </c>
      <c r="CR569" s="148"/>
      <c r="CS569" s="169">
        <f t="shared" si="276"/>
        <v>6</v>
      </c>
      <c r="CT569" s="148"/>
      <c r="CU569" s="148"/>
      <c r="CV569" s="148"/>
      <c r="CW569" s="148"/>
      <c r="CX569" s="169" t="e">
        <f t="shared" si="282"/>
        <v>#DIV/0!</v>
      </c>
    </row>
    <row r="570" spans="1:102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78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79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80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77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264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265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266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267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268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269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270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271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272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73"/>
        <v>12.329999999999998</v>
      </c>
      <c r="BY570" s="148">
        <v>12</v>
      </c>
      <c r="BZ570" s="148">
        <v>12</v>
      </c>
      <c r="CA570" s="148">
        <v>13</v>
      </c>
      <c r="CB570" s="169">
        <f t="shared" si="274"/>
        <v>12.333333333333334</v>
      </c>
      <c r="CC570" s="148">
        <v>13</v>
      </c>
      <c r="CD570" s="148">
        <v>13</v>
      </c>
      <c r="CE570" s="148">
        <v>11</v>
      </c>
      <c r="CF570" s="148">
        <v>9</v>
      </c>
      <c r="CG570" s="148">
        <v>10</v>
      </c>
      <c r="CH570" s="169">
        <f t="shared" si="275"/>
        <v>11.2</v>
      </c>
      <c r="CI570" s="148">
        <v>10</v>
      </c>
      <c r="CJ570" s="148">
        <v>10</v>
      </c>
      <c r="CK570" s="148">
        <v>11</v>
      </c>
      <c r="CL570" s="148">
        <v>10</v>
      </c>
      <c r="CM570" s="169">
        <f t="shared" si="283"/>
        <v>10.25</v>
      </c>
      <c r="CN570" s="148">
        <v>12</v>
      </c>
      <c r="CO570" s="148">
        <v>12</v>
      </c>
      <c r="CP570" s="148">
        <v>12</v>
      </c>
      <c r="CQ570" s="148">
        <v>11.6</v>
      </c>
      <c r="CR570" s="148"/>
      <c r="CS570" s="169">
        <f t="shared" si="276"/>
        <v>11.9</v>
      </c>
      <c r="CT570" s="148"/>
      <c r="CU570" s="148"/>
      <c r="CV570" s="148"/>
      <c r="CW570" s="148"/>
      <c r="CX570" s="169" t="e">
        <f t="shared" si="282"/>
        <v>#DIV/0!</v>
      </c>
    </row>
    <row r="571" spans="1:102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78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79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80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77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264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265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266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267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268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269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270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271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272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73"/>
        <v>10.5</v>
      </c>
      <c r="BY571" s="148">
        <v>10.5</v>
      </c>
      <c r="BZ571" s="148">
        <v>10.5</v>
      </c>
      <c r="CA571" s="148">
        <v>10.5</v>
      </c>
      <c r="CB571" s="169">
        <f t="shared" si="274"/>
        <v>10.5</v>
      </c>
      <c r="CC571" s="148">
        <v>10.5</v>
      </c>
      <c r="CD571" s="148">
        <v>10.5</v>
      </c>
      <c r="CE571" s="148">
        <v>10.5</v>
      </c>
      <c r="CF571" s="148">
        <v>10.5</v>
      </c>
      <c r="CG571" s="148">
        <v>10.5</v>
      </c>
      <c r="CH571" s="169">
        <f t="shared" si="275"/>
        <v>10.5</v>
      </c>
      <c r="CI571" s="148">
        <v>11</v>
      </c>
      <c r="CJ571" s="148">
        <v>10.5</v>
      </c>
      <c r="CK571" s="148">
        <v>10.5</v>
      </c>
      <c r="CL571" s="148">
        <v>10.5</v>
      </c>
      <c r="CM571" s="169">
        <f t="shared" si="283"/>
        <v>10.625</v>
      </c>
      <c r="CN571" s="148">
        <v>10.5</v>
      </c>
      <c r="CO571" s="148">
        <v>10.5</v>
      </c>
      <c r="CP571" s="148">
        <v>10.5</v>
      </c>
      <c r="CQ571" s="148">
        <v>10.5</v>
      </c>
      <c r="CR571" s="148"/>
      <c r="CS571" s="169">
        <f t="shared" si="276"/>
        <v>10.5</v>
      </c>
      <c r="CT571" s="148"/>
      <c r="CU571" s="148"/>
      <c r="CV571" s="148"/>
      <c r="CW571" s="148"/>
      <c r="CX571" s="169" t="e">
        <f t="shared" si="282"/>
        <v>#DIV/0!</v>
      </c>
    </row>
    <row r="572" spans="1:102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78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79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80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77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264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265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266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267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268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269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270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271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272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73"/>
        <v>50</v>
      </c>
      <c r="BY572" s="148">
        <v>50</v>
      </c>
      <c r="BZ572" s="148">
        <v>50</v>
      </c>
      <c r="CA572" s="148">
        <v>50</v>
      </c>
      <c r="CB572" s="169">
        <f t="shared" si="274"/>
        <v>50</v>
      </c>
      <c r="CC572" s="148">
        <v>50</v>
      </c>
      <c r="CD572" s="148">
        <v>50</v>
      </c>
      <c r="CE572" s="148">
        <v>50</v>
      </c>
      <c r="CF572" s="148">
        <v>50</v>
      </c>
      <c r="CG572" s="148">
        <v>50</v>
      </c>
      <c r="CH572" s="169">
        <f t="shared" si="275"/>
        <v>50</v>
      </c>
      <c r="CI572" s="148">
        <v>50</v>
      </c>
      <c r="CJ572" s="148">
        <v>50</v>
      </c>
      <c r="CK572" s="148">
        <v>50</v>
      </c>
      <c r="CL572" s="148">
        <v>50</v>
      </c>
      <c r="CM572" s="169">
        <f t="shared" si="283"/>
        <v>50</v>
      </c>
      <c r="CN572" s="148">
        <v>50</v>
      </c>
      <c r="CO572" s="148">
        <v>50</v>
      </c>
      <c r="CP572" s="148">
        <v>50</v>
      </c>
      <c r="CQ572" s="148">
        <v>50</v>
      </c>
      <c r="CR572" s="148"/>
      <c r="CS572" s="169">
        <f t="shared" si="276"/>
        <v>50</v>
      </c>
      <c r="CT572" s="148"/>
      <c r="CU572" s="148"/>
      <c r="CV572" s="148"/>
      <c r="CW572" s="148"/>
      <c r="CX572" s="169" t="e">
        <f t="shared" si="282"/>
        <v>#DIV/0!</v>
      </c>
    </row>
    <row r="573" spans="1:102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78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79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80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77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264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265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266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267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268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269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270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271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272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73"/>
        <v>50</v>
      </c>
      <c r="BY573" s="148">
        <v>50</v>
      </c>
      <c r="BZ573" s="148">
        <v>50</v>
      </c>
      <c r="CA573" s="148">
        <v>50</v>
      </c>
      <c r="CB573" s="169">
        <f t="shared" si="274"/>
        <v>50</v>
      </c>
      <c r="CC573" s="148">
        <v>50</v>
      </c>
      <c r="CD573" s="148">
        <v>50</v>
      </c>
      <c r="CE573" s="148">
        <v>50</v>
      </c>
      <c r="CF573" s="148">
        <v>50</v>
      </c>
      <c r="CG573" s="148">
        <v>50</v>
      </c>
      <c r="CH573" s="169">
        <f t="shared" si="275"/>
        <v>50</v>
      </c>
      <c r="CI573" s="148">
        <v>50</v>
      </c>
      <c r="CJ573" s="148">
        <v>50</v>
      </c>
      <c r="CK573" s="148">
        <v>50</v>
      </c>
      <c r="CL573" s="148">
        <v>50</v>
      </c>
      <c r="CM573" s="169">
        <f t="shared" si="283"/>
        <v>50</v>
      </c>
      <c r="CN573" s="148">
        <v>50</v>
      </c>
      <c r="CO573" s="148">
        <v>50</v>
      </c>
      <c r="CP573" s="148">
        <v>50</v>
      </c>
      <c r="CQ573" s="148">
        <v>50</v>
      </c>
      <c r="CR573" s="148"/>
      <c r="CS573" s="169">
        <f t="shared" si="276"/>
        <v>50</v>
      </c>
      <c r="CT573" s="148"/>
      <c r="CU573" s="148"/>
      <c r="CV573" s="148"/>
      <c r="CW573" s="148"/>
      <c r="CX573" s="169" t="e">
        <f t="shared" si="282"/>
        <v>#DIV/0!</v>
      </c>
    </row>
    <row r="574" spans="1:102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78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79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80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77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264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265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266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267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268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269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270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271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272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73"/>
        <v>5</v>
      </c>
      <c r="BY574" s="148">
        <v>5</v>
      </c>
      <c r="BZ574" s="148">
        <v>5</v>
      </c>
      <c r="CA574" s="148">
        <v>4.9000000000000004</v>
      </c>
      <c r="CB574" s="169">
        <f t="shared" si="274"/>
        <v>4.9666666666666668</v>
      </c>
      <c r="CC574" s="148">
        <v>5</v>
      </c>
      <c r="CD574" s="148">
        <v>5</v>
      </c>
      <c r="CE574" s="148">
        <v>5</v>
      </c>
      <c r="CF574" s="148">
        <v>5</v>
      </c>
      <c r="CG574" s="148">
        <v>5</v>
      </c>
      <c r="CH574" s="169">
        <f t="shared" si="275"/>
        <v>5</v>
      </c>
      <c r="CI574" s="148">
        <v>5</v>
      </c>
      <c r="CJ574" s="148">
        <v>5</v>
      </c>
      <c r="CK574" s="148">
        <v>5</v>
      </c>
      <c r="CL574" s="148">
        <v>5</v>
      </c>
      <c r="CM574" s="169">
        <f t="shared" si="283"/>
        <v>5</v>
      </c>
      <c r="CN574" s="148">
        <v>5</v>
      </c>
      <c r="CO574" s="148">
        <v>5</v>
      </c>
      <c r="CP574" s="148">
        <v>5</v>
      </c>
      <c r="CQ574" s="148">
        <v>5</v>
      </c>
      <c r="CR574" s="148"/>
      <c r="CS574" s="169">
        <f t="shared" si="276"/>
        <v>5</v>
      </c>
      <c r="CT574" s="148"/>
      <c r="CU574" s="148"/>
      <c r="CV574" s="148"/>
      <c r="CW574" s="148"/>
      <c r="CX574" s="169" t="e">
        <f t="shared" si="282"/>
        <v>#DIV/0!</v>
      </c>
    </row>
    <row r="575" spans="1:102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78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79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80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77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264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265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266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267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268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269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270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271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272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73"/>
        <v>4.2249999999999996</v>
      </c>
      <c r="BY575" s="148">
        <v>4</v>
      </c>
      <c r="BZ575" s="148">
        <v>4</v>
      </c>
      <c r="CA575" s="148">
        <v>4</v>
      </c>
      <c r="CB575" s="169">
        <f t="shared" si="274"/>
        <v>4</v>
      </c>
      <c r="CC575" s="148">
        <v>4</v>
      </c>
      <c r="CD575" s="148">
        <v>4</v>
      </c>
      <c r="CE575" s="148">
        <v>4</v>
      </c>
      <c r="CF575" s="148">
        <v>4</v>
      </c>
      <c r="CG575" s="148">
        <v>4</v>
      </c>
      <c r="CH575" s="169">
        <f t="shared" si="275"/>
        <v>4</v>
      </c>
      <c r="CI575" s="148">
        <v>4</v>
      </c>
      <c r="CJ575" s="148">
        <v>4</v>
      </c>
      <c r="CK575" s="148">
        <v>4</v>
      </c>
      <c r="CL575" s="148">
        <v>4</v>
      </c>
      <c r="CM575" s="169">
        <f t="shared" si="283"/>
        <v>4</v>
      </c>
      <c r="CN575" s="148">
        <v>4</v>
      </c>
      <c r="CO575" s="148">
        <v>4</v>
      </c>
      <c r="CP575" s="148">
        <v>4</v>
      </c>
      <c r="CQ575" s="148">
        <v>4</v>
      </c>
      <c r="CR575" s="148"/>
      <c r="CS575" s="169">
        <f t="shared" si="276"/>
        <v>4</v>
      </c>
      <c r="CT575" s="148"/>
      <c r="CU575" s="148"/>
      <c r="CV575" s="148"/>
      <c r="CW575" s="148"/>
      <c r="CX575" s="169" t="e">
        <f t="shared" si="282"/>
        <v>#DIV/0!</v>
      </c>
    </row>
    <row r="576" spans="1:102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78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79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80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77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264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265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266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267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268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269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270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271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272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73"/>
        <v>3.5</v>
      </c>
      <c r="BY576" s="148">
        <v>3.5</v>
      </c>
      <c r="BZ576" s="148">
        <v>3.5</v>
      </c>
      <c r="CA576" s="148">
        <v>3.75</v>
      </c>
      <c r="CB576" s="169">
        <f t="shared" si="274"/>
        <v>3.5833333333333335</v>
      </c>
      <c r="CC576" s="148">
        <v>3.75</v>
      </c>
      <c r="CD576" s="148">
        <v>3.75</v>
      </c>
      <c r="CE576" s="148">
        <v>3.75</v>
      </c>
      <c r="CF576" s="148">
        <v>3.75</v>
      </c>
      <c r="CG576" s="148">
        <v>3.75</v>
      </c>
      <c r="CH576" s="169">
        <f t="shared" si="275"/>
        <v>3.75</v>
      </c>
      <c r="CI576" s="148">
        <v>3.75</v>
      </c>
      <c r="CJ576" s="148">
        <v>3.75</v>
      </c>
      <c r="CK576" s="148">
        <v>3.75</v>
      </c>
      <c r="CL576" s="148">
        <v>3.75</v>
      </c>
      <c r="CM576" s="169">
        <f t="shared" si="283"/>
        <v>3.75</v>
      </c>
      <c r="CN576" s="148">
        <v>3.75</v>
      </c>
      <c r="CO576" s="148">
        <v>3.75</v>
      </c>
      <c r="CP576" s="148">
        <v>3.75</v>
      </c>
      <c r="CQ576" s="148">
        <v>3.5</v>
      </c>
      <c r="CR576" s="148"/>
      <c r="CS576" s="169">
        <f t="shared" si="276"/>
        <v>3.6875</v>
      </c>
      <c r="CT576" s="148"/>
      <c r="CU576" s="148"/>
      <c r="CV576" s="148"/>
      <c r="CW576" s="148"/>
      <c r="CX576" s="169" t="e">
        <f t="shared" si="282"/>
        <v>#DIV/0!</v>
      </c>
    </row>
    <row r="577" spans="1:102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78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79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80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77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264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265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266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267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268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269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270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271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272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73"/>
        <v>18</v>
      </c>
      <c r="BY577" s="148">
        <v>18</v>
      </c>
      <c r="BZ577" s="148">
        <v>18</v>
      </c>
      <c r="CA577" s="148">
        <v>16.25</v>
      </c>
      <c r="CB577" s="169">
        <f t="shared" si="274"/>
        <v>17.416666666666668</v>
      </c>
      <c r="CC577" s="148">
        <v>16.25</v>
      </c>
      <c r="CD577" s="148">
        <v>16.25</v>
      </c>
      <c r="CE577" s="148">
        <v>16.25</v>
      </c>
      <c r="CF577" s="148">
        <v>16.25</v>
      </c>
      <c r="CG577" s="148">
        <v>16.25</v>
      </c>
      <c r="CH577" s="169">
        <f t="shared" si="275"/>
        <v>16.25</v>
      </c>
      <c r="CI577" s="148">
        <v>16.25</v>
      </c>
      <c r="CJ577" s="148">
        <v>16.25</v>
      </c>
      <c r="CK577" s="148">
        <v>16.25</v>
      </c>
      <c r="CL577" s="148">
        <v>16.25</v>
      </c>
      <c r="CM577" s="169">
        <f t="shared" si="283"/>
        <v>16.25</v>
      </c>
      <c r="CN577" s="148">
        <v>16.25</v>
      </c>
      <c r="CO577" s="148">
        <v>16.25</v>
      </c>
      <c r="CP577" s="148">
        <v>16.25</v>
      </c>
      <c r="CQ577" s="148">
        <v>16.25</v>
      </c>
      <c r="CR577" s="148"/>
      <c r="CS577" s="169">
        <f t="shared" si="276"/>
        <v>16.25</v>
      </c>
      <c r="CT577" s="148"/>
      <c r="CU577" s="148"/>
      <c r="CV577" s="148"/>
      <c r="CW577" s="148"/>
      <c r="CX577" s="169" t="e">
        <f t="shared" si="282"/>
        <v>#DIV/0!</v>
      </c>
    </row>
    <row r="578" spans="1:102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78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79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80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77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264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265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266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267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268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269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270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271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272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73"/>
        <v>18</v>
      </c>
      <c r="BY578" s="148">
        <v>18</v>
      </c>
      <c r="BZ578" s="148">
        <v>18</v>
      </c>
      <c r="CA578" s="148">
        <v>18</v>
      </c>
      <c r="CB578" s="169">
        <f t="shared" si="274"/>
        <v>18</v>
      </c>
      <c r="CC578" s="148">
        <v>18</v>
      </c>
      <c r="CD578" s="148">
        <v>18</v>
      </c>
      <c r="CE578" s="148">
        <v>18</v>
      </c>
      <c r="CF578" s="148">
        <v>18</v>
      </c>
      <c r="CG578" s="148">
        <v>18</v>
      </c>
      <c r="CH578" s="169">
        <f t="shared" si="275"/>
        <v>18</v>
      </c>
      <c r="CI578" s="148">
        <v>18</v>
      </c>
      <c r="CJ578" s="148">
        <v>18</v>
      </c>
      <c r="CK578" s="148">
        <v>18</v>
      </c>
      <c r="CL578" s="148">
        <v>18</v>
      </c>
      <c r="CM578" s="169">
        <f t="shared" si="283"/>
        <v>18</v>
      </c>
      <c r="CN578" s="148">
        <v>18</v>
      </c>
      <c r="CO578" s="148">
        <v>18</v>
      </c>
      <c r="CP578" s="148">
        <v>18</v>
      </c>
      <c r="CQ578" s="148">
        <v>18</v>
      </c>
      <c r="CR578" s="148"/>
      <c r="CS578" s="169">
        <f t="shared" si="276"/>
        <v>18</v>
      </c>
      <c r="CT578" s="148"/>
      <c r="CU578" s="148"/>
      <c r="CV578" s="148"/>
      <c r="CW578" s="148"/>
      <c r="CX578" s="169" t="e">
        <f t="shared" si="282"/>
        <v>#DIV/0!</v>
      </c>
    </row>
    <row r="579" spans="1:102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78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79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80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77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264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265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266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267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268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269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270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271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272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73"/>
        <v>16</v>
      </c>
      <c r="BY579" s="148">
        <v>16</v>
      </c>
      <c r="BZ579" s="148">
        <v>16</v>
      </c>
      <c r="CA579" s="148">
        <v>16</v>
      </c>
      <c r="CB579" s="169">
        <f t="shared" si="274"/>
        <v>16</v>
      </c>
      <c r="CC579" s="148">
        <v>16</v>
      </c>
      <c r="CD579" s="148">
        <v>16</v>
      </c>
      <c r="CE579" s="148">
        <v>16</v>
      </c>
      <c r="CF579" s="148">
        <v>16</v>
      </c>
      <c r="CG579" s="148">
        <v>16</v>
      </c>
      <c r="CH579" s="169">
        <f t="shared" si="275"/>
        <v>16</v>
      </c>
      <c r="CI579" s="148">
        <v>16</v>
      </c>
      <c r="CJ579" s="148">
        <v>16</v>
      </c>
      <c r="CK579" s="148">
        <v>16</v>
      </c>
      <c r="CL579" s="148">
        <v>16</v>
      </c>
      <c r="CM579" s="169">
        <f t="shared" si="283"/>
        <v>16</v>
      </c>
      <c r="CN579" s="148">
        <v>16</v>
      </c>
      <c r="CO579" s="148">
        <v>16</v>
      </c>
      <c r="CP579" s="148">
        <v>16</v>
      </c>
      <c r="CQ579" s="148">
        <v>16</v>
      </c>
      <c r="CR579" s="148"/>
      <c r="CS579" s="169">
        <f t="shared" si="276"/>
        <v>16</v>
      </c>
      <c r="CT579" s="148"/>
      <c r="CU579" s="148"/>
      <c r="CV579" s="148"/>
      <c r="CW579" s="148"/>
      <c r="CX579" s="169" t="e">
        <f t="shared" si="282"/>
        <v>#DIV/0!</v>
      </c>
    </row>
    <row r="580" spans="1:102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78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79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80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77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264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265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266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267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268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269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270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271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272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73"/>
        <v>5</v>
      </c>
      <c r="BY580" s="148">
        <v>5</v>
      </c>
      <c r="BZ580" s="148">
        <v>5</v>
      </c>
      <c r="CA580" s="148">
        <v>5</v>
      </c>
      <c r="CB580" s="169">
        <f t="shared" si="274"/>
        <v>5</v>
      </c>
      <c r="CC580" s="148">
        <v>5</v>
      </c>
      <c r="CD580" s="148">
        <v>5</v>
      </c>
      <c r="CE580" s="148">
        <v>5</v>
      </c>
      <c r="CF580" s="148">
        <v>5</v>
      </c>
      <c r="CG580" s="148">
        <v>5</v>
      </c>
      <c r="CH580" s="169">
        <f t="shared" si="275"/>
        <v>5</v>
      </c>
      <c r="CI580" s="148">
        <v>5</v>
      </c>
      <c r="CJ580" s="148">
        <v>5</v>
      </c>
      <c r="CK580" s="148">
        <v>5</v>
      </c>
      <c r="CL580" s="148">
        <v>5</v>
      </c>
      <c r="CM580" s="169">
        <f t="shared" si="283"/>
        <v>5</v>
      </c>
      <c r="CN580" s="148">
        <v>5</v>
      </c>
      <c r="CO580" s="148">
        <v>5</v>
      </c>
      <c r="CP580" s="148">
        <v>5</v>
      </c>
      <c r="CQ580" s="148">
        <v>5</v>
      </c>
      <c r="CR580" s="148"/>
      <c r="CS580" s="169">
        <f t="shared" si="276"/>
        <v>5</v>
      </c>
      <c r="CT580" s="148"/>
      <c r="CU580" s="148"/>
      <c r="CV580" s="148"/>
      <c r="CW580" s="148"/>
      <c r="CX580" s="169" t="e">
        <f t="shared" si="282"/>
        <v>#DIV/0!</v>
      </c>
    </row>
    <row r="581" spans="1:102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78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79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80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77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264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265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266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267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268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269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270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271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272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73"/>
        <v>3.5</v>
      </c>
      <c r="BY581" s="148">
        <v>3.5</v>
      </c>
      <c r="BZ581" s="148">
        <v>3.5</v>
      </c>
      <c r="CA581" s="148">
        <v>3.5</v>
      </c>
      <c r="CB581" s="169">
        <f t="shared" si="274"/>
        <v>3.5</v>
      </c>
      <c r="CC581" s="148">
        <v>3.5</v>
      </c>
      <c r="CD581" s="148">
        <v>3.5</v>
      </c>
      <c r="CE581" s="148">
        <v>3.5</v>
      </c>
      <c r="CF581" s="148">
        <v>3.5</v>
      </c>
      <c r="CG581" s="148">
        <v>3.5</v>
      </c>
      <c r="CH581" s="169">
        <f t="shared" si="275"/>
        <v>3.5</v>
      </c>
      <c r="CI581" s="148">
        <v>3.5</v>
      </c>
      <c r="CJ581" s="148">
        <v>3.5</v>
      </c>
      <c r="CK581" s="148">
        <v>3.5</v>
      </c>
      <c r="CL581" s="148">
        <v>3.5</v>
      </c>
      <c r="CM581" s="169">
        <f t="shared" si="283"/>
        <v>3.5</v>
      </c>
      <c r="CN581" s="148">
        <v>3.5</v>
      </c>
      <c r="CO581" s="148">
        <v>3.5</v>
      </c>
      <c r="CP581" s="148">
        <v>3.5</v>
      </c>
      <c r="CQ581" s="148">
        <v>3.5</v>
      </c>
      <c r="CR581" s="148"/>
      <c r="CS581" s="169">
        <f t="shared" si="276"/>
        <v>3.5</v>
      </c>
      <c r="CT581" s="148"/>
      <c r="CU581" s="148"/>
      <c r="CV581" s="148"/>
      <c r="CW581" s="148"/>
      <c r="CX581" s="169" t="e">
        <f t="shared" si="282"/>
        <v>#DIV/0!</v>
      </c>
    </row>
    <row r="582" spans="1:102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78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79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80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77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264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265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266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267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268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269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270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271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272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73"/>
        <v>40</v>
      </c>
      <c r="BY582" s="148">
        <v>40</v>
      </c>
      <c r="BZ582" s="148">
        <v>40</v>
      </c>
      <c r="CA582" s="148">
        <v>40</v>
      </c>
      <c r="CB582" s="169">
        <f t="shared" si="274"/>
        <v>40</v>
      </c>
      <c r="CC582" s="148">
        <v>40</v>
      </c>
      <c r="CD582" s="148">
        <v>40</v>
      </c>
      <c r="CE582" s="148">
        <v>40</v>
      </c>
      <c r="CF582" s="148">
        <v>40</v>
      </c>
      <c r="CG582" s="148">
        <v>40</v>
      </c>
      <c r="CH582" s="169">
        <f t="shared" si="275"/>
        <v>40</v>
      </c>
      <c r="CI582" s="148">
        <v>40</v>
      </c>
      <c r="CJ582" s="148">
        <v>40</v>
      </c>
      <c r="CK582" s="148">
        <v>40</v>
      </c>
      <c r="CL582" s="148">
        <v>40</v>
      </c>
      <c r="CM582" s="169">
        <f t="shared" si="283"/>
        <v>40</v>
      </c>
      <c r="CN582" s="148">
        <v>40</v>
      </c>
      <c r="CO582" s="148">
        <v>40</v>
      </c>
      <c r="CP582" s="148">
        <v>40</v>
      </c>
      <c r="CQ582" s="148">
        <v>40</v>
      </c>
      <c r="CR582" s="148"/>
      <c r="CS582" s="169">
        <f t="shared" si="276"/>
        <v>40</v>
      </c>
      <c r="CT582" s="148"/>
      <c r="CU582" s="148"/>
      <c r="CV582" s="148"/>
      <c r="CW582" s="148"/>
      <c r="CX582" s="169" t="e">
        <f t="shared" si="282"/>
        <v>#DIV/0!</v>
      </c>
    </row>
    <row r="583" spans="1:102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78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79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80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77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264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265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266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267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268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269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270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271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272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73"/>
        <v>6.8</v>
      </c>
      <c r="BY583" s="148">
        <v>6.8</v>
      </c>
      <c r="BZ583" s="148">
        <v>6.8</v>
      </c>
      <c r="CA583" s="148">
        <v>6.7</v>
      </c>
      <c r="CB583" s="169">
        <f t="shared" si="274"/>
        <v>6.7666666666666666</v>
      </c>
      <c r="CC583" s="148">
        <v>6.7</v>
      </c>
      <c r="CD583" s="148">
        <v>6.7</v>
      </c>
      <c r="CE583" s="148">
        <v>6.7</v>
      </c>
      <c r="CF583" s="148">
        <v>6.7</v>
      </c>
      <c r="CG583" s="148">
        <v>6.7</v>
      </c>
      <c r="CH583" s="169">
        <f t="shared" si="275"/>
        <v>6.7</v>
      </c>
      <c r="CI583" s="148">
        <v>6.7</v>
      </c>
      <c r="CJ583" s="148">
        <v>6.7</v>
      </c>
      <c r="CK583" s="148">
        <v>6.7</v>
      </c>
      <c r="CL583" s="148">
        <v>6.7</v>
      </c>
      <c r="CM583" s="169">
        <f t="shared" si="283"/>
        <v>6.7</v>
      </c>
      <c r="CN583" s="148">
        <v>6.7</v>
      </c>
      <c r="CO583" s="148">
        <v>6.5</v>
      </c>
      <c r="CP583" s="148">
        <v>5.9</v>
      </c>
      <c r="CQ583" s="148">
        <v>5.3</v>
      </c>
      <c r="CR583" s="148"/>
      <c r="CS583" s="169">
        <f t="shared" si="276"/>
        <v>6.1000000000000005</v>
      </c>
      <c r="CT583" s="148"/>
      <c r="CU583" s="148"/>
      <c r="CV583" s="148"/>
      <c r="CW583" s="148"/>
      <c r="CX583" s="169" t="e">
        <f t="shared" si="282"/>
        <v>#DIV/0!</v>
      </c>
    </row>
    <row r="584" spans="1:102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78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79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80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77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264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265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266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267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268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269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270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271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272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73"/>
        <v>10.4</v>
      </c>
      <c r="BY584" s="148">
        <v>10.4</v>
      </c>
      <c r="BZ584" s="148">
        <v>10.4</v>
      </c>
      <c r="CA584" s="148">
        <v>10.45</v>
      </c>
      <c r="CB584" s="169">
        <f t="shared" si="274"/>
        <v>10.416666666666666</v>
      </c>
      <c r="CC584" s="148">
        <v>10.4</v>
      </c>
      <c r="CD584" s="148">
        <v>10.4</v>
      </c>
      <c r="CE584" s="148">
        <v>10.199999999999999</v>
      </c>
      <c r="CF584" s="148">
        <v>10</v>
      </c>
      <c r="CG584" s="148">
        <v>9.9</v>
      </c>
      <c r="CH584" s="169">
        <f t="shared" si="275"/>
        <v>10.18</v>
      </c>
      <c r="CI584" s="148">
        <v>9.8000000000000007</v>
      </c>
      <c r="CJ584" s="148">
        <v>9.8000000000000007</v>
      </c>
      <c r="CK584" s="148">
        <v>9.8000000000000007</v>
      </c>
      <c r="CL584" s="148">
        <v>9.8000000000000007</v>
      </c>
      <c r="CM584" s="169">
        <f t="shared" si="283"/>
        <v>9.8000000000000007</v>
      </c>
      <c r="CN584" s="148">
        <v>9.6</v>
      </c>
      <c r="CO584" s="148">
        <v>9.5</v>
      </c>
      <c r="CP584" s="148">
        <v>9.5</v>
      </c>
      <c r="CQ584" s="148">
        <v>9.5</v>
      </c>
      <c r="CR584" s="148"/>
      <c r="CS584" s="169">
        <f t="shared" si="276"/>
        <v>9.5250000000000004</v>
      </c>
      <c r="CT584" s="148"/>
      <c r="CU584" s="148"/>
      <c r="CV584" s="148"/>
      <c r="CW584" s="148"/>
      <c r="CX584" s="169" t="e">
        <f t="shared" si="282"/>
        <v>#DIV/0!</v>
      </c>
    </row>
    <row r="585" spans="1:102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78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79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80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77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264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265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266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267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268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269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270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271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272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73"/>
        <v>10.5</v>
      </c>
      <c r="BY585" s="148">
        <v>10.5</v>
      </c>
      <c r="BZ585" s="148">
        <v>10.5</v>
      </c>
      <c r="CA585" s="148">
        <v>10.5</v>
      </c>
      <c r="CB585" s="169">
        <f t="shared" si="274"/>
        <v>10.5</v>
      </c>
      <c r="CC585" s="148">
        <v>10</v>
      </c>
      <c r="CD585" s="148">
        <v>10</v>
      </c>
      <c r="CE585" s="148">
        <v>10</v>
      </c>
      <c r="CF585" s="148">
        <v>10</v>
      </c>
      <c r="CG585" s="148">
        <v>10</v>
      </c>
      <c r="CH585" s="169">
        <f t="shared" si="275"/>
        <v>10</v>
      </c>
      <c r="CI585" s="148">
        <v>10</v>
      </c>
      <c r="CJ585" s="148">
        <v>10</v>
      </c>
      <c r="CK585" s="148">
        <v>10</v>
      </c>
      <c r="CL585" s="148">
        <v>10</v>
      </c>
      <c r="CM585" s="169">
        <f t="shared" si="283"/>
        <v>10</v>
      </c>
      <c r="CN585" s="148">
        <v>10</v>
      </c>
      <c r="CO585" s="148">
        <v>10</v>
      </c>
      <c r="CP585" s="148">
        <v>10</v>
      </c>
      <c r="CQ585" s="148">
        <v>10</v>
      </c>
      <c r="CR585" s="148"/>
      <c r="CS585" s="169">
        <f t="shared" si="276"/>
        <v>10</v>
      </c>
      <c r="CT585" s="148"/>
      <c r="CU585" s="148"/>
      <c r="CV585" s="148"/>
      <c r="CW585" s="148"/>
      <c r="CX585" s="169" t="e">
        <f t="shared" si="282"/>
        <v>#DIV/0!</v>
      </c>
    </row>
    <row r="586" spans="1:102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169"/>
      <c r="CC586" s="271"/>
      <c r="CD586" s="271"/>
      <c r="CE586" s="271"/>
      <c r="CF586" s="271"/>
      <c r="CG586" s="271"/>
      <c r="CH586" s="169"/>
      <c r="CI586" s="271"/>
      <c r="CJ586" s="271"/>
      <c r="CK586" s="271"/>
      <c r="CL586" s="271"/>
      <c r="CM586" s="169"/>
      <c r="CN586" s="271"/>
      <c r="CO586" s="271"/>
      <c r="CP586" s="271"/>
      <c r="CQ586" s="271"/>
      <c r="CR586" s="271"/>
      <c r="CS586" s="169"/>
      <c r="CT586" s="271"/>
      <c r="CU586" s="271"/>
      <c r="CV586" s="271"/>
      <c r="CW586" s="271"/>
      <c r="CX586" s="169"/>
    </row>
    <row r="587" spans="1:102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78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79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80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77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169">
        <f>AVERAGE(BY587:CA587)</f>
        <v>10.85</v>
      </c>
      <c r="CC587" s="270">
        <v>10.85</v>
      </c>
      <c r="CD587" s="270">
        <v>10.82</v>
      </c>
      <c r="CE587" s="270">
        <v>10.82</v>
      </c>
      <c r="CF587" s="270">
        <v>10.55</v>
      </c>
      <c r="CG587" s="270">
        <v>10.49</v>
      </c>
      <c r="CH587" s="169">
        <f>AVERAGE(CC587:CG587)</f>
        <v>10.706000000000001</v>
      </c>
      <c r="CI587" s="270">
        <v>10.3</v>
      </c>
      <c r="CJ587" s="270">
        <v>10.35</v>
      </c>
      <c r="CK587" s="270">
        <v>10.25</v>
      </c>
      <c r="CL587" s="270">
        <v>10.15</v>
      </c>
      <c r="CM587" s="169">
        <f>AVERAGE(CI587:CL587)</f>
        <v>10.262499999999999</v>
      </c>
      <c r="CN587" s="270">
        <v>9.77</v>
      </c>
      <c r="CO587" s="270">
        <v>9.82</v>
      </c>
      <c r="CP587" s="270">
        <v>10.050000000000001</v>
      </c>
      <c r="CQ587" s="270">
        <v>9.8000000000000007</v>
      </c>
      <c r="CR587" s="270"/>
      <c r="CS587" s="169">
        <f>AVERAGE(CN587:CQ587)</f>
        <v>9.86</v>
      </c>
      <c r="CT587" s="270"/>
      <c r="CU587" s="270"/>
      <c r="CV587" s="270"/>
      <c r="CW587" s="270"/>
      <c r="CX587" s="169" t="e">
        <f>AVERAGE(CT587:CW587)</f>
        <v>#DIV/0!</v>
      </c>
    </row>
    <row r="588" spans="1:102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78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79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80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77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69">
        <f>AVERAGE(BY588:CA588)</f>
        <v>10.949999999999998</v>
      </c>
      <c r="CC588" s="148">
        <v>10.95</v>
      </c>
      <c r="CD588" s="148">
        <v>10.92</v>
      </c>
      <c r="CE588" s="148">
        <v>10.92</v>
      </c>
      <c r="CF588" s="148">
        <v>10.7</v>
      </c>
      <c r="CG588" s="148">
        <v>10.64</v>
      </c>
      <c r="CH588" s="169">
        <f>AVERAGE(CC588:CG588)</f>
        <v>10.825999999999999</v>
      </c>
      <c r="CI588" s="148">
        <v>10.5</v>
      </c>
      <c r="CJ588" s="148">
        <v>10.48</v>
      </c>
      <c r="CK588" s="148">
        <v>10.37</v>
      </c>
      <c r="CL588" s="148">
        <v>10.3</v>
      </c>
      <c r="CM588" s="169">
        <f>AVERAGE(CI588:CL588)</f>
        <v>10.412500000000001</v>
      </c>
      <c r="CN588" s="148">
        <v>9.9499999999999993</v>
      </c>
      <c r="CO588" s="148">
        <v>10</v>
      </c>
      <c r="CP588" s="148">
        <v>10.15</v>
      </c>
      <c r="CQ588" s="148">
        <v>9.9499999999999993</v>
      </c>
      <c r="CR588" s="148"/>
      <c r="CS588" s="169">
        <f>AVERAGE(CN588:CQ588)</f>
        <v>10.012499999999999</v>
      </c>
      <c r="CT588" s="148"/>
      <c r="CU588" s="148"/>
      <c r="CV588" s="148"/>
      <c r="CW588" s="148"/>
      <c r="CX588" s="169" t="e">
        <f>AVERAGE(CT588:CW588)</f>
        <v>#DIV/0!</v>
      </c>
    </row>
    <row r="589" spans="1:102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102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102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102" ht="18.75" customHeight="1" x14ac:dyDescent="0.3"/>
    <row r="593" spans="1:102" ht="18" x14ac:dyDescent="0.25">
      <c r="A593" s="286" t="s">
        <v>45</v>
      </c>
      <c r="B593" s="286"/>
      <c r="C593" s="287"/>
      <c r="D593" s="287"/>
      <c r="E593" s="287"/>
      <c r="F593" s="287"/>
      <c r="G593" s="287"/>
      <c r="H593" s="287"/>
      <c r="I593" s="287"/>
      <c r="J593" s="287"/>
      <c r="K593" s="287"/>
      <c r="L593" s="287"/>
      <c r="M593" s="287"/>
      <c r="N593" s="287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ht="18.75" customHeight="1" x14ac:dyDescent="0.3">
      <c r="A594" s="217"/>
      <c r="B594" s="197"/>
      <c r="C594" s="288" t="s">
        <v>35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294" t="s">
        <v>139</v>
      </c>
      <c r="D595" s="295"/>
      <c r="E595" s="295"/>
      <c r="F595" s="296"/>
      <c r="G595" s="284" t="s">
        <v>123</v>
      </c>
      <c r="H595" s="291" t="s">
        <v>139</v>
      </c>
      <c r="I595" s="292"/>
      <c r="J595" s="292"/>
      <c r="K595" s="293"/>
      <c r="L595" s="284" t="s">
        <v>123</v>
      </c>
      <c r="M595" s="291" t="s">
        <v>139</v>
      </c>
      <c r="N595" s="292"/>
      <c r="O595" s="292"/>
      <c r="P595" s="293"/>
      <c r="Q595" s="284" t="s">
        <v>123</v>
      </c>
      <c r="R595" s="294" t="s">
        <v>139</v>
      </c>
      <c r="S595" s="295"/>
      <c r="T595" s="295"/>
      <c r="U595" s="295"/>
      <c r="V595" s="296"/>
      <c r="W595" s="284" t="s">
        <v>123</v>
      </c>
      <c r="X595" s="294" t="s">
        <v>139</v>
      </c>
      <c r="Y595" s="295"/>
      <c r="Z595" s="295"/>
      <c r="AA595" s="296"/>
      <c r="AB595" s="284" t="s">
        <v>123</v>
      </c>
      <c r="AC595" s="291" t="s">
        <v>139</v>
      </c>
      <c r="AD595" s="292"/>
      <c r="AE595" s="292"/>
      <c r="AF595" s="293"/>
      <c r="AG595" s="284" t="s">
        <v>123</v>
      </c>
      <c r="AH595" s="291" t="s">
        <v>139</v>
      </c>
      <c r="AI595" s="292"/>
      <c r="AJ595" s="292"/>
      <c r="AK595" s="292"/>
      <c r="AL595" s="293"/>
      <c r="AM595" s="284" t="s">
        <v>123</v>
      </c>
      <c r="AN595" s="291" t="s">
        <v>139</v>
      </c>
      <c r="AO595" s="292"/>
      <c r="AP595" s="292"/>
      <c r="AQ595" s="293"/>
      <c r="AR595" s="284" t="s">
        <v>123</v>
      </c>
      <c r="AS595" s="291" t="s">
        <v>139</v>
      </c>
      <c r="AT595" s="292"/>
      <c r="AU595" s="292"/>
      <c r="AV595" s="292"/>
      <c r="AW595" s="253"/>
      <c r="AX595" s="284" t="s">
        <v>123</v>
      </c>
      <c r="AY595" s="291" t="s">
        <v>139</v>
      </c>
      <c r="AZ595" s="292"/>
      <c r="BA595" s="292"/>
      <c r="BB595" s="293"/>
      <c r="BC595" s="284" t="s">
        <v>123</v>
      </c>
      <c r="BD595" s="282" t="s">
        <v>139</v>
      </c>
      <c r="BE595" s="283"/>
      <c r="BF595" s="283"/>
      <c r="BG595" s="283"/>
      <c r="BH595" s="284" t="s">
        <v>123</v>
      </c>
      <c r="BI595" s="282" t="s">
        <v>139</v>
      </c>
      <c r="BJ595" s="283"/>
      <c r="BK595" s="283"/>
      <c r="BL595" s="283"/>
      <c r="BM595" s="283"/>
      <c r="BN595" s="284" t="s">
        <v>123</v>
      </c>
      <c r="BO595" s="282" t="s">
        <v>316</v>
      </c>
      <c r="BP595" s="283"/>
      <c r="BQ595" s="283"/>
      <c r="BR595" s="283"/>
      <c r="BS595" s="284" t="s">
        <v>123</v>
      </c>
      <c r="BT595" s="282" t="s">
        <v>316</v>
      </c>
      <c r="BU595" s="283"/>
      <c r="BV595" s="283"/>
      <c r="BW595" s="283"/>
      <c r="BX595" s="284" t="s">
        <v>123</v>
      </c>
      <c r="BY595" s="282" t="s">
        <v>316</v>
      </c>
      <c r="BZ595" s="283"/>
      <c r="CA595" s="283"/>
      <c r="CB595" s="284" t="s">
        <v>123</v>
      </c>
      <c r="CC595" s="282" t="s">
        <v>316</v>
      </c>
      <c r="CD595" s="283"/>
      <c r="CE595" s="283"/>
      <c r="CF595" s="283"/>
      <c r="CG595" s="283"/>
      <c r="CH595" s="284" t="s">
        <v>123</v>
      </c>
      <c r="CI595" s="282" t="s">
        <v>316</v>
      </c>
      <c r="CJ595" s="283"/>
      <c r="CK595" s="283"/>
      <c r="CL595" s="283"/>
      <c r="CM595" s="284" t="s">
        <v>123</v>
      </c>
      <c r="CN595" s="282" t="s">
        <v>316</v>
      </c>
      <c r="CO595" s="283"/>
      <c r="CP595" s="283"/>
      <c r="CQ595" s="283"/>
      <c r="CR595" s="279"/>
      <c r="CS595" s="284" t="s">
        <v>123</v>
      </c>
      <c r="CT595" s="282" t="s">
        <v>316</v>
      </c>
      <c r="CU595" s="283"/>
      <c r="CV595" s="283"/>
      <c r="CW595" s="283"/>
      <c r="CX595" s="284" t="s">
        <v>123</v>
      </c>
    </row>
    <row r="596" spans="1:102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5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5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5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5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customHeight="1" x14ac:dyDescent="0.25">
      <c r="A597" s="297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84">AVERAGE(X597:AA597)</f>
        <v>4.333333333333333</v>
      </c>
      <c r="AC597" s="144"/>
      <c r="AD597" s="135"/>
      <c r="AE597" s="135"/>
      <c r="AF597" s="135"/>
      <c r="AG597" s="238" t="e">
        <f t="shared" ref="AG597:AG627" si="285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286">AVERAGE(AH597:AL597)</f>
        <v>#DIV/0!</v>
      </c>
      <c r="AN597" s="144"/>
      <c r="AO597" s="135"/>
      <c r="AP597" s="135"/>
      <c r="AQ597" s="135"/>
      <c r="AR597" s="238" t="e">
        <f t="shared" ref="AR597:AR627" si="287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288">AVERAGE(AS597:AV597)</f>
        <v>#DIV/0!</v>
      </c>
      <c r="AY597" s="144"/>
      <c r="AZ597" s="135"/>
      <c r="BA597" s="135"/>
      <c r="BB597" s="135"/>
      <c r="BC597" s="238" t="e">
        <f t="shared" ref="BC597:BC627" si="289">AVERAGE(AY597:BB597)</f>
        <v>#DIV/0!</v>
      </c>
      <c r="BD597" s="144"/>
      <c r="BE597" s="135"/>
      <c r="BF597" s="135"/>
      <c r="BG597" s="135"/>
      <c r="BH597" s="238" t="e">
        <f t="shared" ref="BH597:BH627" si="290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291">AVERAGE(BI597:BM597)</f>
        <v>#DIV/0!</v>
      </c>
      <c r="BO597" s="144"/>
      <c r="BP597" s="135"/>
      <c r="BQ597" s="135"/>
      <c r="BR597" s="135"/>
      <c r="BS597" s="238" t="e">
        <f t="shared" ref="BS597:BS627" si="292">AVERAGE(BO597:BR597)</f>
        <v>#DIV/0!</v>
      </c>
      <c r="BT597" s="144"/>
      <c r="BU597" s="135"/>
      <c r="BV597" s="135"/>
      <c r="BW597" s="135"/>
      <c r="BX597" s="238" t="e">
        <f t="shared" ref="BX597:BX627" si="293">AVERAGE(BT597:BW597)</f>
        <v>#DIV/0!</v>
      </c>
      <c r="BY597" s="144"/>
      <c r="BZ597" s="144"/>
      <c r="CA597" s="135"/>
      <c r="CB597" s="238" t="e">
        <f t="shared" ref="CB597:CB627" si="294">AVERAGE(BY597:CA597)</f>
        <v>#DIV/0!</v>
      </c>
      <c r="CC597" s="144"/>
      <c r="CD597" s="144"/>
      <c r="CE597" s="144"/>
      <c r="CF597" s="144"/>
      <c r="CG597" s="135"/>
      <c r="CH597" s="238" t="e">
        <f t="shared" ref="CH597:CH627" si="295">AVERAGE(CC597:CG597)</f>
        <v>#DIV/0!</v>
      </c>
      <c r="CI597" s="144"/>
      <c r="CJ597" s="144"/>
      <c r="CK597" s="148">
        <v>5</v>
      </c>
      <c r="CL597" s="148">
        <v>5</v>
      </c>
      <c r="CM597" s="238">
        <f>AVERAGE(CI597:CL597)</f>
        <v>5</v>
      </c>
      <c r="CN597" s="144"/>
      <c r="CO597" s="144"/>
      <c r="CP597" s="144"/>
      <c r="CQ597" s="144"/>
      <c r="CR597" s="144"/>
      <c r="CS597" s="238" t="e">
        <f t="shared" ref="CS597:CS627" si="296">AVERAGE(CN597:CQ597)</f>
        <v>#DIV/0!</v>
      </c>
      <c r="CT597" s="144"/>
      <c r="CU597" s="144"/>
      <c r="CV597" s="144"/>
      <c r="CW597" s="144"/>
      <c r="CX597" s="238" t="e">
        <f>AVERAGE(CT597:CW597)</f>
        <v>#DIV/0!</v>
      </c>
    </row>
    <row r="598" spans="1:102" ht="18" customHeight="1" x14ac:dyDescent="0.25">
      <c r="A598" s="298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9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84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85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286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287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288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289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290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291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92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293"/>
        <v>6</v>
      </c>
      <c r="BY598" s="148">
        <v>6.5</v>
      </c>
      <c r="BZ598" s="148">
        <v>6</v>
      </c>
      <c r="CA598" s="148">
        <v>6</v>
      </c>
      <c r="CB598" s="169">
        <f t="shared" si="294"/>
        <v>6.166666666666667</v>
      </c>
      <c r="CC598" s="148">
        <v>6</v>
      </c>
      <c r="CD598" s="148">
        <v>6</v>
      </c>
      <c r="CE598" s="148">
        <v>6</v>
      </c>
      <c r="CF598" s="148">
        <v>6</v>
      </c>
      <c r="CG598" s="148">
        <v>6</v>
      </c>
      <c r="CH598" s="169">
        <f t="shared" si="295"/>
        <v>6</v>
      </c>
      <c r="CI598" s="148">
        <v>6</v>
      </c>
      <c r="CJ598" s="148">
        <v>5</v>
      </c>
      <c r="CK598" s="148">
        <v>6</v>
      </c>
      <c r="CL598" s="148">
        <v>5</v>
      </c>
      <c r="CM598" s="169">
        <f>AVERAGE(CI598:CL598)</f>
        <v>5.5</v>
      </c>
      <c r="CN598" s="148">
        <v>4.5</v>
      </c>
      <c r="CO598" s="148">
        <v>5</v>
      </c>
      <c r="CP598" s="148">
        <v>5</v>
      </c>
      <c r="CQ598" s="148">
        <v>5</v>
      </c>
      <c r="CR598" s="148"/>
      <c r="CS598" s="169">
        <f t="shared" si="296"/>
        <v>4.875</v>
      </c>
      <c r="CT598" s="148"/>
      <c r="CU598" s="148"/>
      <c r="CV598" s="148"/>
      <c r="CW598" s="148"/>
      <c r="CX598" s="169" t="e">
        <f>AVERAGE(CT598:CW598)</f>
        <v>#DIV/0!</v>
      </c>
    </row>
    <row r="599" spans="1:102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9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9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30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9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84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85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286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287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288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289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290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291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92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293"/>
        <v>5.875</v>
      </c>
      <c r="BY599" s="148">
        <v>6.5</v>
      </c>
      <c r="BZ599" s="148">
        <v>6.5</v>
      </c>
      <c r="CA599" s="148">
        <v>6.75</v>
      </c>
      <c r="CB599" s="169">
        <f t="shared" si="294"/>
        <v>6.583333333333333</v>
      </c>
      <c r="CC599" s="148">
        <v>7</v>
      </c>
      <c r="CD599" s="148">
        <v>6.5</v>
      </c>
      <c r="CE599" s="148">
        <v>6.5</v>
      </c>
      <c r="CF599" s="148">
        <v>6.5</v>
      </c>
      <c r="CG599" s="148">
        <v>7</v>
      </c>
      <c r="CH599" s="169">
        <f t="shared" si="295"/>
        <v>6.7</v>
      </c>
      <c r="CI599" s="148">
        <v>7</v>
      </c>
      <c r="CJ599" s="148">
        <v>6</v>
      </c>
      <c r="CK599" s="148">
        <v>6</v>
      </c>
      <c r="CL599" s="148">
        <v>4</v>
      </c>
      <c r="CM599" s="169">
        <f>AVERAGE(CI599:CL599)</f>
        <v>5.75</v>
      </c>
      <c r="CN599" s="148">
        <v>4</v>
      </c>
      <c r="CO599" s="148">
        <v>4</v>
      </c>
      <c r="CP599" s="148">
        <v>4.5</v>
      </c>
      <c r="CQ599" s="148">
        <v>4.5</v>
      </c>
      <c r="CR599" s="148"/>
      <c r="CS599" s="169">
        <f t="shared" si="296"/>
        <v>4.25</v>
      </c>
      <c r="CT599" s="148"/>
      <c r="CU599" s="148"/>
      <c r="CV599" s="148"/>
      <c r="CW599" s="148"/>
      <c r="CX599" s="169" t="e">
        <f>AVERAGE(CT599:CW599)</f>
        <v>#DIV/0!</v>
      </c>
    </row>
    <row r="600" spans="1:102" ht="18" customHeight="1" x14ac:dyDescent="0.25">
      <c r="A600" s="297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97"/>
        <v>2.5</v>
      </c>
      <c r="X600" s="135"/>
      <c r="Y600" s="135"/>
      <c r="Z600" s="135"/>
      <c r="AA600" s="135"/>
      <c r="AB600" s="238" t="e">
        <f t="shared" si="284"/>
        <v>#DIV/0!</v>
      </c>
      <c r="AC600" s="135"/>
      <c r="AD600" s="135"/>
      <c r="AE600" s="135"/>
      <c r="AF600" s="135"/>
      <c r="AG600" s="238" t="e">
        <f t="shared" si="285"/>
        <v>#DIV/0!</v>
      </c>
      <c r="AH600" s="135"/>
      <c r="AI600" s="135"/>
      <c r="AJ600" s="135"/>
      <c r="AK600" s="135"/>
      <c r="AL600" s="135"/>
      <c r="AM600" s="238" t="e">
        <f t="shared" si="286"/>
        <v>#DIV/0!</v>
      </c>
      <c r="AN600" s="135"/>
      <c r="AO600" s="135"/>
      <c r="AP600" s="135"/>
      <c r="AQ600" s="135"/>
      <c r="AR600" s="238" t="e">
        <f t="shared" si="287"/>
        <v>#DIV/0!</v>
      </c>
      <c r="AS600" s="135"/>
      <c r="AT600" s="135"/>
      <c r="AU600" s="135"/>
      <c r="AV600" s="135"/>
      <c r="AW600" s="135"/>
      <c r="AX600" s="238" t="e">
        <f t="shared" si="288"/>
        <v>#DIV/0!</v>
      </c>
      <c r="AY600" s="135"/>
      <c r="AZ600" s="135"/>
      <c r="BA600" s="135"/>
      <c r="BB600" s="135"/>
      <c r="BC600" s="238" t="e">
        <f t="shared" si="289"/>
        <v>#DIV/0!</v>
      </c>
      <c r="BD600" s="135"/>
      <c r="BE600" s="135"/>
      <c r="BF600" s="135"/>
      <c r="BG600" s="135"/>
      <c r="BH600" s="238" t="e">
        <f t="shared" si="290"/>
        <v>#DIV/0!</v>
      </c>
      <c r="BI600" s="135"/>
      <c r="BJ600" s="135"/>
      <c r="BK600" s="135"/>
      <c r="BL600" s="135"/>
      <c r="BM600" s="135"/>
      <c r="BN600" s="238" t="e">
        <f t="shared" si="291"/>
        <v>#DIV/0!</v>
      </c>
      <c r="BO600" s="135"/>
      <c r="BP600" s="135"/>
      <c r="BQ600" s="135"/>
      <c r="BR600" s="135"/>
      <c r="BS600" s="238" t="e">
        <f t="shared" si="292"/>
        <v>#DIV/0!</v>
      </c>
      <c r="BT600" s="135"/>
      <c r="BU600" s="135"/>
      <c r="BV600" s="135"/>
      <c r="BW600" s="135"/>
      <c r="BX600" s="238" t="e">
        <f t="shared" si="293"/>
        <v>#DIV/0!</v>
      </c>
      <c r="BY600" s="135"/>
      <c r="BZ600" s="135"/>
      <c r="CA600" s="135"/>
      <c r="CB600" s="238" t="e">
        <f t="shared" si="294"/>
        <v>#DIV/0!</v>
      </c>
      <c r="CC600" s="135"/>
      <c r="CD600" s="135"/>
      <c r="CE600" s="135"/>
      <c r="CF600" s="148">
        <v>2.8</v>
      </c>
      <c r="CG600" s="148">
        <v>4</v>
      </c>
      <c r="CH600" s="169">
        <f t="shared" si="295"/>
        <v>3.4</v>
      </c>
      <c r="CI600" s="148">
        <v>4</v>
      </c>
      <c r="CJ600" s="148">
        <v>4</v>
      </c>
      <c r="CK600" s="148">
        <v>3.5</v>
      </c>
      <c r="CL600" s="148">
        <v>2.8</v>
      </c>
      <c r="CM600" s="169">
        <f t="shared" ref="CM600:CM601" si="301">AVERAGE(CI600:CL600)</f>
        <v>3.5750000000000002</v>
      </c>
      <c r="CN600" s="148">
        <v>2.5</v>
      </c>
      <c r="CO600" s="148">
        <v>2.5</v>
      </c>
      <c r="CP600" s="148">
        <v>2.5</v>
      </c>
      <c r="CQ600" s="148">
        <v>3.8</v>
      </c>
      <c r="CR600" s="135"/>
      <c r="CS600" s="169">
        <f t="shared" si="296"/>
        <v>2.8250000000000002</v>
      </c>
      <c r="CT600" s="148"/>
      <c r="CU600" s="148"/>
      <c r="CV600" s="135"/>
      <c r="CW600" s="135"/>
      <c r="CX600" s="169" t="e">
        <f t="shared" ref="CX600:CX627" si="302">AVERAGE(CT600:CW600)</f>
        <v>#DIV/0!</v>
      </c>
    </row>
    <row r="601" spans="1:102" ht="18" customHeight="1" x14ac:dyDescent="0.25">
      <c r="A601" s="298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9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9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30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9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84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85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286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287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288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289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290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291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92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293"/>
        <v>3.0750000000000002</v>
      </c>
      <c r="BY601" s="148">
        <v>3</v>
      </c>
      <c r="BZ601" s="148">
        <v>3</v>
      </c>
      <c r="CA601" s="148">
        <v>3</v>
      </c>
      <c r="CB601" s="169">
        <f t="shared" si="294"/>
        <v>3</v>
      </c>
      <c r="CC601" s="148">
        <v>3</v>
      </c>
      <c r="CD601" s="148">
        <v>3.5</v>
      </c>
      <c r="CE601" s="148">
        <v>3.5</v>
      </c>
      <c r="CF601" s="148">
        <v>3.5</v>
      </c>
      <c r="CG601" s="148">
        <v>3.5</v>
      </c>
      <c r="CH601" s="169">
        <f t="shared" si="295"/>
        <v>3.4</v>
      </c>
      <c r="CI601" s="148">
        <v>3.5</v>
      </c>
      <c r="CJ601" s="148">
        <v>3.5</v>
      </c>
      <c r="CK601" s="148">
        <v>3.5</v>
      </c>
      <c r="CL601" s="148">
        <v>5</v>
      </c>
      <c r="CM601" s="169">
        <f t="shared" si="301"/>
        <v>3.875</v>
      </c>
      <c r="CN601" s="148"/>
      <c r="CO601" s="148"/>
      <c r="CP601" s="148"/>
      <c r="CQ601" s="148"/>
      <c r="CR601" s="148"/>
      <c r="CS601" s="169" t="e">
        <f t="shared" si="296"/>
        <v>#DIV/0!</v>
      </c>
      <c r="CT601" s="148"/>
      <c r="CU601" s="148"/>
      <c r="CV601" s="148"/>
      <c r="CW601" s="148"/>
      <c r="CX601" s="169" t="e">
        <f t="shared" si="302"/>
        <v>#DIV/0!</v>
      </c>
    </row>
    <row r="602" spans="1:102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9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9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30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9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84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85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286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287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288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289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290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291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92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293"/>
        <v>3.15</v>
      </c>
      <c r="BY602" s="148">
        <v>3.3</v>
      </c>
      <c r="BZ602" s="148">
        <v>4</v>
      </c>
      <c r="CA602" s="148">
        <v>4.5</v>
      </c>
      <c r="CB602" s="169">
        <f t="shared" si="294"/>
        <v>3.9333333333333336</v>
      </c>
      <c r="CC602" s="148">
        <v>4.5</v>
      </c>
      <c r="CD602" s="148">
        <v>5</v>
      </c>
      <c r="CE602" s="148">
        <v>5</v>
      </c>
      <c r="CF602" s="148">
        <v>5.5</v>
      </c>
      <c r="CG602" s="148">
        <v>6</v>
      </c>
      <c r="CH602" s="169">
        <f t="shared" si="295"/>
        <v>5.2</v>
      </c>
      <c r="CI602" s="148">
        <v>5.5</v>
      </c>
      <c r="CJ602" s="148">
        <v>5.7</v>
      </c>
      <c r="CK602" s="148">
        <v>6</v>
      </c>
      <c r="CL602" s="148">
        <v>6</v>
      </c>
      <c r="CM602" s="169">
        <f t="shared" ref="CM602:CM627" si="303">AVERAGE(CI602:CL602)</f>
        <v>5.8</v>
      </c>
      <c r="CN602" s="148">
        <v>6.5</v>
      </c>
      <c r="CO602" s="148">
        <v>6</v>
      </c>
      <c r="CP602" s="148">
        <v>6</v>
      </c>
      <c r="CQ602" s="148">
        <v>6</v>
      </c>
      <c r="CR602" s="148"/>
      <c r="CS602" s="169">
        <f t="shared" si="296"/>
        <v>6.125</v>
      </c>
      <c r="CT602" s="148"/>
      <c r="CU602" s="148"/>
      <c r="CV602" s="148"/>
      <c r="CW602" s="148"/>
      <c r="CX602" s="169" t="e">
        <f t="shared" si="302"/>
        <v>#DIV/0!</v>
      </c>
    </row>
    <row r="603" spans="1:102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9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9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30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9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84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85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286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287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288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289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290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291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92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293"/>
        <v>20.75</v>
      </c>
      <c r="BY603" s="148">
        <v>20</v>
      </c>
      <c r="BZ603" s="148">
        <v>20</v>
      </c>
      <c r="CA603" s="148">
        <v>20</v>
      </c>
      <c r="CB603" s="169">
        <f t="shared" si="294"/>
        <v>20</v>
      </c>
      <c r="CC603" s="148">
        <v>20</v>
      </c>
      <c r="CD603" s="148">
        <v>18</v>
      </c>
      <c r="CE603" s="148">
        <v>18</v>
      </c>
      <c r="CF603" s="148">
        <v>20</v>
      </c>
      <c r="CG603" s="148">
        <v>13</v>
      </c>
      <c r="CH603" s="169">
        <f t="shared" si="295"/>
        <v>17.8</v>
      </c>
      <c r="CI603" s="148">
        <v>14</v>
      </c>
      <c r="CJ603" s="148">
        <v>15</v>
      </c>
      <c r="CK603" s="148">
        <v>12</v>
      </c>
      <c r="CL603" s="148">
        <v>12</v>
      </c>
      <c r="CM603" s="169">
        <f t="shared" si="303"/>
        <v>13.25</v>
      </c>
      <c r="CN603" s="148">
        <v>8</v>
      </c>
      <c r="CO603" s="148">
        <v>6</v>
      </c>
      <c r="CP603" s="148">
        <v>5</v>
      </c>
      <c r="CQ603" s="148">
        <v>5</v>
      </c>
      <c r="CR603" s="148"/>
      <c r="CS603" s="169">
        <f t="shared" si="296"/>
        <v>6</v>
      </c>
      <c r="CT603" s="148"/>
      <c r="CU603" s="148"/>
      <c r="CV603" s="148"/>
      <c r="CW603" s="148"/>
      <c r="CX603" s="169" t="e">
        <f t="shared" si="302"/>
        <v>#DIV/0!</v>
      </c>
    </row>
    <row r="604" spans="1:102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9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9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30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9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84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85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286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287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288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289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290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291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92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293"/>
        <v>17.75</v>
      </c>
      <c r="BY604" s="148">
        <v>18</v>
      </c>
      <c r="BZ604" s="148">
        <v>20</v>
      </c>
      <c r="CA604" s="148">
        <v>20</v>
      </c>
      <c r="CB604" s="169">
        <f t="shared" si="294"/>
        <v>19.333333333333332</v>
      </c>
      <c r="CC604" s="148">
        <v>20</v>
      </c>
      <c r="CD604" s="148">
        <v>15</v>
      </c>
      <c r="CE604" s="148">
        <v>15</v>
      </c>
      <c r="CF604" s="148">
        <v>14</v>
      </c>
      <c r="CG604" s="148">
        <v>8</v>
      </c>
      <c r="CH604" s="169">
        <f t="shared" si="295"/>
        <v>14.4</v>
      </c>
      <c r="CI604" s="148">
        <v>6</v>
      </c>
      <c r="CJ604" s="148">
        <v>4.5</v>
      </c>
      <c r="CK604" s="148">
        <v>3</v>
      </c>
      <c r="CL604" s="148">
        <v>3</v>
      </c>
      <c r="CM604" s="169">
        <f t="shared" si="303"/>
        <v>4.125</v>
      </c>
      <c r="CN604" s="148">
        <v>3</v>
      </c>
      <c r="CO604" s="148">
        <v>1</v>
      </c>
      <c r="CP604" s="148">
        <v>1.5</v>
      </c>
      <c r="CQ604" s="148">
        <v>2</v>
      </c>
      <c r="CR604" s="148"/>
      <c r="CS604" s="169">
        <f t="shared" si="296"/>
        <v>1.875</v>
      </c>
      <c r="CT604" s="148"/>
      <c r="CU604" s="148"/>
      <c r="CV604" s="148"/>
      <c r="CW604" s="148"/>
      <c r="CX604" s="169" t="e">
        <f t="shared" si="302"/>
        <v>#DIV/0!</v>
      </c>
    </row>
    <row r="605" spans="1:102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9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9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30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9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84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85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286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287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288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289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290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291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92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293"/>
        <v>10</v>
      </c>
      <c r="BY605" s="148">
        <v>10</v>
      </c>
      <c r="BZ605" s="148">
        <v>10</v>
      </c>
      <c r="CA605" s="148">
        <v>10</v>
      </c>
      <c r="CB605" s="169">
        <f t="shared" si="294"/>
        <v>10</v>
      </c>
      <c r="CC605" s="148">
        <v>10</v>
      </c>
      <c r="CD605" s="148">
        <v>10</v>
      </c>
      <c r="CE605" s="148">
        <v>10</v>
      </c>
      <c r="CF605" s="148">
        <v>9</v>
      </c>
      <c r="CG605" s="148">
        <v>9</v>
      </c>
      <c r="CH605" s="169">
        <f t="shared" si="295"/>
        <v>9.6</v>
      </c>
      <c r="CI605" s="148">
        <v>9</v>
      </c>
      <c r="CJ605" s="148">
        <v>9</v>
      </c>
      <c r="CK605" s="148">
        <v>9</v>
      </c>
      <c r="CL605" s="148">
        <v>9</v>
      </c>
      <c r="CM605" s="169">
        <f t="shared" si="303"/>
        <v>9</v>
      </c>
      <c r="CN605" s="148">
        <v>9</v>
      </c>
      <c r="CO605" s="148">
        <v>9</v>
      </c>
      <c r="CP605" s="148">
        <v>7</v>
      </c>
      <c r="CQ605" s="148">
        <v>7</v>
      </c>
      <c r="CR605" s="148"/>
      <c r="CS605" s="169">
        <f t="shared" si="296"/>
        <v>8</v>
      </c>
      <c r="CT605" s="148"/>
      <c r="CU605" s="148"/>
      <c r="CV605" s="148"/>
      <c r="CW605" s="148"/>
      <c r="CX605" s="169" t="e">
        <f t="shared" si="302"/>
        <v>#DIV/0!</v>
      </c>
    </row>
    <row r="606" spans="1:102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9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9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30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9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84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85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286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287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288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289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290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291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92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293"/>
        <v>12</v>
      </c>
      <c r="BY606" s="148">
        <v>12</v>
      </c>
      <c r="BZ606" s="148">
        <v>12</v>
      </c>
      <c r="CA606" s="148">
        <v>12</v>
      </c>
      <c r="CB606" s="169">
        <f t="shared" si="294"/>
        <v>12</v>
      </c>
      <c r="CC606" s="148">
        <v>12</v>
      </c>
      <c r="CD606" s="148">
        <v>12</v>
      </c>
      <c r="CE606" s="148">
        <v>12</v>
      </c>
      <c r="CF606" s="148">
        <v>12</v>
      </c>
      <c r="CG606" s="148">
        <v>12</v>
      </c>
      <c r="CH606" s="169">
        <f t="shared" si="295"/>
        <v>12</v>
      </c>
      <c r="CI606" s="148">
        <v>12</v>
      </c>
      <c r="CJ606" s="148">
        <v>12</v>
      </c>
      <c r="CK606" s="148">
        <v>12</v>
      </c>
      <c r="CL606" s="148">
        <v>12</v>
      </c>
      <c r="CM606" s="169">
        <f t="shared" si="303"/>
        <v>12</v>
      </c>
      <c r="CN606" s="148">
        <v>12</v>
      </c>
      <c r="CO606" s="148">
        <v>12</v>
      </c>
      <c r="CP606" s="148">
        <v>12</v>
      </c>
      <c r="CQ606" s="148">
        <v>12</v>
      </c>
      <c r="CR606" s="148"/>
      <c r="CS606" s="169">
        <f t="shared" si="296"/>
        <v>12</v>
      </c>
      <c r="CT606" s="148"/>
      <c r="CU606" s="148"/>
      <c r="CV606" s="148"/>
      <c r="CW606" s="148"/>
      <c r="CX606" s="169" t="e">
        <f t="shared" si="302"/>
        <v>#DIV/0!</v>
      </c>
    </row>
    <row r="607" spans="1:102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9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9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30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9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84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85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286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287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288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289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290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291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92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293"/>
        <v>16</v>
      </c>
      <c r="BY607" s="148">
        <v>16</v>
      </c>
      <c r="BZ607" s="148">
        <v>16</v>
      </c>
      <c r="CA607" s="148">
        <v>16</v>
      </c>
      <c r="CB607" s="169">
        <f t="shared" si="294"/>
        <v>16</v>
      </c>
      <c r="CC607" s="148">
        <v>16</v>
      </c>
      <c r="CD607" s="148">
        <v>16</v>
      </c>
      <c r="CE607" s="148">
        <v>16</v>
      </c>
      <c r="CF607" s="148">
        <v>16</v>
      </c>
      <c r="CG607" s="148">
        <v>16</v>
      </c>
      <c r="CH607" s="169">
        <f t="shared" si="295"/>
        <v>16</v>
      </c>
      <c r="CI607" s="148">
        <v>16</v>
      </c>
      <c r="CJ607" s="148">
        <v>16</v>
      </c>
      <c r="CK607" s="148">
        <v>16</v>
      </c>
      <c r="CL607" s="148">
        <v>16</v>
      </c>
      <c r="CM607" s="169">
        <f t="shared" si="303"/>
        <v>16</v>
      </c>
      <c r="CN607" s="148">
        <v>16</v>
      </c>
      <c r="CO607" s="148">
        <v>16</v>
      </c>
      <c r="CP607" s="148">
        <v>16</v>
      </c>
      <c r="CQ607" s="148">
        <v>16</v>
      </c>
      <c r="CR607" s="148"/>
      <c r="CS607" s="169">
        <f t="shared" si="296"/>
        <v>16</v>
      </c>
      <c r="CT607" s="148"/>
      <c r="CU607" s="148"/>
      <c r="CV607" s="148"/>
      <c r="CW607" s="148"/>
      <c r="CX607" s="169" t="e">
        <f t="shared" si="302"/>
        <v>#DIV/0!</v>
      </c>
    </row>
    <row r="608" spans="1:102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9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9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30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9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84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85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286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287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288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289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290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291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92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293"/>
        <v>17</v>
      </c>
      <c r="BY608" s="148">
        <v>17</v>
      </c>
      <c r="BZ608" s="148">
        <v>17</v>
      </c>
      <c r="CA608" s="148">
        <v>17</v>
      </c>
      <c r="CB608" s="169">
        <f t="shared" si="294"/>
        <v>17</v>
      </c>
      <c r="CC608" s="148">
        <v>17</v>
      </c>
      <c r="CD608" s="148">
        <v>17</v>
      </c>
      <c r="CE608" s="148">
        <v>17</v>
      </c>
      <c r="CF608" s="148">
        <v>17</v>
      </c>
      <c r="CG608" s="148">
        <v>17</v>
      </c>
      <c r="CH608" s="169">
        <f t="shared" si="295"/>
        <v>17</v>
      </c>
      <c r="CI608" s="148">
        <v>17</v>
      </c>
      <c r="CJ608" s="148">
        <v>17</v>
      </c>
      <c r="CK608" s="148">
        <v>17</v>
      </c>
      <c r="CL608" s="148">
        <v>17</v>
      </c>
      <c r="CM608" s="169">
        <f t="shared" si="303"/>
        <v>17</v>
      </c>
      <c r="CN608" s="148">
        <v>17</v>
      </c>
      <c r="CO608" s="148">
        <v>17</v>
      </c>
      <c r="CP608" s="148">
        <v>17</v>
      </c>
      <c r="CQ608" s="148">
        <v>17</v>
      </c>
      <c r="CR608" s="148"/>
      <c r="CS608" s="169">
        <f t="shared" si="296"/>
        <v>17</v>
      </c>
      <c r="CT608" s="148"/>
      <c r="CU608" s="148"/>
      <c r="CV608" s="148"/>
      <c r="CW608" s="148"/>
      <c r="CX608" s="169" t="e">
        <f t="shared" si="302"/>
        <v>#DIV/0!</v>
      </c>
    </row>
    <row r="609" spans="1:102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9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9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30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9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84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85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286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287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288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289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290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291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92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293"/>
        <v>80</v>
      </c>
      <c r="BY609" s="148">
        <v>88</v>
      </c>
      <c r="BZ609" s="148">
        <v>88</v>
      </c>
      <c r="CA609" s="148">
        <v>90</v>
      </c>
      <c r="CB609" s="169">
        <f t="shared" si="294"/>
        <v>88.666666666666671</v>
      </c>
      <c r="CC609" s="148">
        <v>89</v>
      </c>
      <c r="CD609" s="148">
        <v>89</v>
      </c>
      <c r="CE609" s="148">
        <v>89</v>
      </c>
      <c r="CF609" s="148">
        <v>89</v>
      </c>
      <c r="CG609" s="148">
        <v>90</v>
      </c>
      <c r="CH609" s="169">
        <f t="shared" si="295"/>
        <v>89.2</v>
      </c>
      <c r="CI609" s="148">
        <v>90</v>
      </c>
      <c r="CJ609" s="148">
        <v>95</v>
      </c>
      <c r="CK609" s="148">
        <v>95</v>
      </c>
      <c r="CL609" s="148">
        <v>95</v>
      </c>
      <c r="CM609" s="169">
        <f t="shared" si="303"/>
        <v>93.75</v>
      </c>
      <c r="CN609" s="148">
        <v>95</v>
      </c>
      <c r="CO609" s="148">
        <v>95</v>
      </c>
      <c r="CP609" s="148">
        <v>95</v>
      </c>
      <c r="CQ609" s="148">
        <v>95</v>
      </c>
      <c r="CR609" s="148"/>
      <c r="CS609" s="169">
        <f t="shared" si="296"/>
        <v>95</v>
      </c>
      <c r="CT609" s="148"/>
      <c r="CU609" s="148"/>
      <c r="CV609" s="148"/>
      <c r="CW609" s="148"/>
      <c r="CX609" s="169" t="e">
        <f t="shared" si="302"/>
        <v>#DIV/0!</v>
      </c>
    </row>
    <row r="610" spans="1:102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9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9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30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9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84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85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286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287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288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289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290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291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92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293"/>
        <v>85</v>
      </c>
      <c r="BY610" s="148">
        <v>90</v>
      </c>
      <c r="BZ610" s="148">
        <v>90</v>
      </c>
      <c r="CA610" s="148">
        <v>90</v>
      </c>
      <c r="CB610" s="169">
        <f t="shared" si="294"/>
        <v>90</v>
      </c>
      <c r="CC610" s="148">
        <v>90</v>
      </c>
      <c r="CD610" s="148">
        <v>90</v>
      </c>
      <c r="CE610" s="148">
        <v>90</v>
      </c>
      <c r="CF610" s="148">
        <v>90</v>
      </c>
      <c r="CG610" s="148">
        <v>95</v>
      </c>
      <c r="CH610" s="169">
        <f t="shared" si="295"/>
        <v>91</v>
      </c>
      <c r="CI610" s="148">
        <v>95</v>
      </c>
      <c r="CJ610" s="148">
        <v>95</v>
      </c>
      <c r="CK610" s="148">
        <v>95</v>
      </c>
      <c r="CL610" s="148">
        <v>100</v>
      </c>
      <c r="CM610" s="169">
        <f t="shared" si="303"/>
        <v>96.25</v>
      </c>
      <c r="CN610" s="148">
        <v>100</v>
      </c>
      <c r="CO610" s="148">
        <v>100</v>
      </c>
      <c r="CP610" s="148">
        <v>100</v>
      </c>
      <c r="CQ610" s="148">
        <v>100</v>
      </c>
      <c r="CR610" s="148"/>
      <c r="CS610" s="169">
        <f t="shared" si="296"/>
        <v>100</v>
      </c>
      <c r="CT610" s="148"/>
      <c r="CU610" s="148"/>
      <c r="CV610" s="148"/>
      <c r="CW610" s="148"/>
      <c r="CX610" s="169" t="e">
        <f t="shared" si="302"/>
        <v>#DIV/0!</v>
      </c>
    </row>
    <row r="611" spans="1:102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9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9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30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9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84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85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286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287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288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289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290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291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92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293"/>
        <v>5.5</v>
      </c>
      <c r="BY611" s="148">
        <v>5.5</v>
      </c>
      <c r="BZ611" s="148">
        <v>5.5</v>
      </c>
      <c r="CA611" s="148">
        <v>5.5</v>
      </c>
      <c r="CB611" s="169">
        <f t="shared" si="294"/>
        <v>5.5</v>
      </c>
      <c r="CC611" s="148">
        <v>5.5</v>
      </c>
      <c r="CD611" s="148">
        <v>5.5</v>
      </c>
      <c r="CE611" s="148">
        <v>5.5</v>
      </c>
      <c r="CF611" s="148">
        <v>5.5</v>
      </c>
      <c r="CG611" s="148">
        <v>5</v>
      </c>
      <c r="CH611" s="169">
        <f t="shared" si="295"/>
        <v>5.4</v>
      </c>
      <c r="CI611" s="148">
        <v>5</v>
      </c>
      <c r="CJ611" s="148">
        <v>5</v>
      </c>
      <c r="CK611" s="148">
        <v>5</v>
      </c>
      <c r="CL611" s="148">
        <v>5.5</v>
      </c>
      <c r="CM611" s="169">
        <f t="shared" si="303"/>
        <v>5.125</v>
      </c>
      <c r="CN611" s="148">
        <v>5.5</v>
      </c>
      <c r="CO611" s="148">
        <v>5.5</v>
      </c>
      <c r="CP611" s="148">
        <v>5</v>
      </c>
      <c r="CQ611" s="148">
        <v>5</v>
      </c>
      <c r="CR611" s="148"/>
      <c r="CS611" s="169">
        <f t="shared" si="296"/>
        <v>5.25</v>
      </c>
      <c r="CT611" s="148"/>
      <c r="CU611" s="148"/>
      <c r="CV611" s="148"/>
      <c r="CW611" s="148"/>
      <c r="CX611" s="169" t="e">
        <f t="shared" si="302"/>
        <v>#DIV/0!</v>
      </c>
    </row>
    <row r="612" spans="1:102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9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9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30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9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84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85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286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287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288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289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290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291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92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293"/>
        <v>11.66</v>
      </c>
      <c r="BY612" s="148">
        <v>11.66</v>
      </c>
      <c r="BZ612" s="148">
        <v>11.66</v>
      </c>
      <c r="CA612" s="148">
        <v>13</v>
      </c>
      <c r="CB612" s="169">
        <f t="shared" si="294"/>
        <v>12.106666666666667</v>
      </c>
      <c r="CC612" s="148">
        <v>13</v>
      </c>
      <c r="CD612" s="148">
        <v>13</v>
      </c>
      <c r="CE612" s="148">
        <v>13</v>
      </c>
      <c r="CF612" s="148">
        <v>11.6</v>
      </c>
      <c r="CG612" s="148">
        <v>11.66</v>
      </c>
      <c r="CH612" s="169">
        <f t="shared" si="295"/>
        <v>12.452000000000002</v>
      </c>
      <c r="CI612" s="148">
        <v>11.66</v>
      </c>
      <c r="CJ612" s="148">
        <v>11.66</v>
      </c>
      <c r="CK612" s="148">
        <v>11.66</v>
      </c>
      <c r="CL612" s="148">
        <v>11.66</v>
      </c>
      <c r="CM612" s="169">
        <f t="shared" si="303"/>
        <v>11.66</v>
      </c>
      <c r="CN612" s="148">
        <v>11.66</v>
      </c>
      <c r="CO612" s="148">
        <v>11.66</v>
      </c>
      <c r="CP612" s="148">
        <v>12</v>
      </c>
      <c r="CQ612" s="148">
        <v>12</v>
      </c>
      <c r="CR612" s="148"/>
      <c r="CS612" s="169">
        <f t="shared" si="296"/>
        <v>11.83</v>
      </c>
      <c r="CT612" s="148"/>
      <c r="CU612" s="148"/>
      <c r="CV612" s="148"/>
      <c r="CW612" s="148"/>
      <c r="CX612" s="169" t="e">
        <f t="shared" si="302"/>
        <v>#DIV/0!</v>
      </c>
    </row>
    <row r="613" spans="1:102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9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9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30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9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84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85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286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287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288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289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290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291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92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293"/>
        <v>11</v>
      </c>
      <c r="BY613" s="148">
        <v>11</v>
      </c>
      <c r="BZ613" s="148">
        <v>11</v>
      </c>
      <c r="CA613" s="148">
        <v>11</v>
      </c>
      <c r="CB613" s="169">
        <f t="shared" si="294"/>
        <v>11</v>
      </c>
      <c r="CC613" s="148">
        <v>11</v>
      </c>
      <c r="CD613" s="148">
        <v>11</v>
      </c>
      <c r="CE613" s="148">
        <v>11</v>
      </c>
      <c r="CF613" s="148">
        <v>11</v>
      </c>
      <c r="CG613" s="148">
        <v>11</v>
      </c>
      <c r="CH613" s="169">
        <f t="shared" si="295"/>
        <v>11</v>
      </c>
      <c r="CI613" s="148">
        <v>11</v>
      </c>
      <c r="CJ613" s="148">
        <v>11</v>
      </c>
      <c r="CK613" s="148">
        <v>11</v>
      </c>
      <c r="CL613" s="148">
        <v>11</v>
      </c>
      <c r="CM613" s="169">
        <f t="shared" si="303"/>
        <v>11</v>
      </c>
      <c r="CN613" s="148">
        <v>11</v>
      </c>
      <c r="CO613" s="148">
        <v>11</v>
      </c>
      <c r="CP613" s="148">
        <v>11</v>
      </c>
      <c r="CQ613" s="148">
        <v>11</v>
      </c>
      <c r="CR613" s="148"/>
      <c r="CS613" s="169">
        <f t="shared" si="296"/>
        <v>11</v>
      </c>
      <c r="CT613" s="148"/>
      <c r="CU613" s="148"/>
      <c r="CV613" s="148"/>
      <c r="CW613" s="148"/>
      <c r="CX613" s="169" t="e">
        <f t="shared" si="302"/>
        <v>#DIV/0!</v>
      </c>
    </row>
    <row r="614" spans="1:102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9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9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30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9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84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85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286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287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288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289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290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291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92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293"/>
        <v>45</v>
      </c>
      <c r="BY614" s="148">
        <v>45</v>
      </c>
      <c r="BZ614" s="148">
        <v>45</v>
      </c>
      <c r="CA614" s="148">
        <v>45</v>
      </c>
      <c r="CB614" s="169">
        <f t="shared" si="294"/>
        <v>45</v>
      </c>
      <c r="CC614" s="148">
        <v>45</v>
      </c>
      <c r="CD614" s="148">
        <v>45</v>
      </c>
      <c r="CE614" s="148">
        <v>45</v>
      </c>
      <c r="CF614" s="148">
        <v>45</v>
      </c>
      <c r="CG614" s="148">
        <v>45</v>
      </c>
      <c r="CH614" s="169">
        <f t="shared" si="295"/>
        <v>45</v>
      </c>
      <c r="CI614" s="148">
        <v>45</v>
      </c>
      <c r="CJ614" s="148">
        <v>45</v>
      </c>
      <c r="CK614" s="148">
        <v>45</v>
      </c>
      <c r="CL614" s="148">
        <v>45</v>
      </c>
      <c r="CM614" s="169">
        <f t="shared" si="303"/>
        <v>45</v>
      </c>
      <c r="CN614" s="148">
        <v>45</v>
      </c>
      <c r="CO614" s="148">
        <v>45</v>
      </c>
      <c r="CP614" s="148">
        <v>45</v>
      </c>
      <c r="CQ614" s="148">
        <v>45</v>
      </c>
      <c r="CR614" s="148"/>
      <c r="CS614" s="169">
        <f t="shared" si="296"/>
        <v>45</v>
      </c>
      <c r="CT614" s="148"/>
      <c r="CU614" s="148"/>
      <c r="CV614" s="148"/>
      <c r="CW614" s="148"/>
      <c r="CX614" s="169" t="e">
        <f t="shared" si="302"/>
        <v>#DIV/0!</v>
      </c>
    </row>
    <row r="615" spans="1:102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9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9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30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9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84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85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286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287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288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289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290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291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92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293"/>
        <v>45</v>
      </c>
      <c r="BY615" s="148">
        <v>45</v>
      </c>
      <c r="BZ615" s="148">
        <v>45</v>
      </c>
      <c r="CA615" s="148">
        <v>45</v>
      </c>
      <c r="CB615" s="169">
        <f t="shared" si="294"/>
        <v>45</v>
      </c>
      <c r="CC615" s="148">
        <v>45</v>
      </c>
      <c r="CD615" s="148">
        <v>45</v>
      </c>
      <c r="CE615" s="148">
        <v>45</v>
      </c>
      <c r="CF615" s="148">
        <v>45</v>
      </c>
      <c r="CG615" s="148">
        <v>45</v>
      </c>
      <c r="CH615" s="169">
        <f t="shared" si="295"/>
        <v>45</v>
      </c>
      <c r="CI615" s="148">
        <v>45</v>
      </c>
      <c r="CJ615" s="148">
        <v>45</v>
      </c>
      <c r="CK615" s="148">
        <v>45</v>
      </c>
      <c r="CL615" s="148">
        <v>45</v>
      </c>
      <c r="CM615" s="169">
        <f t="shared" si="303"/>
        <v>45</v>
      </c>
      <c r="CN615" s="148">
        <v>45</v>
      </c>
      <c r="CO615" s="148">
        <v>45</v>
      </c>
      <c r="CP615" s="148">
        <v>45</v>
      </c>
      <c r="CQ615" s="148">
        <v>45</v>
      </c>
      <c r="CR615" s="148"/>
      <c r="CS615" s="169">
        <f t="shared" si="296"/>
        <v>45</v>
      </c>
      <c r="CT615" s="148"/>
      <c r="CU615" s="148"/>
      <c r="CV615" s="148"/>
      <c r="CW615" s="148"/>
      <c r="CX615" s="169" t="e">
        <f t="shared" si="302"/>
        <v>#DIV/0!</v>
      </c>
    </row>
    <row r="616" spans="1:102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9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9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30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9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84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85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286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287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288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289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290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291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92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293"/>
        <v>5.2</v>
      </c>
      <c r="BY616" s="148">
        <v>5.2</v>
      </c>
      <c r="BZ616" s="148">
        <v>5.2</v>
      </c>
      <c r="CA616" s="148">
        <v>5.2</v>
      </c>
      <c r="CB616" s="169">
        <f t="shared" si="294"/>
        <v>5.2</v>
      </c>
      <c r="CC616" s="148">
        <v>5.2</v>
      </c>
      <c r="CD616" s="148">
        <v>5.2</v>
      </c>
      <c r="CE616" s="148">
        <v>5.2</v>
      </c>
      <c r="CF616" s="148">
        <v>5.2</v>
      </c>
      <c r="CG616" s="148">
        <v>5.2</v>
      </c>
      <c r="CH616" s="169">
        <f t="shared" si="295"/>
        <v>5.2</v>
      </c>
      <c r="CI616" s="148">
        <v>5.2</v>
      </c>
      <c r="CJ616" s="148">
        <v>5.2</v>
      </c>
      <c r="CK616" s="148">
        <v>5.2</v>
      </c>
      <c r="CL616" s="148">
        <v>5.2</v>
      </c>
      <c r="CM616" s="169">
        <f t="shared" si="303"/>
        <v>5.2</v>
      </c>
      <c r="CN616" s="148">
        <v>5.2</v>
      </c>
      <c r="CO616" s="148">
        <v>5.2</v>
      </c>
      <c r="CP616" s="148">
        <v>5.2</v>
      </c>
      <c r="CQ616" s="148">
        <v>5.2</v>
      </c>
      <c r="CR616" s="148"/>
      <c r="CS616" s="169">
        <f t="shared" si="296"/>
        <v>5.2</v>
      </c>
      <c r="CT616" s="148"/>
      <c r="CU616" s="148"/>
      <c r="CV616" s="148"/>
      <c r="CW616" s="148"/>
      <c r="CX616" s="169" t="e">
        <f t="shared" si="302"/>
        <v>#DIV/0!</v>
      </c>
    </row>
    <row r="617" spans="1:102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9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9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30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9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84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85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286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287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288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289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290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291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92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293"/>
        <v>4.8250000000000002</v>
      </c>
      <c r="BY617" s="148">
        <v>5.2</v>
      </c>
      <c r="BZ617" s="148">
        <v>5.2</v>
      </c>
      <c r="CA617" s="148">
        <v>4.7</v>
      </c>
      <c r="CB617" s="169">
        <f t="shared" si="294"/>
        <v>5.0333333333333341</v>
      </c>
      <c r="CC617" s="148">
        <v>4.7</v>
      </c>
      <c r="CD617" s="148">
        <v>4.7</v>
      </c>
      <c r="CE617" s="148">
        <v>4.7</v>
      </c>
      <c r="CF617" s="148">
        <v>4.7</v>
      </c>
      <c r="CG617" s="148">
        <v>4.7</v>
      </c>
      <c r="CH617" s="169">
        <f t="shared" si="295"/>
        <v>4.7</v>
      </c>
      <c r="CI617" s="148">
        <v>4.7</v>
      </c>
      <c r="CJ617" s="148">
        <v>4.7</v>
      </c>
      <c r="CK617" s="148">
        <v>4.7</v>
      </c>
      <c r="CL617" s="148">
        <v>4.7</v>
      </c>
      <c r="CM617" s="169">
        <f t="shared" si="303"/>
        <v>4.7</v>
      </c>
      <c r="CN617" s="148">
        <v>4.7</v>
      </c>
      <c r="CO617" s="148">
        <v>4.7</v>
      </c>
      <c r="CP617" s="148">
        <v>4.7</v>
      </c>
      <c r="CQ617" s="148">
        <v>4.7</v>
      </c>
      <c r="CR617" s="148"/>
      <c r="CS617" s="169">
        <f t="shared" si="296"/>
        <v>4.7</v>
      </c>
      <c r="CT617" s="148"/>
      <c r="CU617" s="148"/>
      <c r="CV617" s="148"/>
      <c r="CW617" s="148"/>
      <c r="CX617" s="169" t="e">
        <f t="shared" si="302"/>
        <v>#DIV/0!</v>
      </c>
    </row>
    <row r="618" spans="1:102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9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9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30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9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84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85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286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287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288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289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290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291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92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293"/>
        <v>3.8</v>
      </c>
      <c r="BY618" s="148">
        <v>4.7</v>
      </c>
      <c r="BZ618" s="148">
        <v>4.7</v>
      </c>
      <c r="CA618" s="148">
        <v>3.5</v>
      </c>
      <c r="CB618" s="169">
        <f t="shared" si="294"/>
        <v>4.3</v>
      </c>
      <c r="CC618" s="148">
        <v>3.5</v>
      </c>
      <c r="CD618" s="148">
        <v>3.5</v>
      </c>
      <c r="CE618" s="148">
        <v>3.5</v>
      </c>
      <c r="CF618" s="148">
        <v>3.5</v>
      </c>
      <c r="CG618" s="148">
        <v>3.5</v>
      </c>
      <c r="CH618" s="169">
        <f t="shared" si="295"/>
        <v>3.5</v>
      </c>
      <c r="CI618" s="148">
        <v>3.5</v>
      </c>
      <c r="CJ618" s="148">
        <v>3.5</v>
      </c>
      <c r="CK618" s="148">
        <v>3.5</v>
      </c>
      <c r="CL618" s="148">
        <v>3.5</v>
      </c>
      <c r="CM618" s="169">
        <f t="shared" si="303"/>
        <v>3.5</v>
      </c>
      <c r="CN618" s="148">
        <v>3.5</v>
      </c>
      <c r="CO618" s="148">
        <v>3.5</v>
      </c>
      <c r="CP618" s="148">
        <v>3.5</v>
      </c>
      <c r="CQ618" s="148">
        <v>3.5</v>
      </c>
      <c r="CR618" s="148"/>
      <c r="CS618" s="169">
        <f t="shared" si="296"/>
        <v>3.5</v>
      </c>
      <c r="CT618" s="148"/>
      <c r="CU618" s="148"/>
      <c r="CV618" s="148"/>
      <c r="CW618" s="148"/>
      <c r="CX618" s="169" t="e">
        <f t="shared" si="302"/>
        <v>#DIV/0!</v>
      </c>
    </row>
    <row r="619" spans="1:102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9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9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30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9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84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85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286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287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288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289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290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291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92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293"/>
        <v>18</v>
      </c>
      <c r="BY619" s="148">
        <v>18</v>
      </c>
      <c r="BZ619" s="148">
        <v>18</v>
      </c>
      <c r="CA619" s="148">
        <v>18</v>
      </c>
      <c r="CB619" s="169">
        <f t="shared" si="294"/>
        <v>18</v>
      </c>
      <c r="CC619" s="148">
        <v>18</v>
      </c>
      <c r="CD619" s="148">
        <v>18</v>
      </c>
      <c r="CE619" s="148">
        <v>18</v>
      </c>
      <c r="CF619" s="148">
        <v>18</v>
      </c>
      <c r="CG619" s="148">
        <v>18</v>
      </c>
      <c r="CH619" s="169">
        <f t="shared" si="295"/>
        <v>18</v>
      </c>
      <c r="CI619" s="148">
        <v>18</v>
      </c>
      <c r="CJ619" s="148">
        <v>18</v>
      </c>
      <c r="CK619" s="148">
        <v>18</v>
      </c>
      <c r="CL619" s="148">
        <v>18</v>
      </c>
      <c r="CM619" s="169">
        <f t="shared" si="303"/>
        <v>18</v>
      </c>
      <c r="CN619" s="148">
        <v>18</v>
      </c>
      <c r="CO619" s="148">
        <v>18</v>
      </c>
      <c r="CP619" s="148">
        <v>18</v>
      </c>
      <c r="CQ619" s="148">
        <v>18</v>
      </c>
      <c r="CR619" s="148"/>
      <c r="CS619" s="169">
        <f t="shared" si="296"/>
        <v>18</v>
      </c>
      <c r="CT619" s="148"/>
      <c r="CU619" s="148"/>
      <c r="CV619" s="148"/>
      <c r="CW619" s="148"/>
      <c r="CX619" s="169" t="e">
        <f t="shared" si="302"/>
        <v>#DIV/0!</v>
      </c>
    </row>
    <row r="620" spans="1:102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9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9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30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9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84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85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286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287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288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289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290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291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92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293"/>
        <v>20</v>
      </c>
      <c r="BY620" s="148">
        <v>20</v>
      </c>
      <c r="BZ620" s="148">
        <v>20</v>
      </c>
      <c r="CA620" s="148">
        <v>20</v>
      </c>
      <c r="CB620" s="169">
        <f t="shared" si="294"/>
        <v>20</v>
      </c>
      <c r="CC620" s="148">
        <v>20</v>
      </c>
      <c r="CD620" s="148">
        <v>20</v>
      </c>
      <c r="CE620" s="148">
        <v>20</v>
      </c>
      <c r="CF620" s="148">
        <v>20</v>
      </c>
      <c r="CG620" s="148">
        <v>20</v>
      </c>
      <c r="CH620" s="169">
        <f t="shared" si="295"/>
        <v>20</v>
      </c>
      <c r="CI620" s="148">
        <v>20</v>
      </c>
      <c r="CJ620" s="148">
        <v>20</v>
      </c>
      <c r="CK620" s="148">
        <v>20</v>
      </c>
      <c r="CL620" s="148">
        <v>20</v>
      </c>
      <c r="CM620" s="169">
        <f t="shared" si="303"/>
        <v>20</v>
      </c>
      <c r="CN620" s="148">
        <v>20</v>
      </c>
      <c r="CO620" s="148">
        <v>20</v>
      </c>
      <c r="CP620" s="148">
        <v>20</v>
      </c>
      <c r="CQ620" s="148">
        <v>20</v>
      </c>
      <c r="CR620" s="148"/>
      <c r="CS620" s="169">
        <f t="shared" si="296"/>
        <v>20</v>
      </c>
      <c r="CT620" s="148"/>
      <c r="CU620" s="148"/>
      <c r="CV620" s="148"/>
      <c r="CW620" s="148"/>
      <c r="CX620" s="169" t="e">
        <f t="shared" si="302"/>
        <v>#DIV/0!</v>
      </c>
    </row>
    <row r="621" spans="1:102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9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9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30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9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84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85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286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287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288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289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290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291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92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293"/>
        <v>19</v>
      </c>
      <c r="BY621" s="148">
        <v>19</v>
      </c>
      <c r="BZ621" s="148">
        <v>19</v>
      </c>
      <c r="CA621" s="148">
        <v>19</v>
      </c>
      <c r="CB621" s="169">
        <f t="shared" si="294"/>
        <v>19</v>
      </c>
      <c r="CC621" s="148">
        <v>19</v>
      </c>
      <c r="CD621" s="148">
        <v>19</v>
      </c>
      <c r="CE621" s="148">
        <v>19</v>
      </c>
      <c r="CF621" s="148">
        <v>19</v>
      </c>
      <c r="CG621" s="148">
        <v>19</v>
      </c>
      <c r="CH621" s="169">
        <f t="shared" si="295"/>
        <v>19</v>
      </c>
      <c r="CI621" s="148">
        <v>19</v>
      </c>
      <c r="CJ621" s="148">
        <v>19</v>
      </c>
      <c r="CK621" s="148">
        <v>19</v>
      </c>
      <c r="CL621" s="148">
        <v>19</v>
      </c>
      <c r="CM621" s="169">
        <f t="shared" si="303"/>
        <v>19</v>
      </c>
      <c r="CN621" s="148">
        <v>19</v>
      </c>
      <c r="CO621" s="148">
        <v>19</v>
      </c>
      <c r="CP621" s="148">
        <v>19</v>
      </c>
      <c r="CQ621" s="148">
        <v>19</v>
      </c>
      <c r="CR621" s="148"/>
      <c r="CS621" s="169">
        <f t="shared" si="296"/>
        <v>19</v>
      </c>
      <c r="CT621" s="148"/>
      <c r="CU621" s="148"/>
      <c r="CV621" s="148"/>
      <c r="CW621" s="148"/>
      <c r="CX621" s="169" t="e">
        <f t="shared" si="302"/>
        <v>#DIV/0!</v>
      </c>
    </row>
    <row r="622" spans="1:102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9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9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30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9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84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85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286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287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288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289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290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291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92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293"/>
        <v>5</v>
      </c>
      <c r="BY622" s="148">
        <v>5</v>
      </c>
      <c r="BZ622" s="148">
        <v>5</v>
      </c>
      <c r="CA622" s="148">
        <v>5</v>
      </c>
      <c r="CB622" s="169">
        <f t="shared" si="294"/>
        <v>5</v>
      </c>
      <c r="CC622" s="148">
        <v>5</v>
      </c>
      <c r="CD622" s="148">
        <v>5</v>
      </c>
      <c r="CE622" s="148">
        <v>5</v>
      </c>
      <c r="CF622" s="148">
        <v>5</v>
      </c>
      <c r="CG622" s="148">
        <v>5</v>
      </c>
      <c r="CH622" s="169">
        <f t="shared" si="295"/>
        <v>5</v>
      </c>
      <c r="CI622" s="148">
        <v>5</v>
      </c>
      <c r="CJ622" s="148">
        <v>5</v>
      </c>
      <c r="CK622" s="148">
        <v>5</v>
      </c>
      <c r="CL622" s="148">
        <v>5</v>
      </c>
      <c r="CM622" s="169">
        <f t="shared" si="303"/>
        <v>5</v>
      </c>
      <c r="CN622" s="148">
        <v>5</v>
      </c>
      <c r="CO622" s="148">
        <v>5</v>
      </c>
      <c r="CP622" s="148">
        <v>5</v>
      </c>
      <c r="CQ622" s="148">
        <v>5</v>
      </c>
      <c r="CR622" s="148"/>
      <c r="CS622" s="169">
        <f t="shared" si="296"/>
        <v>5</v>
      </c>
      <c r="CT622" s="148"/>
      <c r="CU622" s="148"/>
      <c r="CV622" s="148"/>
      <c r="CW622" s="148"/>
      <c r="CX622" s="169" t="e">
        <f t="shared" si="302"/>
        <v>#DIV/0!</v>
      </c>
    </row>
    <row r="623" spans="1:102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9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9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30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9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84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85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286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287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288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289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290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291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92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293"/>
        <v>2.5</v>
      </c>
      <c r="BY623" s="148">
        <v>2.5</v>
      </c>
      <c r="BZ623" s="148">
        <v>2.5</v>
      </c>
      <c r="CA623" s="148">
        <v>2.5</v>
      </c>
      <c r="CB623" s="169">
        <f t="shared" si="294"/>
        <v>2.5</v>
      </c>
      <c r="CC623" s="148">
        <v>2.5</v>
      </c>
      <c r="CD623" s="148">
        <v>2.5</v>
      </c>
      <c r="CE623" s="148">
        <v>2.5</v>
      </c>
      <c r="CF623" s="148">
        <v>2.5</v>
      </c>
      <c r="CG623" s="148">
        <v>2.5</v>
      </c>
      <c r="CH623" s="169">
        <f t="shared" si="295"/>
        <v>2.5</v>
      </c>
      <c r="CI623" s="148">
        <v>2.5</v>
      </c>
      <c r="CJ623" s="148">
        <v>2.5</v>
      </c>
      <c r="CK623" s="148">
        <v>2.5</v>
      </c>
      <c r="CL623" s="148">
        <v>2.5</v>
      </c>
      <c r="CM623" s="169">
        <f t="shared" si="303"/>
        <v>2.5</v>
      </c>
      <c r="CN623" s="148">
        <v>2.5</v>
      </c>
      <c r="CO623" s="148">
        <v>2.5</v>
      </c>
      <c r="CP623" s="148">
        <v>2.5</v>
      </c>
      <c r="CQ623" s="148">
        <v>2.5</v>
      </c>
      <c r="CR623" s="148"/>
      <c r="CS623" s="169">
        <f t="shared" si="296"/>
        <v>2.5</v>
      </c>
      <c r="CT623" s="148"/>
      <c r="CU623" s="148"/>
      <c r="CV623" s="148"/>
      <c r="CW623" s="148"/>
      <c r="CX623" s="169" t="e">
        <f t="shared" si="302"/>
        <v>#DIV/0!</v>
      </c>
    </row>
    <row r="624" spans="1:102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9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9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30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9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84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85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286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287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288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289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290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291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92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293"/>
        <v>40</v>
      </c>
      <c r="BY624" s="148">
        <v>40</v>
      </c>
      <c r="BZ624" s="148">
        <v>40</v>
      </c>
      <c r="CA624" s="148">
        <v>40</v>
      </c>
      <c r="CB624" s="169">
        <f t="shared" si="294"/>
        <v>40</v>
      </c>
      <c r="CC624" s="148">
        <v>40</v>
      </c>
      <c r="CD624" s="148">
        <v>40</v>
      </c>
      <c r="CE624" s="148">
        <v>40</v>
      </c>
      <c r="CF624" s="148">
        <v>40</v>
      </c>
      <c r="CG624" s="148">
        <v>40</v>
      </c>
      <c r="CH624" s="169">
        <f t="shared" si="295"/>
        <v>40</v>
      </c>
      <c r="CI624" s="148">
        <v>40</v>
      </c>
      <c r="CJ624" s="148">
        <v>40</v>
      </c>
      <c r="CK624" s="148">
        <v>40</v>
      </c>
      <c r="CL624" s="148">
        <v>40</v>
      </c>
      <c r="CM624" s="169">
        <f t="shared" si="303"/>
        <v>40</v>
      </c>
      <c r="CN624" s="148">
        <v>40</v>
      </c>
      <c r="CO624" s="148">
        <v>40</v>
      </c>
      <c r="CP624" s="148">
        <v>40</v>
      </c>
      <c r="CQ624" s="148">
        <v>40</v>
      </c>
      <c r="CR624" s="148"/>
      <c r="CS624" s="169">
        <f t="shared" si="296"/>
        <v>40</v>
      </c>
      <c r="CT624" s="148"/>
      <c r="CU624" s="148"/>
      <c r="CV624" s="148"/>
      <c r="CW624" s="148"/>
      <c r="CX624" s="169" t="e">
        <f t="shared" si="302"/>
        <v>#DIV/0!</v>
      </c>
    </row>
    <row r="625" spans="1:102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9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9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30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9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84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85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286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287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288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289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290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291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92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293"/>
        <v>6.8500000000000005</v>
      </c>
      <c r="BY625" s="148">
        <v>7</v>
      </c>
      <c r="BZ625" s="148">
        <v>7</v>
      </c>
      <c r="CA625" s="148">
        <v>7</v>
      </c>
      <c r="CB625" s="169">
        <f t="shared" si="294"/>
        <v>7</v>
      </c>
      <c r="CC625" s="148">
        <v>7</v>
      </c>
      <c r="CD625" s="148">
        <v>6.9</v>
      </c>
      <c r="CE625" s="148">
        <v>6.9</v>
      </c>
      <c r="CF625" s="148">
        <v>6.9</v>
      </c>
      <c r="CG625" s="148">
        <v>6.9</v>
      </c>
      <c r="CH625" s="169">
        <f t="shared" si="295"/>
        <v>6.92</v>
      </c>
      <c r="CI625" s="148">
        <v>6.9</v>
      </c>
      <c r="CJ625" s="148">
        <v>6.9</v>
      </c>
      <c r="CK625" s="148">
        <v>6.8</v>
      </c>
      <c r="CL625" s="148">
        <v>6.8</v>
      </c>
      <c r="CM625" s="169">
        <f t="shared" si="303"/>
        <v>6.8500000000000005</v>
      </c>
      <c r="CN625" s="148">
        <v>6.8</v>
      </c>
      <c r="CO625" s="148">
        <v>6.8</v>
      </c>
      <c r="CP625" s="148">
        <v>6.2</v>
      </c>
      <c r="CQ625" s="148">
        <v>5.8</v>
      </c>
      <c r="CR625" s="148"/>
      <c r="CS625" s="169">
        <f t="shared" si="296"/>
        <v>6.4</v>
      </c>
      <c r="CT625" s="148"/>
      <c r="CU625" s="148"/>
      <c r="CV625" s="148"/>
      <c r="CW625" s="148"/>
      <c r="CX625" s="169" t="e">
        <f t="shared" si="302"/>
        <v>#DIV/0!</v>
      </c>
    </row>
    <row r="626" spans="1:102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9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9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30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9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84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85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286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287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288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289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290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291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92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293"/>
        <v>10.475</v>
      </c>
      <c r="BY626" s="148">
        <v>10.5</v>
      </c>
      <c r="BZ626" s="148">
        <v>10.4</v>
      </c>
      <c r="CA626" s="148">
        <v>10.5</v>
      </c>
      <c r="CB626" s="169">
        <f t="shared" si="294"/>
        <v>10.466666666666667</v>
      </c>
      <c r="CC626" s="148">
        <v>10.5</v>
      </c>
      <c r="CD626" s="148">
        <v>10</v>
      </c>
      <c r="CE626" s="148">
        <v>10</v>
      </c>
      <c r="CF626" s="148">
        <v>10</v>
      </c>
      <c r="CG626" s="148">
        <v>10</v>
      </c>
      <c r="CH626" s="169">
        <f t="shared" si="295"/>
        <v>10.1</v>
      </c>
      <c r="CI626" s="148">
        <v>10</v>
      </c>
      <c r="CJ626" s="148">
        <v>10</v>
      </c>
      <c r="CK626" s="148">
        <v>10</v>
      </c>
      <c r="CL626" s="148">
        <v>10</v>
      </c>
      <c r="CM626" s="169">
        <f t="shared" si="303"/>
        <v>10</v>
      </c>
      <c r="CN626" s="148">
        <v>10</v>
      </c>
      <c r="CO626" s="148">
        <v>9.8000000000000007</v>
      </c>
      <c r="CP626" s="148">
        <v>9.8000000000000007</v>
      </c>
      <c r="CQ626" s="148">
        <v>9.6999999999999993</v>
      </c>
      <c r="CR626" s="148"/>
      <c r="CS626" s="169">
        <f t="shared" si="296"/>
        <v>9.8249999999999993</v>
      </c>
      <c r="CT626" s="148"/>
      <c r="CU626" s="148"/>
      <c r="CV626" s="148"/>
      <c r="CW626" s="148"/>
      <c r="CX626" s="169" t="e">
        <f t="shared" si="302"/>
        <v>#DIV/0!</v>
      </c>
    </row>
    <row r="627" spans="1:102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9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9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30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9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84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85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286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287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288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289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290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291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92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293"/>
        <v>10.975</v>
      </c>
      <c r="BY627" s="148">
        <v>11</v>
      </c>
      <c r="BZ627" s="148">
        <v>10.4</v>
      </c>
      <c r="CA627" s="148">
        <v>10.5</v>
      </c>
      <c r="CB627" s="169">
        <f t="shared" si="294"/>
        <v>10.633333333333333</v>
      </c>
      <c r="CC627" s="148">
        <v>10.5</v>
      </c>
      <c r="CD627" s="148">
        <v>10.5</v>
      </c>
      <c r="CE627" s="148">
        <v>10.5</v>
      </c>
      <c r="CF627" s="148">
        <v>10.5</v>
      </c>
      <c r="CG627" s="148">
        <v>10.5</v>
      </c>
      <c r="CH627" s="169">
        <f t="shared" si="295"/>
        <v>10.5</v>
      </c>
      <c r="CI627" s="148">
        <v>10.5</v>
      </c>
      <c r="CJ627" s="148">
        <v>10.4</v>
      </c>
      <c r="CK627" s="148">
        <v>10.199999999999999</v>
      </c>
      <c r="CL627" s="148">
        <v>10.199999999999999</v>
      </c>
      <c r="CM627" s="169">
        <f t="shared" si="303"/>
        <v>10.324999999999999</v>
      </c>
      <c r="CN627" s="148">
        <v>10.199999999999999</v>
      </c>
      <c r="CO627" s="148">
        <v>10.199999999999999</v>
      </c>
      <c r="CP627" s="148">
        <v>10.199999999999999</v>
      </c>
      <c r="CQ627" s="148">
        <v>10.199999999999999</v>
      </c>
      <c r="CR627" s="148"/>
      <c r="CS627" s="169">
        <f t="shared" si="296"/>
        <v>10.199999999999999</v>
      </c>
      <c r="CT627" s="148"/>
      <c r="CU627" s="148"/>
      <c r="CV627" s="148"/>
      <c r="CW627" s="148"/>
      <c r="CX627" s="169" t="e">
        <f t="shared" si="302"/>
        <v>#DIV/0!</v>
      </c>
    </row>
    <row r="628" spans="1:102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169"/>
      <c r="CC628" s="271"/>
      <c r="CD628" s="271"/>
      <c r="CE628" s="271"/>
      <c r="CF628" s="271"/>
      <c r="CG628" s="271"/>
      <c r="CH628" s="169"/>
      <c r="CI628" s="271"/>
      <c r="CJ628" s="271"/>
      <c r="CK628" s="271"/>
      <c r="CL628" s="271"/>
      <c r="CM628" s="169"/>
      <c r="CN628" s="271"/>
      <c r="CO628" s="271"/>
      <c r="CP628" s="271"/>
      <c r="CQ628" s="271"/>
      <c r="CR628" s="271"/>
      <c r="CS628" s="169"/>
      <c r="CT628" s="271"/>
      <c r="CU628" s="271"/>
      <c r="CV628" s="271"/>
      <c r="CW628" s="271"/>
      <c r="CX628" s="169"/>
    </row>
    <row r="629" spans="1:102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9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9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30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9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169">
        <f>AVERAGE(BY629:CA629)</f>
        <v>10.85</v>
      </c>
      <c r="CC629" s="270">
        <v>10.85</v>
      </c>
      <c r="CD629" s="270">
        <v>10.82</v>
      </c>
      <c r="CE629" s="270">
        <v>10.82</v>
      </c>
      <c r="CF629" s="270">
        <v>10.55</v>
      </c>
      <c r="CG629" s="270">
        <v>10.49</v>
      </c>
      <c r="CH629" s="169">
        <f>AVERAGE(CC629:CG629)</f>
        <v>10.706000000000001</v>
      </c>
      <c r="CI629" s="270">
        <v>10.3</v>
      </c>
      <c r="CJ629" s="270">
        <v>10.35</v>
      </c>
      <c r="CK629" s="270">
        <v>10.25</v>
      </c>
      <c r="CL629" s="270">
        <v>10.15</v>
      </c>
      <c r="CM629" s="169">
        <f>AVERAGE(CI629:CL629)</f>
        <v>10.262499999999999</v>
      </c>
      <c r="CN629" s="270">
        <v>9.77</v>
      </c>
      <c r="CO629" s="270">
        <v>9.82</v>
      </c>
      <c r="CP629" s="270">
        <v>10.050000000000001</v>
      </c>
      <c r="CQ629" s="270">
        <v>9.8000000000000007</v>
      </c>
      <c r="CR629" s="270"/>
      <c r="CS629" s="169">
        <f>AVERAGE(CN629:CQ629)</f>
        <v>9.86</v>
      </c>
      <c r="CT629" s="270"/>
      <c r="CU629" s="270"/>
      <c r="CV629" s="270"/>
      <c r="CW629" s="270"/>
      <c r="CX629" s="169" t="e">
        <f>AVERAGE(CT629:CW629)</f>
        <v>#DIV/0!</v>
      </c>
    </row>
    <row r="630" spans="1:102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9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9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30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9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69">
        <f>AVERAGE(BY630:CA630)</f>
        <v>10.949999999999998</v>
      </c>
      <c r="CC630" s="148">
        <v>10.95</v>
      </c>
      <c r="CD630" s="148">
        <v>10.92</v>
      </c>
      <c r="CE630" s="148">
        <v>10.92</v>
      </c>
      <c r="CF630" s="148">
        <v>10.7</v>
      </c>
      <c r="CG630" s="148">
        <v>10.64</v>
      </c>
      <c r="CH630" s="169">
        <f>AVERAGE(CC630:CG630)</f>
        <v>10.825999999999999</v>
      </c>
      <c r="CI630" s="148">
        <v>10.5</v>
      </c>
      <c r="CJ630" s="148">
        <v>10.48</v>
      </c>
      <c r="CK630" s="148">
        <v>10.37</v>
      </c>
      <c r="CL630" s="148">
        <v>10.3</v>
      </c>
      <c r="CM630" s="169">
        <f>AVERAGE(CI630:CL630)</f>
        <v>10.412500000000001</v>
      </c>
      <c r="CN630" s="148">
        <v>9.9499999999999993</v>
      </c>
      <c r="CO630" s="148">
        <v>10</v>
      </c>
      <c r="CP630" s="148">
        <v>10.15</v>
      </c>
      <c r="CQ630" s="148">
        <v>9.9499999999999993</v>
      </c>
      <c r="CR630" s="148"/>
      <c r="CS630" s="169">
        <f>AVERAGE(CN630:CQ630)</f>
        <v>10.012499999999999</v>
      </c>
      <c r="CT630" s="148"/>
      <c r="CU630" s="148"/>
      <c r="CV630" s="148"/>
      <c r="CW630" s="148"/>
      <c r="CX630" s="169" t="e">
        <f>AVERAGE(CT630:CW630)</f>
        <v>#DIV/0!</v>
      </c>
    </row>
    <row r="631" spans="1:102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102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102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102" ht="18" x14ac:dyDescent="0.25">
      <c r="A634" s="286" t="s">
        <v>45</v>
      </c>
      <c r="B634" s="286"/>
      <c r="C634" s="287"/>
      <c r="D634" s="287"/>
      <c r="E634" s="287"/>
      <c r="F634" s="287"/>
      <c r="G634" s="287"/>
      <c r="H634" s="287"/>
      <c r="I634" s="287"/>
      <c r="J634" s="287"/>
      <c r="K634" s="287"/>
      <c r="L634" s="287"/>
      <c r="M634" s="287"/>
      <c r="N634" s="287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ht="18.75" customHeight="1" x14ac:dyDescent="0.3">
      <c r="A635" s="217"/>
      <c r="B635" s="197"/>
      <c r="C635" s="288" t="s">
        <v>36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294" t="s">
        <v>139</v>
      </c>
      <c r="D636" s="295"/>
      <c r="E636" s="295"/>
      <c r="F636" s="296"/>
      <c r="G636" s="284" t="s">
        <v>123</v>
      </c>
      <c r="H636" s="291" t="s">
        <v>139</v>
      </c>
      <c r="I636" s="292"/>
      <c r="J636" s="292"/>
      <c r="K636" s="293"/>
      <c r="L636" s="284" t="s">
        <v>123</v>
      </c>
      <c r="M636" s="291" t="s">
        <v>139</v>
      </c>
      <c r="N636" s="292"/>
      <c r="O636" s="292"/>
      <c r="P636" s="293"/>
      <c r="Q636" s="284" t="s">
        <v>123</v>
      </c>
      <c r="R636" s="294" t="s">
        <v>139</v>
      </c>
      <c r="S636" s="295"/>
      <c r="T636" s="295"/>
      <c r="U636" s="295"/>
      <c r="V636" s="296"/>
      <c r="W636" s="284" t="s">
        <v>123</v>
      </c>
      <c r="X636" s="294" t="s">
        <v>139</v>
      </c>
      <c r="Y636" s="295"/>
      <c r="Z636" s="295"/>
      <c r="AA636" s="296"/>
      <c r="AB636" s="284" t="s">
        <v>123</v>
      </c>
      <c r="AC636" s="291" t="s">
        <v>139</v>
      </c>
      <c r="AD636" s="292"/>
      <c r="AE636" s="292"/>
      <c r="AF636" s="293"/>
      <c r="AG636" s="284" t="s">
        <v>123</v>
      </c>
      <c r="AH636" s="291" t="s">
        <v>139</v>
      </c>
      <c r="AI636" s="292"/>
      <c r="AJ636" s="292"/>
      <c r="AK636" s="292"/>
      <c r="AL636" s="293"/>
      <c r="AM636" s="284" t="s">
        <v>123</v>
      </c>
      <c r="AN636" s="291" t="s">
        <v>139</v>
      </c>
      <c r="AO636" s="292"/>
      <c r="AP636" s="292"/>
      <c r="AQ636" s="293"/>
      <c r="AR636" s="284" t="s">
        <v>123</v>
      </c>
      <c r="AS636" s="291" t="s">
        <v>139</v>
      </c>
      <c r="AT636" s="292"/>
      <c r="AU636" s="292"/>
      <c r="AV636" s="292"/>
      <c r="AW636" s="253"/>
      <c r="AX636" s="284" t="s">
        <v>123</v>
      </c>
      <c r="AY636" s="291" t="s">
        <v>139</v>
      </c>
      <c r="AZ636" s="292"/>
      <c r="BA636" s="292"/>
      <c r="BB636" s="293"/>
      <c r="BC636" s="284" t="s">
        <v>123</v>
      </c>
      <c r="BD636" s="282" t="s">
        <v>139</v>
      </c>
      <c r="BE636" s="283"/>
      <c r="BF636" s="283"/>
      <c r="BG636" s="283"/>
      <c r="BH636" s="284" t="s">
        <v>123</v>
      </c>
      <c r="BI636" s="282" t="s">
        <v>139</v>
      </c>
      <c r="BJ636" s="283"/>
      <c r="BK636" s="283"/>
      <c r="BL636" s="283"/>
      <c r="BM636" s="283"/>
      <c r="BN636" s="284" t="s">
        <v>123</v>
      </c>
      <c r="BO636" s="282" t="s">
        <v>316</v>
      </c>
      <c r="BP636" s="283"/>
      <c r="BQ636" s="283"/>
      <c r="BR636" s="283"/>
      <c r="BS636" s="284" t="s">
        <v>123</v>
      </c>
      <c r="BT636" s="282" t="s">
        <v>316</v>
      </c>
      <c r="BU636" s="283"/>
      <c r="BV636" s="283"/>
      <c r="BW636" s="283"/>
      <c r="BX636" s="284" t="s">
        <v>123</v>
      </c>
      <c r="BY636" s="282" t="s">
        <v>316</v>
      </c>
      <c r="BZ636" s="283"/>
      <c r="CA636" s="283"/>
      <c r="CB636" s="284" t="s">
        <v>123</v>
      </c>
      <c r="CC636" s="282" t="s">
        <v>316</v>
      </c>
      <c r="CD636" s="283"/>
      <c r="CE636" s="283"/>
      <c r="CF636" s="283"/>
      <c r="CG636" s="283"/>
      <c r="CH636" s="284" t="s">
        <v>123</v>
      </c>
      <c r="CI636" s="282" t="s">
        <v>316</v>
      </c>
      <c r="CJ636" s="283"/>
      <c r="CK636" s="283"/>
      <c r="CL636" s="283"/>
      <c r="CM636" s="284" t="s">
        <v>123</v>
      </c>
      <c r="CN636" s="282" t="s">
        <v>316</v>
      </c>
      <c r="CO636" s="283"/>
      <c r="CP636" s="283"/>
      <c r="CQ636" s="283"/>
      <c r="CR636" s="279"/>
      <c r="CS636" s="284" t="s">
        <v>123</v>
      </c>
      <c r="CT636" s="282" t="s">
        <v>316</v>
      </c>
      <c r="CU636" s="283"/>
      <c r="CV636" s="283"/>
      <c r="CW636" s="283"/>
      <c r="CX636" s="284" t="s">
        <v>123</v>
      </c>
    </row>
    <row r="637" spans="1:102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5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5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5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5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customHeight="1" x14ac:dyDescent="0.25">
      <c r="A638" s="297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304">AVERAGE(X638:AA638)</f>
        <v>4.8999999999999995</v>
      </c>
      <c r="AC638" s="144"/>
      <c r="AD638" s="135"/>
      <c r="AE638" s="135"/>
      <c r="AF638" s="135"/>
      <c r="AG638" s="238" t="e">
        <f t="shared" ref="AG638:AG668" si="305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306">AVERAGE(AH638:AL638)</f>
        <v>#DIV/0!</v>
      </c>
      <c r="AN638" s="144"/>
      <c r="AO638" s="135"/>
      <c r="AP638" s="135"/>
      <c r="AQ638" s="135"/>
      <c r="AR638" s="238" t="e">
        <f t="shared" ref="AR638:AR668" si="307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308">AVERAGE(AS638:AV638)</f>
        <v>#DIV/0!</v>
      </c>
      <c r="AY638" s="144"/>
      <c r="AZ638" s="135"/>
      <c r="BA638" s="135"/>
      <c r="BB638" s="135"/>
      <c r="BC638" s="238" t="e">
        <f t="shared" ref="BC638:BC668" si="309">AVERAGE(AY638:BB638)</f>
        <v>#DIV/0!</v>
      </c>
      <c r="BD638" s="144"/>
      <c r="BE638" s="135"/>
      <c r="BF638" s="135"/>
      <c r="BG638" s="135"/>
      <c r="BH638" s="238" t="e">
        <f t="shared" ref="BH638:BH668" si="310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311">AVERAGE(BI638:BM638)</f>
        <v>#DIV/0!</v>
      </c>
      <c r="BO638" s="144"/>
      <c r="BP638" s="135"/>
      <c r="BQ638" s="135"/>
      <c r="BR638" s="135"/>
      <c r="BS638" s="238" t="e">
        <f t="shared" ref="BS638:BS668" si="312">AVERAGE(BO638:BR638)</f>
        <v>#DIV/0!</v>
      </c>
      <c r="BT638" s="144"/>
      <c r="BU638" s="135"/>
      <c r="BV638" s="135"/>
      <c r="BW638" s="135"/>
      <c r="BX638" s="238" t="e">
        <f t="shared" ref="BX638:BX668" si="313">AVERAGE(BT638:BW638)</f>
        <v>#DIV/0!</v>
      </c>
      <c r="BY638" s="144"/>
      <c r="BZ638" s="144"/>
      <c r="CA638" s="135"/>
      <c r="CB638" s="238" t="e">
        <f t="shared" ref="CB638:CB668" si="314">AVERAGE(BY638:CA638)</f>
        <v>#DIV/0!</v>
      </c>
      <c r="CC638" s="144"/>
      <c r="CD638" s="144"/>
      <c r="CE638" s="144"/>
      <c r="CF638" s="144"/>
      <c r="CG638" s="135"/>
      <c r="CH638" s="238" t="e">
        <f t="shared" ref="CH638:CH668" si="315">AVERAGE(CC638:CG638)</f>
        <v>#DIV/0!</v>
      </c>
      <c r="CI638" s="144"/>
      <c r="CJ638" s="144"/>
      <c r="CK638" s="148">
        <v>5</v>
      </c>
      <c r="CL638" s="148">
        <v>3.5</v>
      </c>
      <c r="CM638" s="238">
        <f>AVERAGE(CI638:CL638)</f>
        <v>4.25</v>
      </c>
      <c r="CN638" s="144"/>
      <c r="CO638" s="144"/>
      <c r="CP638" s="144"/>
      <c r="CQ638" s="144"/>
      <c r="CR638" s="144"/>
      <c r="CS638" s="238" t="e">
        <f t="shared" ref="CS638:CS668" si="316">AVERAGE(CN638:CQ638)</f>
        <v>#DIV/0!</v>
      </c>
      <c r="CT638" s="144"/>
      <c r="CU638" s="144"/>
      <c r="CV638" s="144"/>
      <c r="CW638" s="144"/>
      <c r="CX638" s="238" t="e">
        <f>AVERAGE(CT638:CW638)</f>
        <v>#DIV/0!</v>
      </c>
    </row>
    <row r="639" spans="1:102" ht="18" customHeight="1" x14ac:dyDescent="0.25">
      <c r="A639" s="298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317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304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305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306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307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308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309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310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311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312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313"/>
        <v>6</v>
      </c>
      <c r="BY639" s="148">
        <v>6.5</v>
      </c>
      <c r="BZ639" s="148">
        <v>5.7</v>
      </c>
      <c r="CA639" s="148">
        <v>6.4</v>
      </c>
      <c r="CB639" s="169">
        <f t="shared" si="314"/>
        <v>6.2</v>
      </c>
      <c r="CC639" s="148">
        <v>6.4</v>
      </c>
      <c r="CD639" s="148">
        <v>6.4</v>
      </c>
      <c r="CE639" s="148">
        <v>6.4</v>
      </c>
      <c r="CF639" s="148">
        <v>6.3</v>
      </c>
      <c r="CG639" s="148">
        <v>6.5</v>
      </c>
      <c r="CH639" s="169">
        <f t="shared" si="315"/>
        <v>6.4</v>
      </c>
      <c r="CI639" s="148">
        <v>6.5</v>
      </c>
      <c r="CJ639" s="148">
        <v>6.5</v>
      </c>
      <c r="CK639" s="148">
        <v>6</v>
      </c>
      <c r="CL639" s="148"/>
      <c r="CM639" s="169">
        <f>AVERAGE(CI639:CL639)</f>
        <v>6.333333333333333</v>
      </c>
      <c r="CN639" s="148">
        <v>5</v>
      </c>
      <c r="CO639" s="148">
        <v>4.5</v>
      </c>
      <c r="CP639" s="148">
        <v>5</v>
      </c>
      <c r="CQ639" s="148">
        <v>5</v>
      </c>
      <c r="CR639" s="148"/>
      <c r="CS639" s="169">
        <f t="shared" si="316"/>
        <v>4.875</v>
      </c>
      <c r="CT639" s="148"/>
      <c r="CU639" s="148"/>
      <c r="CV639" s="148"/>
      <c r="CW639" s="148"/>
      <c r="CX639" s="169" t="e">
        <f>AVERAGE(CT639:CW639)</f>
        <v>#DIV/0!</v>
      </c>
    </row>
    <row r="640" spans="1:102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318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319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320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317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304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305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306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307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308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309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310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311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312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313"/>
        <v>6.0750000000000002</v>
      </c>
      <c r="BY640" s="148">
        <v>7</v>
      </c>
      <c r="BZ640" s="148">
        <v>5.5</v>
      </c>
      <c r="CA640" s="148">
        <v>6</v>
      </c>
      <c r="CB640" s="169">
        <f t="shared" si="314"/>
        <v>6.166666666666667</v>
      </c>
      <c r="CC640" s="148">
        <v>5</v>
      </c>
      <c r="CD640" s="148">
        <v>5</v>
      </c>
      <c r="CE640" s="148">
        <v>5</v>
      </c>
      <c r="CF640" s="148">
        <v>7</v>
      </c>
      <c r="CG640" s="148">
        <v>6</v>
      </c>
      <c r="CH640" s="169">
        <f t="shared" si="315"/>
        <v>5.6</v>
      </c>
      <c r="CI640" s="148">
        <v>7</v>
      </c>
      <c r="CJ640" s="148">
        <v>7</v>
      </c>
      <c r="CK640" s="148">
        <v>5.5</v>
      </c>
      <c r="CL640" s="148">
        <v>6</v>
      </c>
      <c r="CM640" s="169">
        <f>AVERAGE(CI640:CL640)</f>
        <v>6.375</v>
      </c>
      <c r="CN640" s="148">
        <v>6</v>
      </c>
      <c r="CO640" s="148">
        <v>6</v>
      </c>
      <c r="CP640" s="148">
        <v>6</v>
      </c>
      <c r="CQ640" s="148">
        <v>6</v>
      </c>
      <c r="CR640" s="148"/>
      <c r="CS640" s="169">
        <f t="shared" si="316"/>
        <v>6</v>
      </c>
      <c r="CT640" s="148"/>
      <c r="CU640" s="148"/>
      <c r="CV640" s="148"/>
      <c r="CW640" s="148"/>
      <c r="CX640" s="169" t="e">
        <f>AVERAGE(CT640:CW640)</f>
        <v>#DIV/0!</v>
      </c>
    </row>
    <row r="641" spans="1:102" ht="18" customHeight="1" x14ac:dyDescent="0.25">
      <c r="A641" s="297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317"/>
        <v>2.75</v>
      </c>
      <c r="X641" s="135"/>
      <c r="Y641" s="135"/>
      <c r="Z641" s="135"/>
      <c r="AA641" s="135"/>
      <c r="AB641" s="238" t="e">
        <f t="shared" si="304"/>
        <v>#DIV/0!</v>
      </c>
      <c r="AC641" s="135"/>
      <c r="AD641" s="135"/>
      <c r="AE641" s="135"/>
      <c r="AF641" s="135"/>
      <c r="AG641" s="238" t="e">
        <f t="shared" si="305"/>
        <v>#DIV/0!</v>
      </c>
      <c r="AH641" s="135"/>
      <c r="AI641" s="135"/>
      <c r="AJ641" s="135"/>
      <c r="AK641" s="135"/>
      <c r="AL641" s="135"/>
      <c r="AM641" s="238" t="e">
        <f t="shared" si="306"/>
        <v>#DIV/0!</v>
      </c>
      <c r="AN641" s="135"/>
      <c r="AO641" s="135"/>
      <c r="AP641" s="135"/>
      <c r="AQ641" s="135"/>
      <c r="AR641" s="238" t="e">
        <f t="shared" si="307"/>
        <v>#DIV/0!</v>
      </c>
      <c r="AS641" s="135"/>
      <c r="AT641" s="135"/>
      <c r="AU641" s="135"/>
      <c r="AV641" s="135"/>
      <c r="AW641" s="135"/>
      <c r="AX641" s="238" t="e">
        <f t="shared" si="308"/>
        <v>#DIV/0!</v>
      </c>
      <c r="AY641" s="135"/>
      <c r="AZ641" s="135"/>
      <c r="BA641" s="135"/>
      <c r="BB641" s="135"/>
      <c r="BC641" s="238" t="e">
        <f t="shared" si="309"/>
        <v>#DIV/0!</v>
      </c>
      <c r="BD641" s="135"/>
      <c r="BE641" s="135"/>
      <c r="BF641" s="135"/>
      <c r="BG641" s="135"/>
      <c r="BH641" s="238" t="e">
        <f t="shared" si="310"/>
        <v>#DIV/0!</v>
      </c>
      <c r="BI641" s="135"/>
      <c r="BJ641" s="135"/>
      <c r="BK641" s="135"/>
      <c r="BL641" s="135"/>
      <c r="BM641" s="135"/>
      <c r="BN641" s="238" t="e">
        <f t="shared" si="311"/>
        <v>#DIV/0!</v>
      </c>
      <c r="BO641" s="135"/>
      <c r="BP641" s="135"/>
      <c r="BQ641" s="135"/>
      <c r="BR641" s="135"/>
      <c r="BS641" s="238" t="e">
        <f t="shared" si="312"/>
        <v>#DIV/0!</v>
      </c>
      <c r="BT641" s="135"/>
      <c r="BU641" s="135"/>
      <c r="BV641" s="135"/>
      <c r="BW641" s="135"/>
      <c r="BX641" s="238" t="e">
        <f t="shared" si="313"/>
        <v>#DIV/0!</v>
      </c>
      <c r="BY641" s="135"/>
      <c r="BZ641" s="135"/>
      <c r="CA641" s="135"/>
      <c r="CB641" s="238" t="e">
        <f t="shared" si="314"/>
        <v>#DIV/0!</v>
      </c>
      <c r="CC641" s="135"/>
      <c r="CD641" s="135"/>
      <c r="CE641" s="135"/>
      <c r="CF641" s="148"/>
      <c r="CG641" s="148">
        <v>3.5</v>
      </c>
      <c r="CH641" s="169">
        <f t="shared" si="315"/>
        <v>3.5</v>
      </c>
      <c r="CI641" s="148">
        <v>3.3</v>
      </c>
      <c r="CJ641" s="148">
        <v>3.3</v>
      </c>
      <c r="CK641" s="148">
        <v>3.3</v>
      </c>
      <c r="CL641" s="148">
        <v>2.5</v>
      </c>
      <c r="CM641" s="169">
        <f t="shared" ref="CM641:CM643" si="321">AVERAGE(CI641:CL641)</f>
        <v>3.0999999999999996</v>
      </c>
      <c r="CN641" s="148">
        <v>2.5</v>
      </c>
      <c r="CO641" s="148">
        <v>2</v>
      </c>
      <c r="CP641" s="148">
        <v>4</v>
      </c>
      <c r="CQ641" s="148">
        <v>3.5</v>
      </c>
      <c r="CR641" s="135"/>
      <c r="CS641" s="169">
        <f t="shared" si="316"/>
        <v>3</v>
      </c>
      <c r="CT641" s="148"/>
      <c r="CU641" s="148"/>
      <c r="CV641" s="135"/>
      <c r="CW641" s="135"/>
      <c r="CX641" s="169" t="e">
        <f t="shared" ref="CX641:CX668" si="322">AVERAGE(CT641:CW641)</f>
        <v>#DIV/0!</v>
      </c>
    </row>
    <row r="642" spans="1:102" ht="18" customHeight="1" x14ac:dyDescent="0.25">
      <c r="A642" s="298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318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319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320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317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304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305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306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307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308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309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310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311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312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313"/>
        <v>3.0750000000000002</v>
      </c>
      <c r="BY642" s="148">
        <v>3.3</v>
      </c>
      <c r="BZ642" s="148">
        <v>3.3</v>
      </c>
      <c r="CA642" s="148">
        <v>3.12</v>
      </c>
      <c r="CB642" s="169">
        <f t="shared" si="314"/>
        <v>3.2399999999999998</v>
      </c>
      <c r="CC642" s="148">
        <v>3.3</v>
      </c>
      <c r="CD642" s="148">
        <v>3</v>
      </c>
      <c r="CE642" s="148">
        <v>3</v>
      </c>
      <c r="CF642" s="148">
        <v>3</v>
      </c>
      <c r="CG642" s="148">
        <v>3</v>
      </c>
      <c r="CH642" s="169">
        <f t="shared" si="315"/>
        <v>3.06</v>
      </c>
      <c r="CI642" s="148">
        <v>3</v>
      </c>
      <c r="CJ642" s="148">
        <v>3</v>
      </c>
      <c r="CK642" s="148">
        <v>3</v>
      </c>
      <c r="CL642" s="148"/>
      <c r="CM642" s="169">
        <f t="shared" si="321"/>
        <v>3</v>
      </c>
      <c r="CN642" s="148"/>
      <c r="CO642" s="148"/>
      <c r="CP642" s="148"/>
      <c r="CQ642" s="148"/>
      <c r="CR642" s="148"/>
      <c r="CS642" s="169" t="e">
        <f t="shared" si="316"/>
        <v>#DIV/0!</v>
      </c>
      <c r="CT642" s="148"/>
      <c r="CU642" s="148"/>
      <c r="CV642" s="148"/>
      <c r="CW642" s="148"/>
      <c r="CX642" s="169" t="e">
        <f t="shared" si="322"/>
        <v>#DIV/0!</v>
      </c>
    </row>
    <row r="643" spans="1:102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318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319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320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317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304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305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306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307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308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309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310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311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312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313"/>
        <v>3.3499999999999996</v>
      </c>
      <c r="BY643" s="148">
        <v>3.3</v>
      </c>
      <c r="BZ643" s="148">
        <v>4</v>
      </c>
      <c r="CA643" s="148">
        <v>5</v>
      </c>
      <c r="CB643" s="169">
        <f t="shared" si="314"/>
        <v>4.1000000000000005</v>
      </c>
      <c r="CC643" s="148">
        <v>4.5</v>
      </c>
      <c r="CD643" s="148">
        <v>4.5</v>
      </c>
      <c r="CE643" s="148">
        <v>4.5</v>
      </c>
      <c r="CF643" s="148">
        <v>4</v>
      </c>
      <c r="CG643" s="148">
        <v>4</v>
      </c>
      <c r="CH643" s="169">
        <f t="shared" si="315"/>
        <v>4.3</v>
      </c>
      <c r="CI643" s="148">
        <v>4</v>
      </c>
      <c r="CJ643" s="148">
        <v>4</v>
      </c>
      <c r="CK643" s="148">
        <v>4</v>
      </c>
      <c r="CL643" s="148">
        <v>6</v>
      </c>
      <c r="CM643" s="169">
        <f t="shared" si="321"/>
        <v>4.5</v>
      </c>
      <c r="CN643" s="148">
        <v>7</v>
      </c>
      <c r="CO643" s="148">
        <v>6</v>
      </c>
      <c r="CP643" s="148">
        <v>8</v>
      </c>
      <c r="CQ643" s="148">
        <v>6.5</v>
      </c>
      <c r="CR643" s="148"/>
      <c r="CS643" s="169">
        <f t="shared" si="316"/>
        <v>6.875</v>
      </c>
      <c r="CT643" s="148"/>
      <c r="CU643" s="148"/>
      <c r="CV643" s="148"/>
      <c r="CW643" s="148"/>
      <c r="CX643" s="169" t="e">
        <f t="shared" si="322"/>
        <v>#DIV/0!</v>
      </c>
    </row>
    <row r="644" spans="1:102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318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319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320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317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304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305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306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307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308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309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310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311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312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313"/>
        <v>21.5</v>
      </c>
      <c r="BY644" s="148">
        <v>22</v>
      </c>
      <c r="BZ644" s="148">
        <v>20</v>
      </c>
      <c r="CA644" s="148">
        <v>18</v>
      </c>
      <c r="CB644" s="169">
        <f t="shared" si="314"/>
        <v>20</v>
      </c>
      <c r="CC644" s="148">
        <v>14</v>
      </c>
      <c r="CD644" s="148">
        <v>13</v>
      </c>
      <c r="CE644" s="148">
        <v>15</v>
      </c>
      <c r="CF644" s="148">
        <v>21</v>
      </c>
      <c r="CG644" s="148">
        <v>12</v>
      </c>
      <c r="CH644" s="169">
        <f t="shared" si="315"/>
        <v>15</v>
      </c>
      <c r="CI644" s="148">
        <v>16</v>
      </c>
      <c r="CJ644" s="148">
        <v>15</v>
      </c>
      <c r="CK644" s="148">
        <v>13</v>
      </c>
      <c r="CL644" s="148">
        <v>14</v>
      </c>
      <c r="CM644" s="169">
        <f t="shared" ref="CM644:CM668" si="323">AVERAGE(CI644:CL644)</f>
        <v>14.5</v>
      </c>
      <c r="CN644" s="148">
        <v>8</v>
      </c>
      <c r="CO644" s="148">
        <v>4</v>
      </c>
      <c r="CP644" s="148">
        <v>4</v>
      </c>
      <c r="CQ644" s="148">
        <v>2.5</v>
      </c>
      <c r="CR644" s="148"/>
      <c r="CS644" s="169">
        <f t="shared" si="316"/>
        <v>4.625</v>
      </c>
      <c r="CT644" s="148"/>
      <c r="CU644" s="148"/>
      <c r="CV644" s="148"/>
      <c r="CW644" s="148"/>
      <c r="CX644" s="169" t="e">
        <f t="shared" si="322"/>
        <v>#DIV/0!</v>
      </c>
    </row>
    <row r="645" spans="1:102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318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319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320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317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304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305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306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307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308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309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310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311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312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313"/>
        <v>19</v>
      </c>
      <c r="BY645" s="148">
        <v>20</v>
      </c>
      <c r="BZ645" s="148">
        <v>20</v>
      </c>
      <c r="CA645" s="148">
        <v>17</v>
      </c>
      <c r="CB645" s="169">
        <f t="shared" si="314"/>
        <v>19</v>
      </c>
      <c r="CC645" s="148">
        <v>15</v>
      </c>
      <c r="CD645" s="148">
        <v>13</v>
      </c>
      <c r="CE645" s="148">
        <v>12</v>
      </c>
      <c r="CF645" s="148">
        <v>10</v>
      </c>
      <c r="CG645" s="148">
        <v>7</v>
      </c>
      <c r="CH645" s="169">
        <f t="shared" si="315"/>
        <v>11.4</v>
      </c>
      <c r="CI645" s="148">
        <v>6</v>
      </c>
      <c r="CJ645" s="148">
        <v>4</v>
      </c>
      <c r="CK645" s="148">
        <v>4</v>
      </c>
      <c r="CL645" s="148">
        <v>4</v>
      </c>
      <c r="CM645" s="169">
        <f t="shared" si="323"/>
        <v>4.5</v>
      </c>
      <c r="CN645" s="148">
        <v>3.5</v>
      </c>
      <c r="CO645" s="148">
        <v>2</v>
      </c>
      <c r="CP645" s="148">
        <v>3</v>
      </c>
      <c r="CQ645" s="148">
        <v>4</v>
      </c>
      <c r="CR645" s="148"/>
      <c r="CS645" s="169">
        <f t="shared" si="316"/>
        <v>3.125</v>
      </c>
      <c r="CT645" s="148"/>
      <c r="CU645" s="148"/>
      <c r="CV645" s="148"/>
      <c r="CW645" s="148"/>
      <c r="CX645" s="169" t="e">
        <f t="shared" si="322"/>
        <v>#DIV/0!</v>
      </c>
    </row>
    <row r="646" spans="1:102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318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319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320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317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304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305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306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307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308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309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310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311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312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313"/>
        <v>7</v>
      </c>
      <c r="BY646" s="148">
        <v>8</v>
      </c>
      <c r="BZ646" s="148">
        <v>8</v>
      </c>
      <c r="CA646" s="148">
        <v>7.75</v>
      </c>
      <c r="CB646" s="169">
        <f t="shared" si="314"/>
        <v>7.916666666666667</v>
      </c>
      <c r="CC646" s="148">
        <v>7.75</v>
      </c>
      <c r="CD646" s="148">
        <v>7.75</v>
      </c>
      <c r="CE646" s="148">
        <v>7.75</v>
      </c>
      <c r="CF646" s="148">
        <v>8</v>
      </c>
      <c r="CG646" s="148">
        <v>8</v>
      </c>
      <c r="CH646" s="169">
        <f t="shared" si="315"/>
        <v>7.85</v>
      </c>
      <c r="CI646" s="148">
        <v>8</v>
      </c>
      <c r="CJ646" s="148">
        <v>8</v>
      </c>
      <c r="CK646" s="148">
        <v>8</v>
      </c>
      <c r="CL646" s="148">
        <v>8</v>
      </c>
      <c r="CM646" s="169">
        <f t="shared" si="323"/>
        <v>8</v>
      </c>
      <c r="CN646" s="148">
        <v>8</v>
      </c>
      <c r="CO646" s="148">
        <v>8</v>
      </c>
      <c r="CP646" s="148">
        <v>8</v>
      </c>
      <c r="CQ646" s="148">
        <v>5</v>
      </c>
      <c r="CR646" s="148"/>
      <c r="CS646" s="169">
        <f t="shared" si="316"/>
        <v>7.25</v>
      </c>
      <c r="CT646" s="148"/>
      <c r="CU646" s="148"/>
      <c r="CV646" s="148"/>
      <c r="CW646" s="148"/>
      <c r="CX646" s="169" t="e">
        <f t="shared" si="322"/>
        <v>#DIV/0!</v>
      </c>
    </row>
    <row r="647" spans="1:102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318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319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320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317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304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305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306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307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308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309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310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311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312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313"/>
        <v>12</v>
      </c>
      <c r="BY647" s="148">
        <v>12</v>
      </c>
      <c r="BZ647" s="148">
        <v>13</v>
      </c>
      <c r="CA647" s="148">
        <v>13.25</v>
      </c>
      <c r="CB647" s="169">
        <f t="shared" si="314"/>
        <v>12.75</v>
      </c>
      <c r="CC647" s="148">
        <v>13.25</v>
      </c>
      <c r="CD647" s="148">
        <v>13.25</v>
      </c>
      <c r="CE647" s="148">
        <v>13.25</v>
      </c>
      <c r="CF647" s="148">
        <v>13.05</v>
      </c>
      <c r="CG647" s="148">
        <v>13.05</v>
      </c>
      <c r="CH647" s="169">
        <f t="shared" si="315"/>
        <v>13.169999999999998</v>
      </c>
      <c r="CI647" s="148">
        <v>14</v>
      </c>
      <c r="CJ647" s="148">
        <v>14</v>
      </c>
      <c r="CK647" s="148">
        <v>14</v>
      </c>
      <c r="CL647" s="148">
        <v>14</v>
      </c>
      <c r="CM647" s="169">
        <f t="shared" si="323"/>
        <v>14</v>
      </c>
      <c r="CN647" s="148">
        <v>14</v>
      </c>
      <c r="CO647" s="148">
        <v>14</v>
      </c>
      <c r="CP647" s="148">
        <v>14</v>
      </c>
      <c r="CQ647" s="148">
        <v>14</v>
      </c>
      <c r="CR647" s="148"/>
      <c r="CS647" s="169">
        <f t="shared" si="316"/>
        <v>14</v>
      </c>
      <c r="CT647" s="148"/>
      <c r="CU647" s="148"/>
      <c r="CV647" s="148"/>
      <c r="CW647" s="148"/>
      <c r="CX647" s="169" t="e">
        <f t="shared" si="322"/>
        <v>#DIV/0!</v>
      </c>
    </row>
    <row r="648" spans="1:102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318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319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320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317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304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305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306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307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308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309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310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311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312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313"/>
        <v>16</v>
      </c>
      <c r="BY648" s="148">
        <v>16</v>
      </c>
      <c r="BZ648" s="148">
        <v>16</v>
      </c>
      <c r="CA648" s="148">
        <v>18</v>
      </c>
      <c r="CB648" s="169">
        <f t="shared" si="314"/>
        <v>16.666666666666668</v>
      </c>
      <c r="CC648" s="148">
        <v>16</v>
      </c>
      <c r="CD648" s="148">
        <v>16</v>
      </c>
      <c r="CE648" s="148">
        <v>16</v>
      </c>
      <c r="CF648" s="148">
        <v>16</v>
      </c>
      <c r="CG648" s="148">
        <v>16</v>
      </c>
      <c r="CH648" s="169">
        <f t="shared" si="315"/>
        <v>16</v>
      </c>
      <c r="CI648" s="148">
        <v>16</v>
      </c>
      <c r="CJ648" s="148">
        <v>16</v>
      </c>
      <c r="CK648" s="148">
        <v>16</v>
      </c>
      <c r="CL648" s="148">
        <v>16</v>
      </c>
      <c r="CM648" s="169">
        <f t="shared" si="323"/>
        <v>16</v>
      </c>
      <c r="CN648" s="148">
        <v>16</v>
      </c>
      <c r="CO648" s="148">
        <v>16</v>
      </c>
      <c r="CP648" s="148">
        <v>16</v>
      </c>
      <c r="CQ648" s="148">
        <v>16</v>
      </c>
      <c r="CR648" s="148"/>
      <c r="CS648" s="169">
        <f t="shared" si="316"/>
        <v>16</v>
      </c>
      <c r="CT648" s="148"/>
      <c r="CU648" s="148"/>
      <c r="CV648" s="148"/>
      <c r="CW648" s="148"/>
      <c r="CX648" s="169" t="e">
        <f t="shared" si="322"/>
        <v>#DIV/0!</v>
      </c>
    </row>
    <row r="649" spans="1:102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318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319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320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317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304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305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306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307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308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309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310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311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312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313"/>
        <v>17</v>
      </c>
      <c r="BY649" s="148">
        <v>17</v>
      </c>
      <c r="BZ649" s="148">
        <v>17</v>
      </c>
      <c r="CA649" s="148">
        <v>17</v>
      </c>
      <c r="CB649" s="169">
        <f t="shared" si="314"/>
        <v>17</v>
      </c>
      <c r="CC649" s="148">
        <v>17</v>
      </c>
      <c r="CD649" s="148">
        <v>17</v>
      </c>
      <c r="CE649" s="148">
        <v>17</v>
      </c>
      <c r="CF649" s="148">
        <v>17</v>
      </c>
      <c r="CG649" s="148">
        <v>17</v>
      </c>
      <c r="CH649" s="169">
        <f t="shared" si="315"/>
        <v>17</v>
      </c>
      <c r="CI649" s="148">
        <v>17</v>
      </c>
      <c r="CJ649" s="148">
        <v>17</v>
      </c>
      <c r="CK649" s="148">
        <v>17</v>
      </c>
      <c r="CL649" s="148">
        <v>17</v>
      </c>
      <c r="CM649" s="169">
        <f t="shared" si="323"/>
        <v>17</v>
      </c>
      <c r="CN649" s="148">
        <v>17</v>
      </c>
      <c r="CO649" s="148">
        <v>17</v>
      </c>
      <c r="CP649" s="148">
        <v>17</v>
      </c>
      <c r="CQ649" s="148">
        <v>17</v>
      </c>
      <c r="CR649" s="148"/>
      <c r="CS649" s="169">
        <f t="shared" si="316"/>
        <v>17</v>
      </c>
      <c r="CT649" s="148"/>
      <c r="CU649" s="148"/>
      <c r="CV649" s="148"/>
      <c r="CW649" s="148"/>
      <c r="CX649" s="169" t="e">
        <f t="shared" si="322"/>
        <v>#DIV/0!</v>
      </c>
    </row>
    <row r="650" spans="1:102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318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319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320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317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304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305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306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307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308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309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310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311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312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313"/>
        <v>80</v>
      </c>
      <c r="BY650" s="148">
        <v>90</v>
      </c>
      <c r="BZ650" s="148">
        <v>90</v>
      </c>
      <c r="CA650" s="148">
        <v>87.5</v>
      </c>
      <c r="CB650" s="169">
        <f t="shared" si="314"/>
        <v>89.166666666666671</v>
      </c>
      <c r="CC650" s="148">
        <v>87.5</v>
      </c>
      <c r="CD650" s="148">
        <v>87.5</v>
      </c>
      <c r="CE650" s="148">
        <v>87.5</v>
      </c>
      <c r="CF650" s="148">
        <v>90</v>
      </c>
      <c r="CG650" s="148">
        <v>90</v>
      </c>
      <c r="CH650" s="169">
        <f t="shared" si="315"/>
        <v>88.5</v>
      </c>
      <c r="CI650" s="148">
        <v>90</v>
      </c>
      <c r="CJ650" s="148">
        <v>90</v>
      </c>
      <c r="CK650" s="148">
        <v>90</v>
      </c>
      <c r="CL650" s="148">
        <v>90</v>
      </c>
      <c r="CM650" s="169">
        <f t="shared" si="323"/>
        <v>90</v>
      </c>
      <c r="CN650" s="148">
        <v>90</v>
      </c>
      <c r="CO650" s="148">
        <v>90</v>
      </c>
      <c r="CP650" s="148">
        <v>90</v>
      </c>
      <c r="CQ650" s="148">
        <v>90</v>
      </c>
      <c r="CR650" s="148"/>
      <c r="CS650" s="169">
        <f t="shared" si="316"/>
        <v>90</v>
      </c>
      <c r="CT650" s="148"/>
      <c r="CU650" s="148"/>
      <c r="CV650" s="148"/>
      <c r="CW650" s="148"/>
      <c r="CX650" s="169" t="e">
        <f t="shared" si="322"/>
        <v>#DIV/0!</v>
      </c>
    </row>
    <row r="651" spans="1:102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318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319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320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317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304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305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306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307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308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309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310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311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312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313"/>
        <v>90</v>
      </c>
      <c r="BY651" s="148">
        <v>95</v>
      </c>
      <c r="BZ651" s="148">
        <v>95</v>
      </c>
      <c r="CA651" s="148">
        <v>93.75</v>
      </c>
      <c r="CB651" s="169">
        <f t="shared" si="314"/>
        <v>94.583333333333329</v>
      </c>
      <c r="CC651" s="148">
        <v>93.75</v>
      </c>
      <c r="CD651" s="148">
        <v>93.75</v>
      </c>
      <c r="CE651" s="148">
        <v>93.75</v>
      </c>
      <c r="CF651" s="148">
        <v>95</v>
      </c>
      <c r="CG651" s="148">
        <v>95</v>
      </c>
      <c r="CH651" s="169">
        <f t="shared" si="315"/>
        <v>94.25</v>
      </c>
      <c r="CI651" s="148">
        <v>95</v>
      </c>
      <c r="CJ651" s="148">
        <v>95</v>
      </c>
      <c r="CK651" s="148">
        <v>95</v>
      </c>
      <c r="CL651" s="148">
        <v>95</v>
      </c>
      <c r="CM651" s="169">
        <f t="shared" si="323"/>
        <v>95</v>
      </c>
      <c r="CN651" s="148">
        <v>95</v>
      </c>
      <c r="CO651" s="148">
        <v>95</v>
      </c>
      <c r="CP651" s="148">
        <v>95</v>
      </c>
      <c r="CQ651" s="148">
        <v>95</v>
      </c>
      <c r="CR651" s="148"/>
      <c r="CS651" s="169">
        <f t="shared" si="316"/>
        <v>95</v>
      </c>
      <c r="CT651" s="148"/>
      <c r="CU651" s="148"/>
      <c r="CV651" s="148"/>
      <c r="CW651" s="148"/>
      <c r="CX651" s="169" t="e">
        <f t="shared" si="322"/>
        <v>#DIV/0!</v>
      </c>
    </row>
    <row r="652" spans="1:102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318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319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320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317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304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305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306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307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308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309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310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311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312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313"/>
        <v>6.6</v>
      </c>
      <c r="BY652" s="148">
        <v>6.6</v>
      </c>
      <c r="BZ652" s="148">
        <v>6.6</v>
      </c>
      <c r="CA652" s="148">
        <v>6.6</v>
      </c>
      <c r="CB652" s="169">
        <f t="shared" si="314"/>
        <v>6.5999999999999988</v>
      </c>
      <c r="CC652" s="148">
        <v>6.6</v>
      </c>
      <c r="CD652" s="148">
        <v>6.6</v>
      </c>
      <c r="CE652" s="148">
        <v>6.6</v>
      </c>
      <c r="CF652" s="148">
        <v>6.6</v>
      </c>
      <c r="CG652" s="148">
        <v>6.6</v>
      </c>
      <c r="CH652" s="169">
        <f t="shared" si="315"/>
        <v>6.6</v>
      </c>
      <c r="CI652" s="148">
        <v>6.6</v>
      </c>
      <c r="CJ652" s="148">
        <v>6.6</v>
      </c>
      <c r="CK652" s="148">
        <v>6.6</v>
      </c>
      <c r="CL652" s="148">
        <v>6.6</v>
      </c>
      <c r="CM652" s="169">
        <f t="shared" si="323"/>
        <v>6.6</v>
      </c>
      <c r="CN652" s="148">
        <v>6.6</v>
      </c>
      <c r="CO652" s="148">
        <v>6.6</v>
      </c>
      <c r="CP652" s="148">
        <v>6.6</v>
      </c>
      <c r="CQ652" s="148">
        <v>6.6</v>
      </c>
      <c r="CR652" s="148"/>
      <c r="CS652" s="169">
        <f t="shared" si="316"/>
        <v>6.6</v>
      </c>
      <c r="CT652" s="148"/>
      <c r="CU652" s="148"/>
      <c r="CV652" s="148"/>
      <c r="CW652" s="148"/>
      <c r="CX652" s="169" t="e">
        <f t="shared" si="322"/>
        <v>#DIV/0!</v>
      </c>
    </row>
    <row r="653" spans="1:102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318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319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320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317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304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305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306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307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308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309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310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311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312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313"/>
        <v>11.16</v>
      </c>
      <c r="BY653" s="148">
        <v>11.66</v>
      </c>
      <c r="BZ653" s="148">
        <v>11.66</v>
      </c>
      <c r="CA653" s="148">
        <v>11.66</v>
      </c>
      <c r="CB653" s="169">
        <f t="shared" si="314"/>
        <v>11.660000000000002</v>
      </c>
      <c r="CC653" s="148">
        <v>11.66</v>
      </c>
      <c r="CD653" s="148">
        <v>11.6</v>
      </c>
      <c r="CE653" s="148">
        <v>10</v>
      </c>
      <c r="CF653" s="148">
        <v>10</v>
      </c>
      <c r="CG653" s="148">
        <v>11</v>
      </c>
      <c r="CH653" s="169">
        <f t="shared" si="315"/>
        <v>10.852</v>
      </c>
      <c r="CI653" s="148">
        <v>11</v>
      </c>
      <c r="CJ653" s="148">
        <v>10</v>
      </c>
      <c r="CK653" s="148">
        <v>10.66</v>
      </c>
      <c r="CL653" s="148">
        <v>10.66</v>
      </c>
      <c r="CM653" s="169">
        <f t="shared" si="323"/>
        <v>10.58</v>
      </c>
      <c r="CN653" s="148">
        <v>12</v>
      </c>
      <c r="CO653" s="148">
        <v>12</v>
      </c>
      <c r="CP653" s="148">
        <v>12</v>
      </c>
      <c r="CQ653" s="148">
        <v>11.6</v>
      </c>
      <c r="CR653" s="148"/>
      <c r="CS653" s="169">
        <f t="shared" si="316"/>
        <v>11.9</v>
      </c>
      <c r="CT653" s="148"/>
      <c r="CU653" s="148"/>
      <c r="CV653" s="148"/>
      <c r="CW653" s="148"/>
      <c r="CX653" s="169" t="e">
        <f t="shared" si="322"/>
        <v>#DIV/0!</v>
      </c>
    </row>
    <row r="654" spans="1:102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318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319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320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317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304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305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306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307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308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309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310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311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312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313"/>
        <v>11.5</v>
      </c>
      <c r="BY654" s="148">
        <v>11.5</v>
      </c>
      <c r="BZ654" s="148">
        <v>11.5</v>
      </c>
      <c r="CA654" s="148">
        <v>11.5</v>
      </c>
      <c r="CB654" s="169">
        <f t="shared" si="314"/>
        <v>11.5</v>
      </c>
      <c r="CC654" s="148">
        <v>11.5</v>
      </c>
      <c r="CD654" s="148">
        <v>11.5</v>
      </c>
      <c r="CE654" s="148">
        <v>11.5</v>
      </c>
      <c r="CF654" s="148">
        <v>11.5</v>
      </c>
      <c r="CG654" s="148">
        <v>11.5</v>
      </c>
      <c r="CH654" s="169">
        <f t="shared" si="315"/>
        <v>11.5</v>
      </c>
      <c r="CI654" s="148">
        <v>11.5</v>
      </c>
      <c r="CJ654" s="148">
        <v>11.5</v>
      </c>
      <c r="CK654" s="148">
        <v>11.5</v>
      </c>
      <c r="CL654" s="148">
        <v>11.5</v>
      </c>
      <c r="CM654" s="169">
        <f t="shared" si="323"/>
        <v>11.5</v>
      </c>
      <c r="CN654" s="148">
        <v>10</v>
      </c>
      <c r="CO654" s="148">
        <v>10</v>
      </c>
      <c r="CP654" s="148">
        <v>10</v>
      </c>
      <c r="CQ654" s="148">
        <v>10</v>
      </c>
      <c r="CR654" s="148"/>
      <c r="CS654" s="169">
        <f t="shared" si="316"/>
        <v>10</v>
      </c>
      <c r="CT654" s="148"/>
      <c r="CU654" s="148"/>
      <c r="CV654" s="148"/>
      <c r="CW654" s="148"/>
      <c r="CX654" s="169" t="e">
        <f t="shared" si="322"/>
        <v>#DIV/0!</v>
      </c>
    </row>
    <row r="655" spans="1:102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318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319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320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317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304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305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306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307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308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309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310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311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312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313"/>
        <v>40</v>
      </c>
      <c r="BY655" s="148">
        <v>40</v>
      </c>
      <c r="BZ655" s="148">
        <v>40</v>
      </c>
      <c r="CA655" s="148">
        <v>40</v>
      </c>
      <c r="CB655" s="169">
        <f t="shared" si="314"/>
        <v>40</v>
      </c>
      <c r="CC655" s="148">
        <v>40</v>
      </c>
      <c r="CD655" s="148">
        <v>40</v>
      </c>
      <c r="CE655" s="148">
        <v>40</v>
      </c>
      <c r="CF655" s="148">
        <v>40</v>
      </c>
      <c r="CG655" s="148">
        <v>40</v>
      </c>
      <c r="CH655" s="169">
        <f t="shared" si="315"/>
        <v>40</v>
      </c>
      <c r="CI655" s="148">
        <v>40</v>
      </c>
      <c r="CJ655" s="148">
        <v>40</v>
      </c>
      <c r="CK655" s="148">
        <v>40</v>
      </c>
      <c r="CL655" s="148">
        <v>40</v>
      </c>
      <c r="CM655" s="169">
        <f t="shared" si="323"/>
        <v>40</v>
      </c>
      <c r="CN655" s="148">
        <v>40</v>
      </c>
      <c r="CO655" s="148">
        <v>40</v>
      </c>
      <c r="CP655" s="148">
        <v>40</v>
      </c>
      <c r="CQ655" s="148">
        <v>40</v>
      </c>
      <c r="CR655" s="148"/>
      <c r="CS655" s="169">
        <f t="shared" si="316"/>
        <v>40</v>
      </c>
      <c r="CT655" s="148"/>
      <c r="CU655" s="148"/>
      <c r="CV655" s="148"/>
      <c r="CW655" s="148"/>
      <c r="CX655" s="169" t="e">
        <f t="shared" si="322"/>
        <v>#DIV/0!</v>
      </c>
    </row>
    <row r="656" spans="1:102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318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319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320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317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304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305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306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307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308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309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310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311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312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313"/>
        <v>45</v>
      </c>
      <c r="BY656" s="148">
        <v>45</v>
      </c>
      <c r="BZ656" s="148">
        <v>45</v>
      </c>
      <c r="CA656" s="148">
        <v>45</v>
      </c>
      <c r="CB656" s="169">
        <f t="shared" si="314"/>
        <v>45</v>
      </c>
      <c r="CC656" s="148">
        <v>45</v>
      </c>
      <c r="CD656" s="148">
        <v>45</v>
      </c>
      <c r="CE656" s="148">
        <v>45</v>
      </c>
      <c r="CF656" s="148">
        <v>45</v>
      </c>
      <c r="CG656" s="148">
        <v>45</v>
      </c>
      <c r="CH656" s="169">
        <f t="shared" si="315"/>
        <v>45</v>
      </c>
      <c r="CI656" s="148">
        <v>45</v>
      </c>
      <c r="CJ656" s="148">
        <v>45</v>
      </c>
      <c r="CK656" s="148">
        <v>45</v>
      </c>
      <c r="CL656" s="148">
        <v>45</v>
      </c>
      <c r="CM656" s="169">
        <f t="shared" si="323"/>
        <v>45</v>
      </c>
      <c r="CN656" s="148">
        <v>45</v>
      </c>
      <c r="CO656" s="148">
        <v>45</v>
      </c>
      <c r="CP656" s="148">
        <v>45</v>
      </c>
      <c r="CQ656" s="148">
        <v>45</v>
      </c>
      <c r="CR656" s="148"/>
      <c r="CS656" s="169">
        <f t="shared" si="316"/>
        <v>45</v>
      </c>
      <c r="CT656" s="148"/>
      <c r="CU656" s="148"/>
      <c r="CV656" s="148"/>
      <c r="CW656" s="148"/>
      <c r="CX656" s="169" t="e">
        <f t="shared" si="322"/>
        <v>#DIV/0!</v>
      </c>
    </row>
    <row r="657" spans="1:102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318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319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320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317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304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305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306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307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308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309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310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311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312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313"/>
        <v>5.0999999999999996</v>
      </c>
      <c r="BY657" s="148">
        <v>5</v>
      </c>
      <c r="BZ657" s="148">
        <v>5</v>
      </c>
      <c r="CA657" s="148">
        <v>4.95</v>
      </c>
      <c r="CB657" s="169">
        <f t="shared" si="314"/>
        <v>4.9833333333333334</v>
      </c>
      <c r="CC657" s="148">
        <v>4.95</v>
      </c>
      <c r="CD657" s="148">
        <v>4.95</v>
      </c>
      <c r="CE657" s="148">
        <v>4.95</v>
      </c>
      <c r="CF657" s="148">
        <v>5.2</v>
      </c>
      <c r="CG657" s="148">
        <v>5.2</v>
      </c>
      <c r="CH657" s="169">
        <f t="shared" si="315"/>
        <v>5.05</v>
      </c>
      <c r="CI657" s="148">
        <v>5.2</v>
      </c>
      <c r="CJ657" s="148">
        <v>5.0999999999999996</v>
      </c>
      <c r="CK657" s="148">
        <v>5.0999999999999996</v>
      </c>
      <c r="CL657" s="148">
        <v>5.0999999999999996</v>
      </c>
      <c r="CM657" s="169">
        <f t="shared" si="323"/>
        <v>5.125</v>
      </c>
      <c r="CN657" s="148">
        <v>5.0999999999999996</v>
      </c>
      <c r="CO657" s="148">
        <v>5.0999999999999996</v>
      </c>
      <c r="CP657" s="148">
        <v>5.0999999999999996</v>
      </c>
      <c r="CQ657" s="148">
        <v>5.0999999999999996</v>
      </c>
      <c r="CR657" s="148"/>
      <c r="CS657" s="169">
        <f t="shared" si="316"/>
        <v>5.0999999999999996</v>
      </c>
      <c r="CT657" s="148"/>
      <c r="CU657" s="148"/>
      <c r="CV657" s="148"/>
      <c r="CW657" s="148"/>
      <c r="CX657" s="169" t="e">
        <f t="shared" si="322"/>
        <v>#DIV/0!</v>
      </c>
    </row>
    <row r="658" spans="1:102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318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319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320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317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304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305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306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307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308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309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310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311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312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313"/>
        <v>4.2</v>
      </c>
      <c r="BY658" s="148">
        <v>4</v>
      </c>
      <c r="BZ658" s="148">
        <v>4</v>
      </c>
      <c r="CA658" s="148">
        <v>4</v>
      </c>
      <c r="CB658" s="169">
        <f t="shared" si="314"/>
        <v>4</v>
      </c>
      <c r="CC658" s="148">
        <v>4</v>
      </c>
      <c r="CD658" s="148">
        <v>4</v>
      </c>
      <c r="CE658" s="148">
        <v>4</v>
      </c>
      <c r="CF658" s="148">
        <v>4</v>
      </c>
      <c r="CG658" s="148">
        <v>4</v>
      </c>
      <c r="CH658" s="169">
        <f t="shared" si="315"/>
        <v>4</v>
      </c>
      <c r="CI658" s="148">
        <v>4</v>
      </c>
      <c r="CJ658" s="148">
        <v>4</v>
      </c>
      <c r="CK658" s="148">
        <v>4</v>
      </c>
      <c r="CL658" s="148">
        <v>4</v>
      </c>
      <c r="CM658" s="169">
        <f t="shared" si="323"/>
        <v>4</v>
      </c>
      <c r="CN658" s="148">
        <v>4</v>
      </c>
      <c r="CO658" s="148">
        <v>4</v>
      </c>
      <c r="CP658" s="148">
        <v>4</v>
      </c>
      <c r="CQ658" s="148">
        <v>4</v>
      </c>
      <c r="CR658" s="148"/>
      <c r="CS658" s="169">
        <f t="shared" si="316"/>
        <v>4</v>
      </c>
      <c r="CT658" s="148"/>
      <c r="CU658" s="148"/>
      <c r="CV658" s="148"/>
      <c r="CW658" s="148"/>
      <c r="CX658" s="169" t="e">
        <f t="shared" si="322"/>
        <v>#DIV/0!</v>
      </c>
    </row>
    <row r="659" spans="1:102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318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319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320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317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304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305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306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307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308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309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310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311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312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313"/>
        <v>3</v>
      </c>
      <c r="BY659" s="148">
        <v>3</v>
      </c>
      <c r="BZ659" s="148">
        <v>3</v>
      </c>
      <c r="CA659" s="148">
        <v>2.82</v>
      </c>
      <c r="CB659" s="169">
        <f t="shared" si="314"/>
        <v>2.94</v>
      </c>
      <c r="CC659" s="148">
        <v>2.82</v>
      </c>
      <c r="CD659" s="148">
        <v>2.82</v>
      </c>
      <c r="CE659" s="148">
        <v>2.82</v>
      </c>
      <c r="CF659" s="148">
        <v>2.82</v>
      </c>
      <c r="CG659" s="148">
        <v>2.82</v>
      </c>
      <c r="CH659" s="169">
        <f t="shared" si="315"/>
        <v>2.82</v>
      </c>
      <c r="CI659" s="148">
        <v>2.82</v>
      </c>
      <c r="CJ659" s="148">
        <v>2.82</v>
      </c>
      <c r="CK659" s="148">
        <v>2.82</v>
      </c>
      <c r="CL659" s="148">
        <v>2.82</v>
      </c>
      <c r="CM659" s="169">
        <f t="shared" si="323"/>
        <v>2.82</v>
      </c>
      <c r="CN659" s="148">
        <v>2.82</v>
      </c>
      <c r="CO659" s="148">
        <v>2.82</v>
      </c>
      <c r="CP659" s="148">
        <v>2.82</v>
      </c>
      <c r="CQ659" s="148">
        <v>2.82</v>
      </c>
      <c r="CR659" s="148"/>
      <c r="CS659" s="169">
        <f t="shared" si="316"/>
        <v>2.82</v>
      </c>
      <c r="CT659" s="148"/>
      <c r="CU659" s="148"/>
      <c r="CV659" s="148"/>
      <c r="CW659" s="148"/>
      <c r="CX659" s="169" t="e">
        <f t="shared" si="322"/>
        <v>#DIV/0!</v>
      </c>
    </row>
    <row r="660" spans="1:102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318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319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320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317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304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305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306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307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308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309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310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311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312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313"/>
        <v>22</v>
      </c>
      <c r="BY660" s="148">
        <v>22</v>
      </c>
      <c r="BZ660" s="148">
        <v>22</v>
      </c>
      <c r="CA660" s="148">
        <v>22</v>
      </c>
      <c r="CB660" s="169">
        <f t="shared" si="314"/>
        <v>22</v>
      </c>
      <c r="CC660" s="148">
        <v>22</v>
      </c>
      <c r="CD660" s="148">
        <v>22</v>
      </c>
      <c r="CE660" s="148">
        <v>22</v>
      </c>
      <c r="CF660" s="148">
        <v>22</v>
      </c>
      <c r="CG660" s="148">
        <v>22</v>
      </c>
      <c r="CH660" s="169">
        <f t="shared" si="315"/>
        <v>22</v>
      </c>
      <c r="CI660" s="148">
        <v>22</v>
      </c>
      <c r="CJ660" s="148">
        <v>22</v>
      </c>
      <c r="CK660" s="148">
        <v>22</v>
      </c>
      <c r="CL660" s="148">
        <v>22</v>
      </c>
      <c r="CM660" s="169">
        <f t="shared" si="323"/>
        <v>22</v>
      </c>
      <c r="CN660" s="148">
        <v>22</v>
      </c>
      <c r="CO660" s="148">
        <v>22</v>
      </c>
      <c r="CP660" s="148">
        <v>22</v>
      </c>
      <c r="CQ660" s="148">
        <v>22</v>
      </c>
      <c r="CR660" s="148"/>
      <c r="CS660" s="169">
        <f t="shared" si="316"/>
        <v>22</v>
      </c>
      <c r="CT660" s="148"/>
      <c r="CU660" s="148"/>
      <c r="CV660" s="148"/>
      <c r="CW660" s="148"/>
      <c r="CX660" s="169" t="e">
        <f t="shared" si="322"/>
        <v>#DIV/0!</v>
      </c>
    </row>
    <row r="661" spans="1:102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318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319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320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317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304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305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306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307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308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309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310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311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312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313"/>
        <v>20</v>
      </c>
      <c r="BY661" s="148">
        <v>20</v>
      </c>
      <c r="BZ661" s="148">
        <v>20</v>
      </c>
      <c r="CA661" s="148">
        <v>20</v>
      </c>
      <c r="CB661" s="169">
        <f t="shared" si="314"/>
        <v>20</v>
      </c>
      <c r="CC661" s="148">
        <v>20</v>
      </c>
      <c r="CD661" s="148">
        <v>20</v>
      </c>
      <c r="CE661" s="148">
        <v>20</v>
      </c>
      <c r="CF661" s="148">
        <v>20</v>
      </c>
      <c r="CG661" s="148">
        <v>20</v>
      </c>
      <c r="CH661" s="169">
        <f t="shared" si="315"/>
        <v>20</v>
      </c>
      <c r="CI661" s="148">
        <v>20</v>
      </c>
      <c r="CJ661" s="148">
        <v>20</v>
      </c>
      <c r="CK661" s="148">
        <v>20</v>
      </c>
      <c r="CL661" s="148">
        <v>20</v>
      </c>
      <c r="CM661" s="169">
        <f t="shared" si="323"/>
        <v>20</v>
      </c>
      <c r="CN661" s="148">
        <v>20</v>
      </c>
      <c r="CO661" s="148">
        <v>20</v>
      </c>
      <c r="CP661" s="148">
        <v>20</v>
      </c>
      <c r="CQ661" s="148">
        <v>20</v>
      </c>
      <c r="CR661" s="148"/>
      <c r="CS661" s="169">
        <f t="shared" si="316"/>
        <v>20</v>
      </c>
      <c r="CT661" s="148"/>
      <c r="CU661" s="148"/>
      <c r="CV661" s="148"/>
      <c r="CW661" s="148"/>
      <c r="CX661" s="169" t="e">
        <f t="shared" si="322"/>
        <v>#DIV/0!</v>
      </c>
    </row>
    <row r="662" spans="1:102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318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319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320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317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304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305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306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307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308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309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310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311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312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313"/>
        <v>15.75</v>
      </c>
      <c r="BY662" s="148">
        <v>16</v>
      </c>
      <c r="BZ662" s="148">
        <v>16</v>
      </c>
      <c r="CA662" s="148">
        <v>16</v>
      </c>
      <c r="CB662" s="169">
        <f t="shared" si="314"/>
        <v>16</v>
      </c>
      <c r="CC662" s="148">
        <v>16</v>
      </c>
      <c r="CD662" s="148">
        <v>16</v>
      </c>
      <c r="CE662" s="148">
        <v>16</v>
      </c>
      <c r="CF662" s="148">
        <v>16</v>
      </c>
      <c r="CG662" s="148">
        <v>16</v>
      </c>
      <c r="CH662" s="169">
        <f t="shared" si="315"/>
        <v>16</v>
      </c>
      <c r="CI662" s="148">
        <v>16</v>
      </c>
      <c r="CJ662" s="148">
        <v>16</v>
      </c>
      <c r="CK662" s="148">
        <v>16</v>
      </c>
      <c r="CL662" s="148">
        <v>16</v>
      </c>
      <c r="CM662" s="169">
        <f t="shared" si="323"/>
        <v>16</v>
      </c>
      <c r="CN662" s="148">
        <v>16</v>
      </c>
      <c r="CO662" s="148">
        <v>16</v>
      </c>
      <c r="CP662" s="148">
        <v>16</v>
      </c>
      <c r="CQ662" s="148">
        <v>16</v>
      </c>
      <c r="CR662" s="148"/>
      <c r="CS662" s="169">
        <f t="shared" si="316"/>
        <v>16</v>
      </c>
      <c r="CT662" s="148"/>
      <c r="CU662" s="148"/>
      <c r="CV662" s="148"/>
      <c r="CW662" s="148"/>
      <c r="CX662" s="169" t="e">
        <f t="shared" si="322"/>
        <v>#DIV/0!</v>
      </c>
    </row>
    <row r="663" spans="1:102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318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319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320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317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304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305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306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307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308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309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310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311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312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313"/>
        <v>3.7</v>
      </c>
      <c r="BY663" s="148">
        <v>3.7</v>
      </c>
      <c r="BZ663" s="148">
        <v>3.7</v>
      </c>
      <c r="CA663" s="148">
        <v>3.7</v>
      </c>
      <c r="CB663" s="169">
        <f t="shared" si="314"/>
        <v>3.7000000000000006</v>
      </c>
      <c r="CC663" s="148">
        <v>3.7</v>
      </c>
      <c r="CD663" s="148">
        <v>3.7</v>
      </c>
      <c r="CE663" s="148">
        <v>3.7</v>
      </c>
      <c r="CF663" s="148">
        <v>3.7</v>
      </c>
      <c r="CG663" s="148">
        <v>3.7</v>
      </c>
      <c r="CH663" s="169">
        <f t="shared" si="315"/>
        <v>3.7</v>
      </c>
      <c r="CI663" s="148">
        <v>3.7</v>
      </c>
      <c r="CJ663" s="148">
        <v>3.7</v>
      </c>
      <c r="CK663" s="148">
        <v>3.7</v>
      </c>
      <c r="CL663" s="148">
        <v>3.7</v>
      </c>
      <c r="CM663" s="169">
        <f t="shared" si="323"/>
        <v>3.7</v>
      </c>
      <c r="CN663" s="148">
        <v>3.7</v>
      </c>
      <c r="CO663" s="148">
        <v>3.7</v>
      </c>
      <c r="CP663" s="148">
        <v>3.7</v>
      </c>
      <c r="CQ663" s="148">
        <v>3.7</v>
      </c>
      <c r="CR663" s="148"/>
      <c r="CS663" s="169">
        <f t="shared" si="316"/>
        <v>3.7</v>
      </c>
      <c r="CT663" s="148"/>
      <c r="CU663" s="148"/>
      <c r="CV663" s="148"/>
      <c r="CW663" s="148"/>
      <c r="CX663" s="169" t="e">
        <f t="shared" si="322"/>
        <v>#DIV/0!</v>
      </c>
    </row>
    <row r="664" spans="1:102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318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319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320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317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304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305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306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307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308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309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310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311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312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313"/>
        <v>3</v>
      </c>
      <c r="BY664" s="148">
        <v>3</v>
      </c>
      <c r="BZ664" s="148">
        <v>3</v>
      </c>
      <c r="CA664" s="148">
        <v>3</v>
      </c>
      <c r="CB664" s="169">
        <f t="shared" si="314"/>
        <v>3</v>
      </c>
      <c r="CC664" s="148">
        <v>3</v>
      </c>
      <c r="CD664" s="148">
        <v>3</v>
      </c>
      <c r="CE664" s="148">
        <v>3</v>
      </c>
      <c r="CF664" s="148">
        <v>3</v>
      </c>
      <c r="CG664" s="148">
        <v>3</v>
      </c>
      <c r="CH664" s="169">
        <f t="shared" si="315"/>
        <v>3</v>
      </c>
      <c r="CI664" s="148">
        <v>3</v>
      </c>
      <c r="CJ664" s="148">
        <v>3</v>
      </c>
      <c r="CK664" s="148">
        <v>3</v>
      </c>
      <c r="CL664" s="148">
        <v>3</v>
      </c>
      <c r="CM664" s="169">
        <f t="shared" si="323"/>
        <v>3</v>
      </c>
      <c r="CN664" s="148">
        <v>3</v>
      </c>
      <c r="CO664" s="148">
        <v>3</v>
      </c>
      <c r="CP664" s="148">
        <v>3</v>
      </c>
      <c r="CQ664" s="148">
        <v>3</v>
      </c>
      <c r="CR664" s="148"/>
      <c r="CS664" s="169">
        <f t="shared" si="316"/>
        <v>3</v>
      </c>
      <c r="CT664" s="148"/>
      <c r="CU664" s="148"/>
      <c r="CV664" s="148"/>
      <c r="CW664" s="148"/>
      <c r="CX664" s="169" t="e">
        <f t="shared" si="322"/>
        <v>#DIV/0!</v>
      </c>
    </row>
    <row r="665" spans="1:102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318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319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320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317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304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305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306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307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308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309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310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311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312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313"/>
        <v>40</v>
      </c>
      <c r="BY665" s="148">
        <v>40</v>
      </c>
      <c r="BZ665" s="148">
        <v>40</v>
      </c>
      <c r="CA665" s="148">
        <v>40</v>
      </c>
      <c r="CB665" s="169">
        <f t="shared" si="314"/>
        <v>40</v>
      </c>
      <c r="CC665" s="148">
        <v>40</v>
      </c>
      <c r="CD665" s="148">
        <v>40</v>
      </c>
      <c r="CE665" s="148">
        <v>40</v>
      </c>
      <c r="CF665" s="148">
        <v>40</v>
      </c>
      <c r="CG665" s="148">
        <v>40</v>
      </c>
      <c r="CH665" s="169">
        <f t="shared" si="315"/>
        <v>40</v>
      </c>
      <c r="CI665" s="148">
        <v>40</v>
      </c>
      <c r="CJ665" s="148">
        <v>40</v>
      </c>
      <c r="CK665" s="148">
        <v>40</v>
      </c>
      <c r="CL665" s="148">
        <v>40</v>
      </c>
      <c r="CM665" s="169">
        <f t="shared" si="323"/>
        <v>40</v>
      </c>
      <c r="CN665" s="148">
        <v>40</v>
      </c>
      <c r="CO665" s="148">
        <v>40</v>
      </c>
      <c r="CP665" s="148">
        <v>40</v>
      </c>
      <c r="CQ665" s="148">
        <v>40</v>
      </c>
      <c r="CR665" s="148"/>
      <c r="CS665" s="169">
        <f t="shared" si="316"/>
        <v>40</v>
      </c>
      <c r="CT665" s="148"/>
      <c r="CU665" s="148"/>
      <c r="CV665" s="148"/>
      <c r="CW665" s="148"/>
      <c r="CX665" s="169" t="e">
        <f t="shared" si="322"/>
        <v>#DIV/0!</v>
      </c>
    </row>
    <row r="666" spans="1:102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318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319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320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317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304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305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306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307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308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309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310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311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312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313"/>
        <v>6.9</v>
      </c>
      <c r="BY666" s="148">
        <v>6.9</v>
      </c>
      <c r="BZ666" s="148">
        <v>6.9</v>
      </c>
      <c r="CA666" s="148">
        <v>6.9</v>
      </c>
      <c r="CB666" s="169">
        <f t="shared" si="314"/>
        <v>6.9000000000000012</v>
      </c>
      <c r="CC666" s="148">
        <v>6.9</v>
      </c>
      <c r="CD666" s="148">
        <v>6.8</v>
      </c>
      <c r="CE666" s="148">
        <v>6.8</v>
      </c>
      <c r="CF666" s="148">
        <v>6.8</v>
      </c>
      <c r="CG666" s="148">
        <v>6.8</v>
      </c>
      <c r="CH666" s="169">
        <f t="shared" si="315"/>
        <v>6.82</v>
      </c>
      <c r="CI666" s="148">
        <v>6.8</v>
      </c>
      <c r="CJ666" s="148">
        <v>6.8</v>
      </c>
      <c r="CK666" s="148">
        <v>6.8</v>
      </c>
      <c r="CL666" s="148">
        <v>6.8</v>
      </c>
      <c r="CM666" s="169">
        <f t="shared" si="323"/>
        <v>6.8</v>
      </c>
      <c r="CN666" s="148">
        <v>6.6</v>
      </c>
      <c r="CO666" s="148">
        <v>6.6</v>
      </c>
      <c r="CP666" s="148">
        <v>6</v>
      </c>
      <c r="CQ666" s="148">
        <v>5.4</v>
      </c>
      <c r="CR666" s="148"/>
      <c r="CS666" s="169">
        <f t="shared" si="316"/>
        <v>6.15</v>
      </c>
      <c r="CT666" s="148"/>
      <c r="CU666" s="148"/>
      <c r="CV666" s="148"/>
      <c r="CW666" s="148"/>
      <c r="CX666" s="169" t="e">
        <f t="shared" si="322"/>
        <v>#DIV/0!</v>
      </c>
    </row>
    <row r="667" spans="1:102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318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319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320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317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304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305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306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307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308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309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310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311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312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313"/>
        <v>10.5</v>
      </c>
      <c r="BY667" s="148">
        <v>10.5</v>
      </c>
      <c r="BZ667" s="148">
        <v>10.5</v>
      </c>
      <c r="CA667" s="148">
        <v>10.5</v>
      </c>
      <c r="CB667" s="169">
        <f t="shared" si="314"/>
        <v>10.5</v>
      </c>
      <c r="CC667" s="148">
        <v>10.5</v>
      </c>
      <c r="CD667" s="148">
        <v>10.5</v>
      </c>
      <c r="CE667" s="148">
        <v>10.5</v>
      </c>
      <c r="CF667" s="148">
        <v>10.1</v>
      </c>
      <c r="CG667" s="148">
        <v>10.1</v>
      </c>
      <c r="CH667" s="169">
        <f t="shared" si="315"/>
        <v>10.34</v>
      </c>
      <c r="CI667" s="148">
        <v>10.1</v>
      </c>
      <c r="CJ667" s="148">
        <v>10.1</v>
      </c>
      <c r="CK667" s="148">
        <v>10.1</v>
      </c>
      <c r="CL667" s="148">
        <v>10.1</v>
      </c>
      <c r="CM667" s="169">
        <f t="shared" si="323"/>
        <v>10.1</v>
      </c>
      <c r="CN667" s="148">
        <v>9.9</v>
      </c>
      <c r="CO667" s="148">
        <v>9.6</v>
      </c>
      <c r="CP667" s="148">
        <v>9.6</v>
      </c>
      <c r="CQ667" s="148">
        <v>9.6</v>
      </c>
      <c r="CR667" s="148"/>
      <c r="CS667" s="169">
        <f t="shared" si="316"/>
        <v>9.6750000000000007</v>
      </c>
      <c r="CT667" s="148"/>
      <c r="CU667" s="148"/>
      <c r="CV667" s="148"/>
      <c r="CW667" s="148"/>
      <c r="CX667" s="169" t="e">
        <f t="shared" si="322"/>
        <v>#DIV/0!</v>
      </c>
    </row>
    <row r="668" spans="1:102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318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319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320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317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304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305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306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307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308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309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310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311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312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313"/>
        <v>10.3</v>
      </c>
      <c r="BY668" s="148">
        <v>10.4</v>
      </c>
      <c r="BZ668" s="148">
        <v>10.3</v>
      </c>
      <c r="CA668" s="148">
        <v>10.3</v>
      </c>
      <c r="CB668" s="169">
        <f t="shared" si="314"/>
        <v>10.333333333333334</v>
      </c>
      <c r="CC668" s="148">
        <v>10.3</v>
      </c>
      <c r="CD668" s="148">
        <v>10.3</v>
      </c>
      <c r="CE668" s="148">
        <v>10.3</v>
      </c>
      <c r="CF668" s="148">
        <v>10.3</v>
      </c>
      <c r="CG668" s="148">
        <v>10.3</v>
      </c>
      <c r="CH668" s="169">
        <f t="shared" si="315"/>
        <v>10.3</v>
      </c>
      <c r="CI668" s="148">
        <v>10.3</v>
      </c>
      <c r="CJ668" s="148">
        <v>10.3</v>
      </c>
      <c r="CK668" s="148">
        <v>10.3</v>
      </c>
      <c r="CL668" s="148">
        <v>10.3</v>
      </c>
      <c r="CM668" s="169">
        <f t="shared" si="323"/>
        <v>10.3</v>
      </c>
      <c r="CN668" s="148">
        <v>10.1</v>
      </c>
      <c r="CO668" s="148">
        <v>10.1</v>
      </c>
      <c r="CP668" s="148">
        <v>10.1</v>
      </c>
      <c r="CQ668" s="148">
        <v>10.1</v>
      </c>
      <c r="CR668" s="148"/>
      <c r="CS668" s="169">
        <f t="shared" si="316"/>
        <v>10.1</v>
      </c>
      <c r="CT668" s="148"/>
      <c r="CU668" s="148"/>
      <c r="CV668" s="148"/>
      <c r="CW668" s="148"/>
      <c r="CX668" s="169" t="e">
        <f t="shared" si="322"/>
        <v>#DIV/0!</v>
      </c>
    </row>
    <row r="669" spans="1:102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69"/>
      <c r="CC669" s="148"/>
      <c r="CD669" s="148"/>
      <c r="CE669" s="148"/>
      <c r="CF669" s="148"/>
      <c r="CG669" s="148"/>
      <c r="CH669" s="169"/>
      <c r="CI669" s="148"/>
      <c r="CJ669" s="148"/>
      <c r="CK669" s="148"/>
      <c r="CL669" s="148"/>
      <c r="CM669" s="169"/>
      <c r="CN669" s="148"/>
      <c r="CO669" s="148"/>
      <c r="CP669" s="148"/>
      <c r="CQ669" s="148"/>
      <c r="CR669" s="148"/>
      <c r="CS669" s="169"/>
      <c r="CT669" s="148"/>
      <c r="CU669" s="148"/>
      <c r="CV669" s="148"/>
      <c r="CW669" s="148"/>
      <c r="CX669" s="169"/>
    </row>
    <row r="670" spans="1:102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318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319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320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317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169">
        <f>AVERAGE(BY670:CA670)</f>
        <v>10.85</v>
      </c>
      <c r="CC670" s="270">
        <v>10.85</v>
      </c>
      <c r="CD670" s="270">
        <v>10.82</v>
      </c>
      <c r="CE670" s="270">
        <v>10.82</v>
      </c>
      <c r="CF670" s="270">
        <v>10.55</v>
      </c>
      <c r="CG670" s="270">
        <v>10.49</v>
      </c>
      <c r="CH670" s="169">
        <f>AVERAGE(CC670:CG670)</f>
        <v>10.706000000000001</v>
      </c>
      <c r="CI670" s="270">
        <v>10.3</v>
      </c>
      <c r="CJ670" s="270">
        <v>10.35</v>
      </c>
      <c r="CK670" s="270">
        <v>10.25</v>
      </c>
      <c r="CL670" s="270">
        <v>10.15</v>
      </c>
      <c r="CM670" s="169">
        <f>AVERAGE(CI670:CL670)</f>
        <v>10.262499999999999</v>
      </c>
      <c r="CN670" s="270">
        <v>9.77</v>
      </c>
      <c r="CO670" s="270">
        <v>9.82</v>
      </c>
      <c r="CP670" s="270">
        <v>10.050000000000001</v>
      </c>
      <c r="CQ670" s="270">
        <v>9.8000000000000007</v>
      </c>
      <c r="CR670" s="270"/>
      <c r="CS670" s="169">
        <f>AVERAGE(CN670:CQ670)</f>
        <v>9.86</v>
      </c>
      <c r="CT670" s="270"/>
      <c r="CU670" s="270"/>
      <c r="CV670" s="270"/>
      <c r="CW670" s="270"/>
      <c r="CX670" s="169" t="e">
        <f>AVERAGE(CT670:CW670)</f>
        <v>#DIV/0!</v>
      </c>
    </row>
    <row r="671" spans="1:102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318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319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320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317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69">
        <f>AVERAGE(BY671:CA671)</f>
        <v>10.949999999999998</v>
      </c>
      <c r="CC671" s="148">
        <v>10.95</v>
      </c>
      <c r="CD671" s="148">
        <v>10.92</v>
      </c>
      <c r="CE671" s="148">
        <v>10.92</v>
      </c>
      <c r="CF671" s="148">
        <v>10.7</v>
      </c>
      <c r="CG671" s="148">
        <v>10.64</v>
      </c>
      <c r="CH671" s="169">
        <f>AVERAGE(CC671:CG671)</f>
        <v>10.825999999999999</v>
      </c>
      <c r="CI671" s="148">
        <v>10.5</v>
      </c>
      <c r="CJ671" s="148">
        <v>10.48</v>
      </c>
      <c r="CK671" s="148">
        <v>10.37</v>
      </c>
      <c r="CL671" s="148">
        <v>10.3</v>
      </c>
      <c r="CM671" s="169">
        <f>AVERAGE(CI671:CL671)</f>
        <v>10.412500000000001</v>
      </c>
      <c r="CN671" s="148">
        <v>9.9499999999999993</v>
      </c>
      <c r="CO671" s="148">
        <v>10</v>
      </c>
      <c r="CP671" s="148">
        <v>10.15</v>
      </c>
      <c r="CQ671" s="148">
        <v>9.9499999999999993</v>
      </c>
      <c r="CR671" s="148"/>
      <c r="CS671" s="169">
        <f>AVERAGE(CN671:CQ671)</f>
        <v>10.012499999999999</v>
      </c>
      <c r="CT671" s="148"/>
      <c r="CU671" s="148"/>
      <c r="CV671" s="148"/>
      <c r="CW671" s="148"/>
      <c r="CX671" s="169" t="e">
        <f>AVERAGE(CT671:CW671)</f>
        <v>#DIV/0!</v>
      </c>
    </row>
    <row r="672" spans="1:102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102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102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102" ht="18.75" customHeight="1" x14ac:dyDescent="0.3"/>
    <row r="676" spans="1:102" ht="18" x14ac:dyDescent="0.25">
      <c r="A676" s="286" t="s">
        <v>45</v>
      </c>
      <c r="B676" s="286"/>
      <c r="C676" s="287"/>
      <c r="D676" s="287"/>
      <c r="E676" s="287"/>
      <c r="F676" s="287"/>
      <c r="G676" s="287"/>
      <c r="H676" s="287"/>
      <c r="I676" s="287"/>
      <c r="J676" s="287"/>
      <c r="K676" s="287"/>
      <c r="L676" s="287"/>
      <c r="M676" s="287"/>
      <c r="N676" s="287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ht="18.75" customHeight="1" x14ac:dyDescent="0.3">
      <c r="A677" s="217"/>
      <c r="B677" s="197"/>
      <c r="C677" s="288" t="s">
        <v>37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294" t="s">
        <v>139</v>
      </c>
      <c r="D678" s="295"/>
      <c r="E678" s="295"/>
      <c r="F678" s="296"/>
      <c r="G678" s="284" t="s">
        <v>123</v>
      </c>
      <c r="H678" s="291" t="s">
        <v>139</v>
      </c>
      <c r="I678" s="292"/>
      <c r="J678" s="292"/>
      <c r="K678" s="293"/>
      <c r="L678" s="284" t="s">
        <v>123</v>
      </c>
      <c r="M678" s="291" t="s">
        <v>139</v>
      </c>
      <c r="N678" s="292"/>
      <c r="O678" s="292"/>
      <c r="P678" s="293"/>
      <c r="Q678" s="284" t="s">
        <v>123</v>
      </c>
      <c r="R678" s="294" t="s">
        <v>139</v>
      </c>
      <c r="S678" s="295"/>
      <c r="T678" s="295"/>
      <c r="U678" s="295"/>
      <c r="V678" s="296"/>
      <c r="W678" s="284" t="s">
        <v>123</v>
      </c>
      <c r="X678" s="294" t="s">
        <v>139</v>
      </c>
      <c r="Y678" s="295"/>
      <c r="Z678" s="295"/>
      <c r="AA678" s="296"/>
      <c r="AB678" s="284" t="s">
        <v>123</v>
      </c>
      <c r="AC678" s="291" t="s">
        <v>139</v>
      </c>
      <c r="AD678" s="292"/>
      <c r="AE678" s="292"/>
      <c r="AF678" s="293"/>
      <c r="AG678" s="284" t="s">
        <v>123</v>
      </c>
      <c r="AH678" s="291" t="s">
        <v>139</v>
      </c>
      <c r="AI678" s="292"/>
      <c r="AJ678" s="292"/>
      <c r="AK678" s="292"/>
      <c r="AL678" s="293"/>
      <c r="AM678" s="284" t="s">
        <v>123</v>
      </c>
      <c r="AN678" s="291" t="s">
        <v>139</v>
      </c>
      <c r="AO678" s="292"/>
      <c r="AP678" s="292"/>
      <c r="AQ678" s="293"/>
      <c r="AR678" s="284" t="s">
        <v>123</v>
      </c>
      <c r="AS678" s="291" t="s">
        <v>139</v>
      </c>
      <c r="AT678" s="292"/>
      <c r="AU678" s="292"/>
      <c r="AV678" s="292"/>
      <c r="AW678" s="253"/>
      <c r="AX678" s="284" t="s">
        <v>123</v>
      </c>
      <c r="AY678" s="291" t="s">
        <v>139</v>
      </c>
      <c r="AZ678" s="292"/>
      <c r="BA678" s="292"/>
      <c r="BB678" s="293"/>
      <c r="BC678" s="284" t="s">
        <v>123</v>
      </c>
      <c r="BD678" s="282" t="s">
        <v>139</v>
      </c>
      <c r="BE678" s="283"/>
      <c r="BF678" s="283"/>
      <c r="BG678" s="283"/>
      <c r="BH678" s="284" t="s">
        <v>123</v>
      </c>
      <c r="BI678" s="282" t="s">
        <v>139</v>
      </c>
      <c r="BJ678" s="283"/>
      <c r="BK678" s="283"/>
      <c r="BL678" s="283"/>
      <c r="BM678" s="283"/>
      <c r="BN678" s="284" t="s">
        <v>123</v>
      </c>
      <c r="BO678" s="282" t="s">
        <v>316</v>
      </c>
      <c r="BP678" s="283"/>
      <c r="BQ678" s="283"/>
      <c r="BR678" s="283"/>
      <c r="BS678" s="284" t="s">
        <v>123</v>
      </c>
      <c r="BT678" s="282" t="s">
        <v>316</v>
      </c>
      <c r="BU678" s="283"/>
      <c r="BV678" s="283"/>
      <c r="BW678" s="283"/>
      <c r="BX678" s="284" t="s">
        <v>123</v>
      </c>
      <c r="BY678" s="282" t="s">
        <v>316</v>
      </c>
      <c r="BZ678" s="283"/>
      <c r="CA678" s="283"/>
      <c r="CB678" s="284" t="s">
        <v>123</v>
      </c>
      <c r="CC678" s="282" t="s">
        <v>316</v>
      </c>
      <c r="CD678" s="283"/>
      <c r="CE678" s="283"/>
      <c r="CF678" s="283"/>
      <c r="CG678" s="283"/>
      <c r="CH678" s="284" t="s">
        <v>123</v>
      </c>
      <c r="CI678" s="282" t="s">
        <v>316</v>
      </c>
      <c r="CJ678" s="283"/>
      <c r="CK678" s="283"/>
      <c r="CL678" s="283"/>
      <c r="CM678" s="284" t="s">
        <v>123</v>
      </c>
      <c r="CN678" s="282" t="s">
        <v>316</v>
      </c>
      <c r="CO678" s="283"/>
      <c r="CP678" s="283"/>
      <c r="CQ678" s="283"/>
      <c r="CR678" s="279"/>
      <c r="CS678" s="284" t="s">
        <v>123</v>
      </c>
      <c r="CT678" s="282" t="s">
        <v>316</v>
      </c>
      <c r="CU678" s="283"/>
      <c r="CV678" s="283"/>
      <c r="CW678" s="283"/>
      <c r="CX678" s="284" t="s">
        <v>123</v>
      </c>
    </row>
    <row r="679" spans="1:102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5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5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5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5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customHeight="1" x14ac:dyDescent="0.25">
      <c r="A680" s="297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324">AVERAGE(X680:AA680)</f>
        <v>5</v>
      </c>
      <c r="AC680" s="144"/>
      <c r="AD680" s="135"/>
      <c r="AE680" s="135"/>
      <c r="AF680" s="135"/>
      <c r="AG680" s="238" t="e">
        <f t="shared" ref="AG680:AG710" si="325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326">AVERAGE(AH680:AL680)</f>
        <v>#DIV/0!</v>
      </c>
      <c r="AN680" s="144"/>
      <c r="AO680" s="135"/>
      <c r="AP680" s="135"/>
      <c r="AQ680" s="135"/>
      <c r="AR680" s="238" t="e">
        <f t="shared" ref="AR680:AR710" si="327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328">AVERAGE(AS680:AV680)</f>
        <v>#DIV/0!</v>
      </c>
      <c r="AY680" s="144"/>
      <c r="AZ680" s="135"/>
      <c r="BA680" s="135"/>
      <c r="BB680" s="135"/>
      <c r="BC680" s="238" t="e">
        <f t="shared" ref="BC680:BC710" si="329">AVERAGE(AY680:BB680)</f>
        <v>#DIV/0!</v>
      </c>
      <c r="BD680" s="144"/>
      <c r="BE680" s="135"/>
      <c r="BF680" s="135"/>
      <c r="BG680" s="135"/>
      <c r="BH680" s="238" t="e">
        <f t="shared" ref="BH680:BH710" si="330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331">AVERAGE(BI680:BM680)</f>
        <v>#DIV/0!</v>
      </c>
      <c r="BO680" s="144"/>
      <c r="BP680" s="135"/>
      <c r="BQ680" s="135"/>
      <c r="BR680" s="135"/>
      <c r="BS680" s="238" t="e">
        <f t="shared" ref="BS680:BS710" si="332">AVERAGE(BO680:BR680)</f>
        <v>#DIV/0!</v>
      </c>
      <c r="BT680" s="144"/>
      <c r="BU680" s="135"/>
      <c r="BV680" s="135"/>
      <c r="BW680" s="135"/>
      <c r="BX680" s="238" t="e">
        <f t="shared" ref="BX680:BX710" si="333">AVERAGE(BT680:BW680)</f>
        <v>#DIV/0!</v>
      </c>
      <c r="BY680" s="144"/>
      <c r="BZ680" s="144"/>
      <c r="CA680" s="135"/>
      <c r="CB680" s="238" t="e">
        <f t="shared" ref="CB680:CB710" si="334">AVERAGE(BY680:CA680)</f>
        <v>#DIV/0!</v>
      </c>
      <c r="CC680" s="144"/>
      <c r="CD680" s="144"/>
      <c r="CE680" s="144"/>
      <c r="CF680" s="144"/>
      <c r="CG680" s="135"/>
      <c r="CH680" s="238" t="e">
        <f t="shared" ref="CH680:CH710" si="335">AVERAGE(CC680:CG680)</f>
        <v>#DIV/0!</v>
      </c>
      <c r="CI680" s="144"/>
      <c r="CJ680" s="144"/>
      <c r="CK680" s="148">
        <v>6</v>
      </c>
      <c r="CL680" s="148">
        <v>5.5</v>
      </c>
      <c r="CM680" s="238">
        <f>AVERAGE(CI680:CL680)</f>
        <v>5.75</v>
      </c>
      <c r="CN680" s="148">
        <v>5.5</v>
      </c>
      <c r="CO680" s="148">
        <v>5.5</v>
      </c>
      <c r="CP680" s="144"/>
      <c r="CQ680" s="144"/>
      <c r="CR680" s="144"/>
      <c r="CS680" s="238">
        <f t="shared" ref="CS680:CS710" si="336">AVERAGE(CN680:CQ680)</f>
        <v>5.5</v>
      </c>
      <c r="CT680" s="144"/>
      <c r="CU680" s="144"/>
      <c r="CV680" s="144"/>
      <c r="CW680" s="144"/>
      <c r="CX680" s="238" t="e">
        <f>AVERAGE(CT680:CW680)</f>
        <v>#DIV/0!</v>
      </c>
    </row>
    <row r="681" spans="1:102" ht="18" customHeight="1" x14ac:dyDescent="0.25">
      <c r="A681" s="298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337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324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325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326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327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328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329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330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331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332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333"/>
        <v>5.7</v>
      </c>
      <c r="BY681" s="148">
        <v>6</v>
      </c>
      <c r="BZ681" s="148">
        <v>6</v>
      </c>
      <c r="CA681" s="148">
        <v>6</v>
      </c>
      <c r="CB681" s="169">
        <f t="shared" si="334"/>
        <v>6</v>
      </c>
      <c r="CC681" s="148">
        <v>5.85</v>
      </c>
      <c r="CD681" s="148">
        <v>5.85</v>
      </c>
      <c r="CE681" s="148">
        <v>5.85</v>
      </c>
      <c r="CF681" s="148">
        <v>5.85</v>
      </c>
      <c r="CG681" s="148">
        <v>5.9</v>
      </c>
      <c r="CH681" s="169">
        <f t="shared" si="335"/>
        <v>5.8599999999999994</v>
      </c>
      <c r="CI681" s="148">
        <v>5.5</v>
      </c>
      <c r="CJ681" s="148">
        <v>6</v>
      </c>
      <c r="CK681" s="148">
        <v>6</v>
      </c>
      <c r="CL681" s="148">
        <v>6</v>
      </c>
      <c r="CM681" s="169">
        <f>AVERAGE(CI681:CL681)</f>
        <v>5.875</v>
      </c>
      <c r="CN681" s="148">
        <v>5.5</v>
      </c>
      <c r="CO681" s="148">
        <v>6.5</v>
      </c>
      <c r="CP681" s="148">
        <v>6</v>
      </c>
      <c r="CQ681" s="148">
        <v>6</v>
      </c>
      <c r="CR681" s="148"/>
      <c r="CS681" s="169">
        <f t="shared" si="336"/>
        <v>6</v>
      </c>
      <c r="CT681" s="148"/>
      <c r="CU681" s="148"/>
      <c r="CV681" s="148"/>
      <c r="CW681" s="148"/>
      <c r="CX681" s="169" t="e">
        <f>AVERAGE(CT681:CW681)</f>
        <v>#DIV/0!</v>
      </c>
    </row>
    <row r="682" spans="1:102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338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339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340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337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324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325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326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327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328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329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330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331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332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333"/>
        <v>6</v>
      </c>
      <c r="BY682" s="148">
        <v>6</v>
      </c>
      <c r="BZ682" s="148">
        <v>6.5</v>
      </c>
      <c r="CA682" s="148">
        <v>6.75</v>
      </c>
      <c r="CB682" s="169">
        <f t="shared" si="334"/>
        <v>6.416666666666667</v>
      </c>
      <c r="CC682" s="148">
        <v>6.8</v>
      </c>
      <c r="CD682" s="148">
        <v>6.8</v>
      </c>
      <c r="CE682" s="148">
        <v>6.8</v>
      </c>
      <c r="CF682" s="148">
        <v>6.8</v>
      </c>
      <c r="CG682" s="148">
        <v>7</v>
      </c>
      <c r="CH682" s="169">
        <f t="shared" si="335"/>
        <v>6.8400000000000007</v>
      </c>
      <c r="CI682" s="148">
        <v>7.5</v>
      </c>
      <c r="CJ682" s="148">
        <v>7.5</v>
      </c>
      <c r="CK682" s="148">
        <v>7.5</v>
      </c>
      <c r="CL682" s="148">
        <v>5.5</v>
      </c>
      <c r="CM682" s="169">
        <f>AVERAGE(CI682:CL682)</f>
        <v>7</v>
      </c>
      <c r="CN682" s="148">
        <v>3.5</v>
      </c>
      <c r="CO682" s="148">
        <v>4</v>
      </c>
      <c r="CP682" s="148">
        <v>4.5</v>
      </c>
      <c r="CQ682" s="148">
        <v>4.5</v>
      </c>
      <c r="CR682" s="148"/>
      <c r="CS682" s="169">
        <f t="shared" si="336"/>
        <v>4.125</v>
      </c>
      <c r="CT682" s="148"/>
      <c r="CU682" s="148"/>
      <c r="CV682" s="148"/>
      <c r="CW682" s="148"/>
      <c r="CX682" s="169" t="e">
        <f>AVERAGE(CT682:CW682)</f>
        <v>#DIV/0!</v>
      </c>
    </row>
    <row r="683" spans="1:102" ht="18" customHeight="1" x14ac:dyDescent="0.25">
      <c r="A683" s="297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337"/>
        <v>2</v>
      </c>
      <c r="X683" s="135"/>
      <c r="Y683" s="135"/>
      <c r="Z683" s="135"/>
      <c r="AA683" s="135"/>
      <c r="AB683" s="238" t="e">
        <f t="shared" si="324"/>
        <v>#DIV/0!</v>
      </c>
      <c r="AC683" s="135"/>
      <c r="AD683" s="135"/>
      <c r="AE683" s="135"/>
      <c r="AF683" s="135"/>
      <c r="AG683" s="238" t="e">
        <f t="shared" si="325"/>
        <v>#DIV/0!</v>
      </c>
      <c r="AH683" s="135"/>
      <c r="AI683" s="135"/>
      <c r="AJ683" s="135"/>
      <c r="AK683" s="135"/>
      <c r="AL683" s="135"/>
      <c r="AM683" s="238" t="e">
        <f t="shared" si="326"/>
        <v>#DIV/0!</v>
      </c>
      <c r="AN683" s="135"/>
      <c r="AO683" s="135"/>
      <c r="AP683" s="135"/>
      <c r="AQ683" s="135"/>
      <c r="AR683" s="238" t="e">
        <f t="shared" si="327"/>
        <v>#DIV/0!</v>
      </c>
      <c r="AS683" s="135"/>
      <c r="AT683" s="135"/>
      <c r="AU683" s="135"/>
      <c r="AV683" s="135"/>
      <c r="AW683" s="135"/>
      <c r="AX683" s="238" t="e">
        <f t="shared" si="328"/>
        <v>#DIV/0!</v>
      </c>
      <c r="AY683" s="135"/>
      <c r="AZ683" s="135"/>
      <c r="BA683" s="135"/>
      <c r="BB683" s="135"/>
      <c r="BC683" s="238" t="e">
        <f t="shared" si="329"/>
        <v>#DIV/0!</v>
      </c>
      <c r="BD683" s="135"/>
      <c r="BE683" s="135"/>
      <c r="BF683" s="135"/>
      <c r="BG683" s="135"/>
      <c r="BH683" s="238" t="e">
        <f t="shared" si="330"/>
        <v>#DIV/0!</v>
      </c>
      <c r="BI683" s="135"/>
      <c r="BJ683" s="135"/>
      <c r="BK683" s="135"/>
      <c r="BL683" s="135"/>
      <c r="BM683" s="135"/>
      <c r="BN683" s="238" t="e">
        <f t="shared" si="331"/>
        <v>#DIV/0!</v>
      </c>
      <c r="BO683" s="135"/>
      <c r="BP683" s="135"/>
      <c r="BQ683" s="135"/>
      <c r="BR683" s="135"/>
      <c r="BS683" s="238" t="e">
        <f t="shared" si="332"/>
        <v>#DIV/0!</v>
      </c>
      <c r="BT683" s="135"/>
      <c r="BU683" s="135"/>
      <c r="BV683" s="135"/>
      <c r="BW683" s="135"/>
      <c r="BX683" s="238" t="e">
        <f t="shared" si="333"/>
        <v>#DIV/0!</v>
      </c>
      <c r="BY683" s="135"/>
      <c r="BZ683" s="135"/>
      <c r="CA683" s="135"/>
      <c r="CB683" s="238" t="e">
        <f t="shared" si="334"/>
        <v>#DIV/0!</v>
      </c>
      <c r="CC683" s="135"/>
      <c r="CD683" s="135"/>
      <c r="CE683" s="135"/>
      <c r="CF683" s="148">
        <v>4</v>
      </c>
      <c r="CG683" s="148">
        <v>4</v>
      </c>
      <c r="CH683" s="169">
        <f t="shared" si="335"/>
        <v>4</v>
      </c>
      <c r="CI683" s="148">
        <v>4</v>
      </c>
      <c r="CJ683" s="148">
        <v>4</v>
      </c>
      <c r="CK683" s="148">
        <v>4</v>
      </c>
      <c r="CL683" s="148">
        <v>3</v>
      </c>
      <c r="CM683" s="169">
        <f t="shared" ref="CM683:CM687" si="341">AVERAGE(CI683:CL683)</f>
        <v>3.75</v>
      </c>
      <c r="CN683" s="148">
        <v>3</v>
      </c>
      <c r="CO683" s="148">
        <v>3</v>
      </c>
      <c r="CP683" s="148">
        <v>4</v>
      </c>
      <c r="CQ683" s="148">
        <v>4</v>
      </c>
      <c r="CR683" s="135"/>
      <c r="CS683" s="169">
        <f t="shared" si="336"/>
        <v>3.5</v>
      </c>
      <c r="CT683" s="148"/>
      <c r="CU683" s="148"/>
      <c r="CV683" s="135"/>
      <c r="CW683" s="135"/>
      <c r="CX683" s="169" t="e">
        <f t="shared" ref="CX683:CX710" si="342">AVERAGE(CT683:CW683)</f>
        <v>#DIV/0!</v>
      </c>
    </row>
    <row r="684" spans="1:102" ht="18" customHeight="1" x14ac:dyDescent="0.25">
      <c r="A684" s="298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338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339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340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337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324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325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326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327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328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329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330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331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332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333"/>
        <v>2.5</v>
      </c>
      <c r="BY684" s="148">
        <v>2.5</v>
      </c>
      <c r="BZ684" s="148">
        <v>2.5</v>
      </c>
      <c r="CA684" s="148">
        <v>2.5</v>
      </c>
      <c r="CB684" s="169">
        <f t="shared" si="334"/>
        <v>2.5</v>
      </c>
      <c r="CC684" s="148">
        <v>2.5</v>
      </c>
      <c r="CD684" s="148">
        <v>2.75</v>
      </c>
      <c r="CE684" s="148">
        <v>3.75</v>
      </c>
      <c r="CF684" s="148">
        <v>3</v>
      </c>
      <c r="CG684" s="148">
        <v>2.5</v>
      </c>
      <c r="CH684" s="169">
        <f t="shared" si="335"/>
        <v>2.9</v>
      </c>
      <c r="CI684" s="148">
        <v>2.5</v>
      </c>
      <c r="CJ684" s="148">
        <v>2.5</v>
      </c>
      <c r="CK684" s="148">
        <v>2.5</v>
      </c>
      <c r="CL684" s="148"/>
      <c r="CM684" s="169">
        <f t="shared" si="341"/>
        <v>2.5</v>
      </c>
      <c r="CN684" s="148"/>
      <c r="CO684" s="148"/>
      <c r="CP684" s="148"/>
      <c r="CQ684" s="148"/>
      <c r="CR684" s="148"/>
      <c r="CS684" s="169" t="e">
        <f t="shared" si="336"/>
        <v>#DIV/0!</v>
      </c>
      <c r="CT684" s="148"/>
      <c r="CU684" s="148"/>
      <c r="CV684" s="148"/>
      <c r="CW684" s="148"/>
      <c r="CX684" s="169" t="e">
        <f t="shared" si="342"/>
        <v>#DIV/0!</v>
      </c>
    </row>
    <row r="685" spans="1:102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338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339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340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337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324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325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326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327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328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329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330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331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332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333"/>
        <v>3.3</v>
      </c>
      <c r="BY685" s="148">
        <v>3.3</v>
      </c>
      <c r="BZ685" s="148">
        <v>4</v>
      </c>
      <c r="CA685" s="148">
        <v>4.3</v>
      </c>
      <c r="CB685" s="169">
        <f t="shared" si="334"/>
        <v>3.8666666666666667</v>
      </c>
      <c r="CC685" s="148">
        <v>4.55</v>
      </c>
      <c r="CD685" s="148">
        <v>4.75</v>
      </c>
      <c r="CE685" s="148">
        <v>4.75</v>
      </c>
      <c r="CF685" s="148">
        <v>5</v>
      </c>
      <c r="CG685" s="148">
        <v>5</v>
      </c>
      <c r="CH685" s="169">
        <f t="shared" si="335"/>
        <v>4.8100000000000005</v>
      </c>
      <c r="CI685" s="148">
        <v>5</v>
      </c>
      <c r="CJ685" s="148">
        <v>5</v>
      </c>
      <c r="CK685" s="148">
        <v>5</v>
      </c>
      <c r="CL685" s="148">
        <v>6</v>
      </c>
      <c r="CM685" s="169">
        <f t="shared" si="341"/>
        <v>5.25</v>
      </c>
      <c r="CN685" s="148">
        <v>6.5</v>
      </c>
      <c r="CO685" s="148">
        <v>6.5</v>
      </c>
      <c r="CP685" s="148">
        <v>7</v>
      </c>
      <c r="CQ685" s="148">
        <v>7</v>
      </c>
      <c r="CR685" s="148"/>
      <c r="CS685" s="169">
        <f t="shared" si="336"/>
        <v>6.75</v>
      </c>
      <c r="CT685" s="148"/>
      <c r="CU685" s="148"/>
      <c r="CV685" s="148"/>
      <c r="CW685" s="148"/>
      <c r="CX685" s="169" t="e">
        <f t="shared" si="342"/>
        <v>#DIV/0!</v>
      </c>
    </row>
    <row r="686" spans="1:102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338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339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340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337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324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325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326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327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328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329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330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331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332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333"/>
        <v>23.5</v>
      </c>
      <c r="BY686" s="148">
        <v>20</v>
      </c>
      <c r="BZ686" s="148">
        <v>20</v>
      </c>
      <c r="CA686" s="148">
        <v>21</v>
      </c>
      <c r="CB686" s="169">
        <f t="shared" si="334"/>
        <v>20.333333333333332</v>
      </c>
      <c r="CC686" s="148">
        <v>22.5</v>
      </c>
      <c r="CD686" s="148">
        <v>20</v>
      </c>
      <c r="CE686" s="148">
        <v>18</v>
      </c>
      <c r="CF686" s="148">
        <v>25</v>
      </c>
      <c r="CG686" s="148">
        <v>15</v>
      </c>
      <c r="CH686" s="169">
        <f t="shared" si="335"/>
        <v>20.100000000000001</v>
      </c>
      <c r="CI686" s="148">
        <v>16</v>
      </c>
      <c r="CJ686" s="148">
        <v>16</v>
      </c>
      <c r="CK686" s="148">
        <v>16</v>
      </c>
      <c r="CL686" s="148">
        <v>15</v>
      </c>
      <c r="CM686" s="169">
        <f t="shared" si="341"/>
        <v>15.75</v>
      </c>
      <c r="CN686" s="148">
        <v>7.5</v>
      </c>
      <c r="CO686" s="148">
        <v>6</v>
      </c>
      <c r="CP686" s="148">
        <v>4</v>
      </c>
      <c r="CQ686" s="148">
        <v>4</v>
      </c>
      <c r="CR686" s="148"/>
      <c r="CS686" s="169">
        <f t="shared" si="336"/>
        <v>5.375</v>
      </c>
      <c r="CT686" s="148"/>
      <c r="CU686" s="148"/>
      <c r="CV686" s="148"/>
      <c r="CW686" s="148"/>
      <c r="CX686" s="169" t="e">
        <f t="shared" si="342"/>
        <v>#DIV/0!</v>
      </c>
    </row>
    <row r="687" spans="1:102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338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339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340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337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324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325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326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327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328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329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330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331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332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333"/>
        <v>18.25</v>
      </c>
      <c r="BY687" s="148">
        <v>20</v>
      </c>
      <c r="BZ687" s="148">
        <v>20</v>
      </c>
      <c r="CA687" s="148">
        <v>21</v>
      </c>
      <c r="CB687" s="169">
        <f t="shared" si="334"/>
        <v>20.333333333333332</v>
      </c>
      <c r="CC687" s="148">
        <v>18.75</v>
      </c>
      <c r="CD687" s="148">
        <v>18</v>
      </c>
      <c r="CE687" s="148">
        <v>15.5</v>
      </c>
      <c r="CF687" s="148">
        <v>12.5</v>
      </c>
      <c r="CG687" s="148">
        <v>9</v>
      </c>
      <c r="CH687" s="169">
        <f t="shared" si="335"/>
        <v>14.75</v>
      </c>
      <c r="CI687" s="148">
        <v>6</v>
      </c>
      <c r="CJ687" s="148">
        <v>6</v>
      </c>
      <c r="CK687" s="148">
        <v>5.5</v>
      </c>
      <c r="CL687" s="148">
        <v>4</v>
      </c>
      <c r="CM687" s="169">
        <f t="shared" si="341"/>
        <v>5.375</v>
      </c>
      <c r="CN687" s="148">
        <v>4</v>
      </c>
      <c r="CO687" s="148">
        <v>4</v>
      </c>
      <c r="CP687" s="148">
        <v>4</v>
      </c>
      <c r="CQ687" s="148">
        <v>4</v>
      </c>
      <c r="CR687" s="148"/>
      <c r="CS687" s="169">
        <f t="shared" si="336"/>
        <v>4</v>
      </c>
      <c r="CT687" s="148"/>
      <c r="CU687" s="148"/>
      <c r="CV687" s="148"/>
      <c r="CW687" s="148"/>
      <c r="CX687" s="169" t="e">
        <f t="shared" si="342"/>
        <v>#DIV/0!</v>
      </c>
    </row>
    <row r="688" spans="1:102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338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339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340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337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324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325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326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327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328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329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330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331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332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333"/>
        <v>10</v>
      </c>
      <c r="BY688" s="148">
        <v>10</v>
      </c>
      <c r="BZ688" s="148">
        <v>10</v>
      </c>
      <c r="CA688" s="148">
        <v>8.75</v>
      </c>
      <c r="CB688" s="169">
        <f t="shared" si="334"/>
        <v>9.5833333333333339</v>
      </c>
      <c r="CC688" s="148">
        <v>12.5</v>
      </c>
      <c r="CD688" s="148">
        <v>12</v>
      </c>
      <c r="CE688" s="148">
        <v>9</v>
      </c>
      <c r="CF688" s="148">
        <v>9</v>
      </c>
      <c r="CG688" s="148">
        <v>9</v>
      </c>
      <c r="CH688" s="169">
        <f t="shared" si="335"/>
        <v>10.3</v>
      </c>
      <c r="CI688" s="148">
        <v>9</v>
      </c>
      <c r="CJ688" s="148">
        <v>9</v>
      </c>
      <c r="CK688" s="148">
        <v>9</v>
      </c>
      <c r="CL688" s="148">
        <v>9</v>
      </c>
      <c r="CM688" s="169">
        <f t="shared" ref="CM688:CM710" si="343">AVERAGE(CI688:CL688)</f>
        <v>9</v>
      </c>
      <c r="CN688" s="148">
        <v>9</v>
      </c>
      <c r="CO688" s="148">
        <v>9</v>
      </c>
      <c r="CP688" s="148">
        <v>6</v>
      </c>
      <c r="CQ688" s="148">
        <v>6</v>
      </c>
      <c r="CR688" s="148"/>
      <c r="CS688" s="169">
        <f t="shared" si="336"/>
        <v>7.5</v>
      </c>
      <c r="CT688" s="148"/>
      <c r="CU688" s="148"/>
      <c r="CV688" s="148"/>
      <c r="CW688" s="148"/>
      <c r="CX688" s="169" t="e">
        <f t="shared" si="342"/>
        <v>#DIV/0!</v>
      </c>
    </row>
    <row r="689" spans="1:102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338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339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340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337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324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325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326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327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328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329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330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331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332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333"/>
        <v>12</v>
      </c>
      <c r="BY689" s="148">
        <v>12</v>
      </c>
      <c r="BZ689" s="148">
        <v>12</v>
      </c>
      <c r="CA689" s="148">
        <v>13</v>
      </c>
      <c r="CB689" s="169">
        <f t="shared" si="334"/>
        <v>12.333333333333334</v>
      </c>
      <c r="CC689" s="148">
        <v>13</v>
      </c>
      <c r="CD689" s="148">
        <v>14</v>
      </c>
      <c r="CE689" s="148">
        <v>14</v>
      </c>
      <c r="CF689" s="148">
        <v>14</v>
      </c>
      <c r="CG689" s="148">
        <v>12.5</v>
      </c>
      <c r="CH689" s="169">
        <f t="shared" si="335"/>
        <v>13.5</v>
      </c>
      <c r="CI689" s="148">
        <v>12.5</v>
      </c>
      <c r="CJ689" s="148">
        <v>12.5</v>
      </c>
      <c r="CK689" s="148">
        <v>14.5</v>
      </c>
      <c r="CL689" s="148">
        <v>14.5</v>
      </c>
      <c r="CM689" s="169">
        <f t="shared" si="343"/>
        <v>13.5</v>
      </c>
      <c r="CN689" s="148">
        <v>14.5</v>
      </c>
      <c r="CO689" s="148">
        <v>13</v>
      </c>
      <c r="CP689" s="148">
        <v>13</v>
      </c>
      <c r="CQ689" s="148">
        <v>13</v>
      </c>
      <c r="CR689" s="148"/>
      <c r="CS689" s="169">
        <f t="shared" si="336"/>
        <v>13.375</v>
      </c>
      <c r="CT689" s="148"/>
      <c r="CU689" s="148"/>
      <c r="CV689" s="148"/>
      <c r="CW689" s="148"/>
      <c r="CX689" s="169" t="e">
        <f t="shared" si="342"/>
        <v>#DIV/0!</v>
      </c>
    </row>
    <row r="690" spans="1:102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338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339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340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337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324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325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326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327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328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329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330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331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332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333"/>
        <v>16</v>
      </c>
      <c r="BY690" s="148">
        <v>16</v>
      </c>
      <c r="BZ690" s="148">
        <v>16</v>
      </c>
      <c r="CA690" s="148">
        <v>16.75</v>
      </c>
      <c r="CB690" s="169">
        <f t="shared" si="334"/>
        <v>16.25</v>
      </c>
      <c r="CC690" s="148">
        <v>16.5</v>
      </c>
      <c r="CD690" s="148">
        <v>16.66</v>
      </c>
      <c r="CE690" s="148">
        <v>16</v>
      </c>
      <c r="CF690" s="148">
        <v>16</v>
      </c>
      <c r="CG690" s="148">
        <v>16</v>
      </c>
      <c r="CH690" s="169">
        <f t="shared" si="335"/>
        <v>16.231999999999999</v>
      </c>
      <c r="CI690" s="148">
        <v>16</v>
      </c>
      <c r="CJ690" s="148">
        <v>16</v>
      </c>
      <c r="CK690" s="148">
        <v>16</v>
      </c>
      <c r="CL690" s="148">
        <v>16</v>
      </c>
      <c r="CM690" s="169">
        <f t="shared" si="343"/>
        <v>16</v>
      </c>
      <c r="CN690" s="148">
        <v>16</v>
      </c>
      <c r="CO690" s="148">
        <v>16</v>
      </c>
      <c r="CP690" s="148">
        <v>16</v>
      </c>
      <c r="CQ690" s="148">
        <v>16</v>
      </c>
      <c r="CR690" s="148"/>
      <c r="CS690" s="169">
        <f t="shared" si="336"/>
        <v>16</v>
      </c>
      <c r="CT690" s="148"/>
      <c r="CU690" s="148"/>
      <c r="CV690" s="148"/>
      <c r="CW690" s="148"/>
      <c r="CX690" s="169" t="e">
        <f t="shared" si="342"/>
        <v>#DIV/0!</v>
      </c>
    </row>
    <row r="691" spans="1:102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338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339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340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337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324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325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326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327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328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329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330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331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332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333"/>
        <v>18</v>
      </c>
      <c r="BY691" s="148">
        <v>18</v>
      </c>
      <c r="BZ691" s="148">
        <v>18</v>
      </c>
      <c r="CA691" s="148">
        <v>18</v>
      </c>
      <c r="CB691" s="169">
        <f t="shared" si="334"/>
        <v>18</v>
      </c>
      <c r="CC691" s="148">
        <v>18</v>
      </c>
      <c r="CD691" s="148">
        <v>18</v>
      </c>
      <c r="CE691" s="148">
        <v>18</v>
      </c>
      <c r="CF691" s="148">
        <v>18</v>
      </c>
      <c r="CG691" s="148">
        <v>18</v>
      </c>
      <c r="CH691" s="169">
        <f t="shared" si="335"/>
        <v>18</v>
      </c>
      <c r="CI691" s="148">
        <v>18</v>
      </c>
      <c r="CJ691" s="148">
        <v>18</v>
      </c>
      <c r="CK691" s="148">
        <v>18</v>
      </c>
      <c r="CL691" s="148">
        <v>18</v>
      </c>
      <c r="CM691" s="169">
        <f t="shared" si="343"/>
        <v>18</v>
      </c>
      <c r="CN691" s="148">
        <v>18</v>
      </c>
      <c r="CO691" s="148">
        <v>18</v>
      </c>
      <c r="CP691" s="148">
        <v>18</v>
      </c>
      <c r="CQ691" s="148">
        <v>18</v>
      </c>
      <c r="CR691" s="148"/>
      <c r="CS691" s="169">
        <f t="shared" si="336"/>
        <v>18</v>
      </c>
      <c r="CT691" s="148"/>
      <c r="CU691" s="148"/>
      <c r="CV691" s="148"/>
      <c r="CW691" s="148"/>
      <c r="CX691" s="169" t="e">
        <f t="shared" si="342"/>
        <v>#DIV/0!</v>
      </c>
    </row>
    <row r="692" spans="1:102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338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339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340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337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324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325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326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327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328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329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330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331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332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333"/>
        <v>86</v>
      </c>
      <c r="BY692" s="148">
        <v>87</v>
      </c>
      <c r="BZ692" s="148">
        <v>88</v>
      </c>
      <c r="CA692" s="148">
        <v>88</v>
      </c>
      <c r="CB692" s="169">
        <f t="shared" si="334"/>
        <v>87.666666666666671</v>
      </c>
      <c r="CC692" s="148">
        <v>89.5</v>
      </c>
      <c r="CD692" s="148">
        <v>89</v>
      </c>
      <c r="CE692" s="148">
        <v>89</v>
      </c>
      <c r="CF692" s="148">
        <v>90</v>
      </c>
      <c r="CG692" s="148">
        <v>90</v>
      </c>
      <c r="CH692" s="169">
        <f t="shared" si="335"/>
        <v>89.5</v>
      </c>
      <c r="CI692" s="148">
        <v>90</v>
      </c>
      <c r="CJ692" s="148">
        <v>90</v>
      </c>
      <c r="CK692" s="148">
        <v>90</v>
      </c>
      <c r="CL692" s="148">
        <v>90</v>
      </c>
      <c r="CM692" s="169">
        <f t="shared" si="343"/>
        <v>90</v>
      </c>
      <c r="CN692" s="148">
        <v>90</v>
      </c>
      <c r="CO692" s="148">
        <v>90</v>
      </c>
      <c r="CP692" s="148">
        <v>90</v>
      </c>
      <c r="CQ692" s="148">
        <v>90</v>
      </c>
      <c r="CR692" s="148"/>
      <c r="CS692" s="169">
        <f t="shared" si="336"/>
        <v>90</v>
      </c>
      <c r="CT692" s="148"/>
      <c r="CU692" s="148"/>
      <c r="CV692" s="148"/>
      <c r="CW692" s="148"/>
      <c r="CX692" s="169" t="e">
        <f t="shared" si="342"/>
        <v>#DIV/0!</v>
      </c>
    </row>
    <row r="693" spans="1:102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338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339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340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337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324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325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326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327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328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329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330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331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332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333"/>
        <v>88</v>
      </c>
      <c r="BY693" s="148">
        <v>88</v>
      </c>
      <c r="BZ693" s="148">
        <v>90</v>
      </c>
      <c r="CA693" s="148">
        <v>89.5</v>
      </c>
      <c r="CB693" s="169">
        <f t="shared" si="334"/>
        <v>89.166666666666671</v>
      </c>
      <c r="CC693" s="148">
        <v>90</v>
      </c>
      <c r="CD693" s="148">
        <v>92</v>
      </c>
      <c r="CE693" s="148">
        <v>93</v>
      </c>
      <c r="CF693" s="148">
        <v>95</v>
      </c>
      <c r="CG693" s="148">
        <v>95</v>
      </c>
      <c r="CH693" s="169">
        <f t="shared" si="335"/>
        <v>93</v>
      </c>
      <c r="CI693" s="148">
        <v>95</v>
      </c>
      <c r="CJ693" s="148">
        <v>95</v>
      </c>
      <c r="CK693" s="148">
        <v>95</v>
      </c>
      <c r="CL693" s="148">
        <v>95</v>
      </c>
      <c r="CM693" s="169">
        <f t="shared" si="343"/>
        <v>95</v>
      </c>
      <c r="CN693" s="148">
        <v>95</v>
      </c>
      <c r="CO693" s="148">
        <v>95</v>
      </c>
      <c r="CP693" s="148">
        <v>95</v>
      </c>
      <c r="CQ693" s="148">
        <v>95</v>
      </c>
      <c r="CR693" s="148"/>
      <c r="CS693" s="169">
        <f t="shared" si="336"/>
        <v>95</v>
      </c>
      <c r="CT693" s="148"/>
      <c r="CU693" s="148"/>
      <c r="CV693" s="148"/>
      <c r="CW693" s="148"/>
      <c r="CX693" s="169" t="e">
        <f t="shared" si="342"/>
        <v>#DIV/0!</v>
      </c>
    </row>
    <row r="694" spans="1:102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338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339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340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337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324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325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326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327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328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329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330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331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332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333"/>
        <v>6.5</v>
      </c>
      <c r="BY694" s="148">
        <v>6.5</v>
      </c>
      <c r="BZ694" s="148">
        <v>6.5</v>
      </c>
      <c r="CA694" s="148">
        <v>6</v>
      </c>
      <c r="CB694" s="169">
        <f t="shared" si="334"/>
        <v>6.333333333333333</v>
      </c>
      <c r="CC694" s="148">
        <v>6</v>
      </c>
      <c r="CD694" s="148">
        <v>6</v>
      </c>
      <c r="CE694" s="148">
        <v>6</v>
      </c>
      <c r="CF694" s="148">
        <v>6</v>
      </c>
      <c r="CG694" s="148">
        <v>6</v>
      </c>
      <c r="CH694" s="169">
        <f t="shared" si="335"/>
        <v>6</v>
      </c>
      <c r="CI694" s="148">
        <v>6</v>
      </c>
      <c r="CJ694" s="148">
        <v>6</v>
      </c>
      <c r="CK694" s="148">
        <v>6</v>
      </c>
      <c r="CL694" s="148">
        <v>6</v>
      </c>
      <c r="CM694" s="169">
        <f t="shared" si="343"/>
        <v>6</v>
      </c>
      <c r="CN694" s="148">
        <v>6</v>
      </c>
      <c r="CO694" s="148">
        <v>6</v>
      </c>
      <c r="CP694" s="148">
        <v>6</v>
      </c>
      <c r="CQ694" s="148">
        <v>6</v>
      </c>
      <c r="CR694" s="148"/>
      <c r="CS694" s="169">
        <f t="shared" si="336"/>
        <v>6</v>
      </c>
      <c r="CT694" s="148"/>
      <c r="CU694" s="148"/>
      <c r="CV694" s="148"/>
      <c r="CW694" s="148"/>
      <c r="CX694" s="169" t="e">
        <f t="shared" si="342"/>
        <v>#DIV/0!</v>
      </c>
    </row>
    <row r="695" spans="1:102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338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339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340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337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324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325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326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327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328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329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330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331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332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333"/>
        <v>13</v>
      </c>
      <c r="BY695" s="148">
        <v>13</v>
      </c>
      <c r="BZ695" s="148">
        <v>13</v>
      </c>
      <c r="CA695" s="148">
        <v>13</v>
      </c>
      <c r="CB695" s="169">
        <f t="shared" si="334"/>
        <v>13</v>
      </c>
      <c r="CC695" s="148">
        <v>13</v>
      </c>
      <c r="CD695" s="148">
        <v>13</v>
      </c>
      <c r="CE695" s="148">
        <v>13</v>
      </c>
      <c r="CF695" s="148">
        <v>10.5</v>
      </c>
      <c r="CG695" s="148">
        <v>10.5</v>
      </c>
      <c r="CH695" s="169">
        <f t="shared" si="335"/>
        <v>12</v>
      </c>
      <c r="CI695" s="148">
        <v>11</v>
      </c>
      <c r="CJ695" s="148">
        <v>11</v>
      </c>
      <c r="CK695" s="148">
        <v>11</v>
      </c>
      <c r="CL695" s="148">
        <v>11</v>
      </c>
      <c r="CM695" s="169">
        <f t="shared" si="343"/>
        <v>11</v>
      </c>
      <c r="CN695" s="148">
        <v>11</v>
      </c>
      <c r="CO695" s="148">
        <v>12</v>
      </c>
      <c r="CP695" s="148">
        <v>12</v>
      </c>
      <c r="CQ695" s="148">
        <v>12</v>
      </c>
      <c r="CR695" s="148"/>
      <c r="CS695" s="169">
        <f t="shared" si="336"/>
        <v>11.75</v>
      </c>
      <c r="CT695" s="148"/>
      <c r="CU695" s="148"/>
      <c r="CV695" s="148"/>
      <c r="CW695" s="148"/>
      <c r="CX695" s="169" t="e">
        <f t="shared" si="342"/>
        <v>#DIV/0!</v>
      </c>
    </row>
    <row r="696" spans="1:102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338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339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340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337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324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325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326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327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328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329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330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331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332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333"/>
        <v>11</v>
      </c>
      <c r="BY696" s="148">
        <v>11</v>
      </c>
      <c r="BZ696" s="148">
        <v>11</v>
      </c>
      <c r="CA696" s="148">
        <v>10.8</v>
      </c>
      <c r="CB696" s="169">
        <f t="shared" si="334"/>
        <v>10.933333333333332</v>
      </c>
      <c r="CC696" s="148">
        <v>11</v>
      </c>
      <c r="CD696" s="148">
        <v>11</v>
      </c>
      <c r="CE696" s="148">
        <v>11</v>
      </c>
      <c r="CF696" s="148">
        <v>10.5</v>
      </c>
      <c r="CG696" s="148">
        <v>10.5</v>
      </c>
      <c r="CH696" s="169">
        <f t="shared" si="335"/>
        <v>10.8</v>
      </c>
      <c r="CI696" s="148">
        <v>11</v>
      </c>
      <c r="CJ696" s="148">
        <v>11</v>
      </c>
      <c r="CK696" s="148">
        <v>11</v>
      </c>
      <c r="CL696" s="148">
        <v>11</v>
      </c>
      <c r="CM696" s="169">
        <f t="shared" si="343"/>
        <v>11</v>
      </c>
      <c r="CN696" s="148">
        <v>11</v>
      </c>
      <c r="CO696" s="148">
        <v>10.5</v>
      </c>
      <c r="CP696" s="148">
        <v>10.5</v>
      </c>
      <c r="CQ696" s="148">
        <v>10.5</v>
      </c>
      <c r="CR696" s="148"/>
      <c r="CS696" s="169">
        <f t="shared" si="336"/>
        <v>10.625</v>
      </c>
      <c r="CT696" s="148"/>
      <c r="CU696" s="148"/>
      <c r="CV696" s="148"/>
      <c r="CW696" s="148"/>
      <c r="CX696" s="169" t="e">
        <f t="shared" si="342"/>
        <v>#DIV/0!</v>
      </c>
    </row>
    <row r="697" spans="1:102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338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339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340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337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324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325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326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327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328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329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330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331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332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333"/>
        <v>42</v>
      </c>
      <c r="BY697" s="148">
        <v>42</v>
      </c>
      <c r="BZ697" s="148">
        <v>42</v>
      </c>
      <c r="CA697" s="148">
        <v>42</v>
      </c>
      <c r="CB697" s="169">
        <f t="shared" si="334"/>
        <v>42</v>
      </c>
      <c r="CC697" s="148">
        <v>42</v>
      </c>
      <c r="CD697" s="148">
        <v>42</v>
      </c>
      <c r="CE697" s="148">
        <v>60</v>
      </c>
      <c r="CF697" s="148">
        <v>61</v>
      </c>
      <c r="CG697" s="148">
        <v>61</v>
      </c>
      <c r="CH697" s="169">
        <f t="shared" si="335"/>
        <v>53.2</v>
      </c>
      <c r="CI697" s="148">
        <v>61</v>
      </c>
      <c r="CJ697" s="148">
        <v>61</v>
      </c>
      <c r="CK697" s="148">
        <v>61</v>
      </c>
      <c r="CL697" s="148">
        <v>61</v>
      </c>
      <c r="CM697" s="169">
        <f t="shared" si="343"/>
        <v>61</v>
      </c>
      <c r="CN697" s="148">
        <v>61</v>
      </c>
      <c r="CO697" s="148">
        <v>61</v>
      </c>
      <c r="CP697" s="148">
        <v>61</v>
      </c>
      <c r="CQ697" s="148">
        <v>61</v>
      </c>
      <c r="CR697" s="148"/>
      <c r="CS697" s="169">
        <f t="shared" si="336"/>
        <v>61</v>
      </c>
      <c r="CT697" s="148"/>
      <c r="CU697" s="148"/>
      <c r="CV697" s="148"/>
      <c r="CW697" s="148"/>
      <c r="CX697" s="169" t="e">
        <f t="shared" si="342"/>
        <v>#DIV/0!</v>
      </c>
    </row>
    <row r="698" spans="1:102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338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339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340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337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324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325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326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327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328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329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330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331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332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333"/>
        <v>42</v>
      </c>
      <c r="BY698" s="148">
        <v>42</v>
      </c>
      <c r="BZ698" s="148">
        <v>42</v>
      </c>
      <c r="CA698" s="148">
        <v>42</v>
      </c>
      <c r="CB698" s="169">
        <f t="shared" si="334"/>
        <v>42</v>
      </c>
      <c r="CC698" s="148">
        <v>42</v>
      </c>
      <c r="CD698" s="148">
        <v>42</v>
      </c>
      <c r="CE698" s="148">
        <v>50</v>
      </c>
      <c r="CF698" s="148">
        <v>60</v>
      </c>
      <c r="CG698" s="148">
        <v>60</v>
      </c>
      <c r="CH698" s="169">
        <f t="shared" si="335"/>
        <v>50.8</v>
      </c>
      <c r="CI698" s="148">
        <v>60</v>
      </c>
      <c r="CJ698" s="148">
        <v>60</v>
      </c>
      <c r="CK698" s="148">
        <v>60</v>
      </c>
      <c r="CL698" s="148">
        <v>60</v>
      </c>
      <c r="CM698" s="169">
        <f t="shared" si="343"/>
        <v>60</v>
      </c>
      <c r="CN698" s="148">
        <v>60</v>
      </c>
      <c r="CO698" s="148">
        <v>60</v>
      </c>
      <c r="CP698" s="148">
        <v>60</v>
      </c>
      <c r="CQ698" s="148">
        <v>60</v>
      </c>
      <c r="CR698" s="148"/>
      <c r="CS698" s="169">
        <f t="shared" si="336"/>
        <v>60</v>
      </c>
      <c r="CT698" s="148"/>
      <c r="CU698" s="148"/>
      <c r="CV698" s="148"/>
      <c r="CW698" s="148"/>
      <c r="CX698" s="169" t="e">
        <f t="shared" si="342"/>
        <v>#DIV/0!</v>
      </c>
    </row>
    <row r="699" spans="1:102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338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339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340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337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324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325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326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327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328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329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330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331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332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333"/>
        <v>5.2</v>
      </c>
      <c r="BY699" s="148">
        <v>5.2</v>
      </c>
      <c r="BZ699" s="148">
        <v>5.2</v>
      </c>
      <c r="CA699" s="148">
        <v>4.9400000000000004</v>
      </c>
      <c r="CB699" s="169">
        <f t="shared" si="334"/>
        <v>5.1133333333333333</v>
      </c>
      <c r="CC699" s="148">
        <v>4.9000000000000004</v>
      </c>
      <c r="CD699" s="148">
        <v>4.9000000000000004</v>
      </c>
      <c r="CE699" s="148">
        <v>4.9000000000000004</v>
      </c>
      <c r="CF699" s="148">
        <v>4.9000000000000004</v>
      </c>
      <c r="CG699" s="148">
        <v>4.9000000000000004</v>
      </c>
      <c r="CH699" s="169">
        <f t="shared" si="335"/>
        <v>4.9000000000000004</v>
      </c>
      <c r="CI699" s="148">
        <v>4.9000000000000004</v>
      </c>
      <c r="CJ699" s="148">
        <v>4.9000000000000004</v>
      </c>
      <c r="CK699" s="148">
        <v>4.9000000000000004</v>
      </c>
      <c r="CL699" s="148">
        <v>4.9000000000000004</v>
      </c>
      <c r="CM699" s="169">
        <f t="shared" si="343"/>
        <v>4.9000000000000004</v>
      </c>
      <c r="CN699" s="148">
        <v>4.9000000000000004</v>
      </c>
      <c r="CO699" s="148">
        <v>4.9000000000000004</v>
      </c>
      <c r="CP699" s="148">
        <v>4.9000000000000004</v>
      </c>
      <c r="CQ699" s="148">
        <v>4.9000000000000004</v>
      </c>
      <c r="CR699" s="148"/>
      <c r="CS699" s="169">
        <f t="shared" si="336"/>
        <v>4.9000000000000004</v>
      </c>
      <c r="CT699" s="148"/>
      <c r="CU699" s="148"/>
      <c r="CV699" s="148"/>
      <c r="CW699" s="148"/>
      <c r="CX699" s="169" t="e">
        <f t="shared" si="342"/>
        <v>#DIV/0!</v>
      </c>
    </row>
    <row r="700" spans="1:102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338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339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340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337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324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325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326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327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328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329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330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331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332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333"/>
        <v>3.9750000000000005</v>
      </c>
      <c r="BY700" s="148">
        <v>3.8</v>
      </c>
      <c r="BZ700" s="148">
        <v>3.8</v>
      </c>
      <c r="CA700" s="148">
        <v>3.9</v>
      </c>
      <c r="CB700" s="169">
        <f t="shared" si="334"/>
        <v>3.8333333333333335</v>
      </c>
      <c r="CC700" s="148">
        <v>3.7</v>
      </c>
      <c r="CD700" s="148">
        <v>3.7</v>
      </c>
      <c r="CE700" s="148">
        <v>3.9</v>
      </c>
      <c r="CF700" s="148">
        <v>3.9</v>
      </c>
      <c r="CG700" s="148">
        <v>3.9</v>
      </c>
      <c r="CH700" s="169">
        <f t="shared" si="335"/>
        <v>3.8200000000000003</v>
      </c>
      <c r="CI700" s="148">
        <v>3.9</v>
      </c>
      <c r="CJ700" s="148">
        <v>3.9</v>
      </c>
      <c r="CK700" s="148">
        <v>3.9</v>
      </c>
      <c r="CL700" s="148">
        <v>3.9</v>
      </c>
      <c r="CM700" s="169">
        <f t="shared" si="343"/>
        <v>3.9</v>
      </c>
      <c r="CN700" s="148">
        <v>3.9</v>
      </c>
      <c r="CO700" s="148">
        <v>3.9</v>
      </c>
      <c r="CP700" s="148">
        <v>3.9</v>
      </c>
      <c r="CQ700" s="148">
        <v>3.9</v>
      </c>
      <c r="CR700" s="148"/>
      <c r="CS700" s="169">
        <f t="shared" si="336"/>
        <v>3.9</v>
      </c>
      <c r="CT700" s="148"/>
      <c r="CU700" s="148"/>
      <c r="CV700" s="148"/>
      <c r="CW700" s="148"/>
      <c r="CX700" s="169" t="e">
        <f t="shared" si="342"/>
        <v>#DIV/0!</v>
      </c>
    </row>
    <row r="701" spans="1:102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338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339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340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337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324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325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326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327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328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329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330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331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332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333"/>
        <v>3</v>
      </c>
      <c r="BY701" s="148">
        <v>3</v>
      </c>
      <c r="BZ701" s="148">
        <v>3</v>
      </c>
      <c r="CA701" s="148">
        <v>3.75</v>
      </c>
      <c r="CB701" s="169">
        <f t="shared" si="334"/>
        <v>3.25</v>
      </c>
      <c r="CC701" s="148">
        <v>3</v>
      </c>
      <c r="CD701" s="148">
        <v>3</v>
      </c>
      <c r="CE701" s="148">
        <v>3</v>
      </c>
      <c r="CF701" s="148">
        <v>3</v>
      </c>
      <c r="CG701" s="148">
        <v>3</v>
      </c>
      <c r="CH701" s="169">
        <f t="shared" si="335"/>
        <v>3</v>
      </c>
      <c r="CI701" s="148">
        <v>3</v>
      </c>
      <c r="CJ701" s="148">
        <v>3</v>
      </c>
      <c r="CK701" s="148">
        <v>3</v>
      </c>
      <c r="CL701" s="148">
        <v>3</v>
      </c>
      <c r="CM701" s="169">
        <f t="shared" si="343"/>
        <v>3</v>
      </c>
      <c r="CN701" s="148">
        <v>3</v>
      </c>
      <c r="CO701" s="148">
        <v>3</v>
      </c>
      <c r="CP701" s="148">
        <v>3</v>
      </c>
      <c r="CQ701" s="148">
        <v>3</v>
      </c>
      <c r="CR701" s="148"/>
      <c r="CS701" s="169">
        <f t="shared" si="336"/>
        <v>3</v>
      </c>
      <c r="CT701" s="148"/>
      <c r="CU701" s="148"/>
      <c r="CV701" s="148"/>
      <c r="CW701" s="148"/>
      <c r="CX701" s="169" t="e">
        <f t="shared" si="342"/>
        <v>#DIV/0!</v>
      </c>
    </row>
    <row r="702" spans="1:102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338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339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340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337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324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325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326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327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328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329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330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331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332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333"/>
        <v>18</v>
      </c>
      <c r="BY702" s="148">
        <v>18</v>
      </c>
      <c r="BZ702" s="148">
        <v>18</v>
      </c>
      <c r="CA702" s="148">
        <v>18</v>
      </c>
      <c r="CB702" s="169">
        <f t="shared" si="334"/>
        <v>18</v>
      </c>
      <c r="CC702" s="148">
        <v>18</v>
      </c>
      <c r="CD702" s="148">
        <v>18</v>
      </c>
      <c r="CE702" s="148">
        <v>18</v>
      </c>
      <c r="CF702" s="148">
        <v>18</v>
      </c>
      <c r="CG702" s="148">
        <v>18</v>
      </c>
      <c r="CH702" s="169">
        <f t="shared" si="335"/>
        <v>18</v>
      </c>
      <c r="CI702" s="148">
        <v>18</v>
      </c>
      <c r="CJ702" s="148">
        <v>18</v>
      </c>
      <c r="CK702" s="148">
        <v>18</v>
      </c>
      <c r="CL702" s="148">
        <v>18</v>
      </c>
      <c r="CM702" s="169">
        <f t="shared" si="343"/>
        <v>18</v>
      </c>
      <c r="CN702" s="148">
        <v>18</v>
      </c>
      <c r="CO702" s="148">
        <v>18</v>
      </c>
      <c r="CP702" s="148">
        <v>18</v>
      </c>
      <c r="CQ702" s="148">
        <v>18</v>
      </c>
      <c r="CR702" s="148"/>
      <c r="CS702" s="169">
        <f t="shared" si="336"/>
        <v>18</v>
      </c>
      <c r="CT702" s="148"/>
      <c r="CU702" s="148"/>
      <c r="CV702" s="148"/>
      <c r="CW702" s="148"/>
      <c r="CX702" s="169" t="e">
        <f t="shared" si="342"/>
        <v>#DIV/0!</v>
      </c>
    </row>
    <row r="703" spans="1:102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338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339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340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337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324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325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326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327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328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329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330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331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332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333"/>
        <v>18</v>
      </c>
      <c r="BY703" s="148">
        <v>18</v>
      </c>
      <c r="BZ703" s="148">
        <v>18</v>
      </c>
      <c r="CA703" s="148">
        <v>18</v>
      </c>
      <c r="CB703" s="169">
        <f t="shared" si="334"/>
        <v>18</v>
      </c>
      <c r="CC703" s="148">
        <v>18</v>
      </c>
      <c r="CD703" s="148">
        <v>18</v>
      </c>
      <c r="CE703" s="148">
        <v>18</v>
      </c>
      <c r="CF703" s="148">
        <v>18</v>
      </c>
      <c r="CG703" s="148">
        <v>18</v>
      </c>
      <c r="CH703" s="169">
        <f t="shared" si="335"/>
        <v>18</v>
      </c>
      <c r="CI703" s="148">
        <v>18</v>
      </c>
      <c r="CJ703" s="148">
        <v>18</v>
      </c>
      <c r="CK703" s="148">
        <v>18</v>
      </c>
      <c r="CL703" s="148">
        <v>18</v>
      </c>
      <c r="CM703" s="169">
        <f t="shared" si="343"/>
        <v>18</v>
      </c>
      <c r="CN703" s="148">
        <v>18</v>
      </c>
      <c r="CO703" s="148">
        <v>18</v>
      </c>
      <c r="CP703" s="148">
        <v>18</v>
      </c>
      <c r="CQ703" s="148">
        <v>18</v>
      </c>
      <c r="CR703" s="148"/>
      <c r="CS703" s="169">
        <f t="shared" si="336"/>
        <v>18</v>
      </c>
      <c r="CT703" s="148"/>
      <c r="CU703" s="148"/>
      <c r="CV703" s="148"/>
      <c r="CW703" s="148"/>
      <c r="CX703" s="169" t="e">
        <f t="shared" si="342"/>
        <v>#DIV/0!</v>
      </c>
    </row>
    <row r="704" spans="1:102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338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339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340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337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324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325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326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327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328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329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330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331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332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333"/>
        <v>15</v>
      </c>
      <c r="BY704" s="148">
        <v>15</v>
      </c>
      <c r="BZ704" s="148">
        <v>15</v>
      </c>
      <c r="CA704" s="148">
        <v>15.75</v>
      </c>
      <c r="CB704" s="169">
        <f t="shared" si="334"/>
        <v>15.25</v>
      </c>
      <c r="CC704" s="148">
        <v>14</v>
      </c>
      <c r="CD704" s="148">
        <v>14</v>
      </c>
      <c r="CE704" s="148">
        <v>14</v>
      </c>
      <c r="CF704" s="148">
        <v>16</v>
      </c>
      <c r="CG704" s="148">
        <v>16</v>
      </c>
      <c r="CH704" s="169">
        <f t="shared" si="335"/>
        <v>14.8</v>
      </c>
      <c r="CI704" s="148">
        <v>16</v>
      </c>
      <c r="CJ704" s="148">
        <v>16</v>
      </c>
      <c r="CK704" s="148">
        <v>16</v>
      </c>
      <c r="CL704" s="148">
        <v>16</v>
      </c>
      <c r="CM704" s="169">
        <f t="shared" si="343"/>
        <v>16</v>
      </c>
      <c r="CN704" s="148">
        <v>16</v>
      </c>
      <c r="CO704" s="148">
        <v>16</v>
      </c>
      <c r="CP704" s="148">
        <v>16</v>
      </c>
      <c r="CQ704" s="148">
        <v>16</v>
      </c>
      <c r="CR704" s="148"/>
      <c r="CS704" s="169">
        <f t="shared" si="336"/>
        <v>16</v>
      </c>
      <c r="CT704" s="148"/>
      <c r="CU704" s="148"/>
      <c r="CV704" s="148"/>
      <c r="CW704" s="148"/>
      <c r="CX704" s="169" t="e">
        <f t="shared" si="342"/>
        <v>#DIV/0!</v>
      </c>
    </row>
    <row r="705" spans="1:102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338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339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340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337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324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325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326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327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328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329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330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331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332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333"/>
        <v>3</v>
      </c>
      <c r="BY705" s="148">
        <v>3</v>
      </c>
      <c r="BZ705" s="148">
        <v>3</v>
      </c>
      <c r="CA705" s="148">
        <v>3</v>
      </c>
      <c r="CB705" s="169">
        <f t="shared" si="334"/>
        <v>3</v>
      </c>
      <c r="CC705" s="148">
        <v>3</v>
      </c>
      <c r="CD705" s="148">
        <v>3</v>
      </c>
      <c r="CE705" s="148">
        <v>3</v>
      </c>
      <c r="CF705" s="148">
        <v>3</v>
      </c>
      <c r="CG705" s="148">
        <v>3</v>
      </c>
      <c r="CH705" s="169">
        <f t="shared" si="335"/>
        <v>3</v>
      </c>
      <c r="CI705" s="148">
        <v>3</v>
      </c>
      <c r="CJ705" s="148">
        <v>3</v>
      </c>
      <c r="CK705" s="148">
        <v>3</v>
      </c>
      <c r="CL705" s="148">
        <v>3</v>
      </c>
      <c r="CM705" s="169">
        <f t="shared" si="343"/>
        <v>3</v>
      </c>
      <c r="CN705" s="148">
        <v>3</v>
      </c>
      <c r="CO705" s="148">
        <v>3</v>
      </c>
      <c r="CP705" s="148">
        <v>3</v>
      </c>
      <c r="CQ705" s="148">
        <v>3</v>
      </c>
      <c r="CR705" s="148"/>
      <c r="CS705" s="169">
        <f t="shared" si="336"/>
        <v>3</v>
      </c>
      <c r="CT705" s="148"/>
      <c r="CU705" s="148"/>
      <c r="CV705" s="148"/>
      <c r="CW705" s="148"/>
      <c r="CX705" s="169" t="e">
        <f t="shared" si="342"/>
        <v>#DIV/0!</v>
      </c>
    </row>
    <row r="706" spans="1:102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338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339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340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337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324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325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326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327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328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329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330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331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332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333"/>
        <v>2</v>
      </c>
      <c r="BY706" s="148">
        <v>2</v>
      </c>
      <c r="BZ706" s="148">
        <v>2</v>
      </c>
      <c r="CA706" s="148">
        <v>2</v>
      </c>
      <c r="CB706" s="169">
        <f t="shared" si="334"/>
        <v>2</v>
      </c>
      <c r="CC706" s="148">
        <v>2</v>
      </c>
      <c r="CD706" s="148">
        <v>2</v>
      </c>
      <c r="CE706" s="148">
        <v>5</v>
      </c>
      <c r="CF706" s="148">
        <v>5</v>
      </c>
      <c r="CG706" s="148">
        <v>5</v>
      </c>
      <c r="CH706" s="169">
        <f t="shared" si="335"/>
        <v>3.8</v>
      </c>
      <c r="CI706" s="148">
        <v>5</v>
      </c>
      <c r="CJ706" s="148">
        <v>5</v>
      </c>
      <c r="CK706" s="148">
        <v>5</v>
      </c>
      <c r="CL706" s="148">
        <v>5</v>
      </c>
      <c r="CM706" s="169">
        <f t="shared" si="343"/>
        <v>5</v>
      </c>
      <c r="CN706" s="148">
        <v>5</v>
      </c>
      <c r="CO706" s="148">
        <v>5</v>
      </c>
      <c r="CP706" s="148">
        <v>5</v>
      </c>
      <c r="CQ706" s="148">
        <v>5</v>
      </c>
      <c r="CR706" s="148"/>
      <c r="CS706" s="169">
        <f t="shared" si="336"/>
        <v>5</v>
      </c>
      <c r="CT706" s="148"/>
      <c r="CU706" s="148"/>
      <c r="CV706" s="148"/>
      <c r="CW706" s="148"/>
      <c r="CX706" s="169" t="e">
        <f t="shared" si="342"/>
        <v>#DIV/0!</v>
      </c>
    </row>
    <row r="707" spans="1:102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338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339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340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337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324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325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326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327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328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329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330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331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332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333"/>
        <v>40</v>
      </c>
      <c r="BY707" s="148">
        <v>40</v>
      </c>
      <c r="BZ707" s="148">
        <v>40</v>
      </c>
      <c r="CA707" s="148">
        <v>40</v>
      </c>
      <c r="CB707" s="169">
        <f t="shared" si="334"/>
        <v>40</v>
      </c>
      <c r="CC707" s="148">
        <v>40</v>
      </c>
      <c r="CD707" s="148">
        <v>40</v>
      </c>
      <c r="CE707" s="148">
        <v>40</v>
      </c>
      <c r="CF707" s="148">
        <v>40</v>
      </c>
      <c r="CG707" s="148">
        <v>40</v>
      </c>
      <c r="CH707" s="169">
        <f t="shared" si="335"/>
        <v>40</v>
      </c>
      <c r="CI707" s="148">
        <v>40</v>
      </c>
      <c r="CJ707" s="148">
        <v>40</v>
      </c>
      <c r="CK707" s="148">
        <v>40</v>
      </c>
      <c r="CL707" s="148">
        <v>40</v>
      </c>
      <c r="CM707" s="169">
        <f t="shared" si="343"/>
        <v>40</v>
      </c>
      <c r="CN707" s="148">
        <v>40</v>
      </c>
      <c r="CO707" s="148">
        <v>40</v>
      </c>
      <c r="CP707" s="148">
        <v>40</v>
      </c>
      <c r="CQ707" s="148">
        <v>40</v>
      </c>
      <c r="CR707" s="148"/>
      <c r="CS707" s="169">
        <f t="shared" si="336"/>
        <v>40</v>
      </c>
      <c r="CT707" s="148"/>
      <c r="CU707" s="148"/>
      <c r="CV707" s="148"/>
      <c r="CW707" s="148"/>
      <c r="CX707" s="169" t="e">
        <f t="shared" si="342"/>
        <v>#DIV/0!</v>
      </c>
    </row>
    <row r="708" spans="1:102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338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339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340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337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324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325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326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327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328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329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330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331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332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333"/>
        <v>6.8</v>
      </c>
      <c r="BY708" s="148">
        <v>6.8</v>
      </c>
      <c r="BZ708" s="148">
        <v>6.8</v>
      </c>
      <c r="CA708" s="148">
        <v>6.8</v>
      </c>
      <c r="CB708" s="169">
        <f t="shared" si="334"/>
        <v>6.8</v>
      </c>
      <c r="CC708" s="148">
        <v>6.7</v>
      </c>
      <c r="CD708" s="148">
        <v>6.8</v>
      </c>
      <c r="CE708" s="148">
        <v>6.8</v>
      </c>
      <c r="CF708" s="148">
        <v>6.8</v>
      </c>
      <c r="CG708" s="148">
        <v>6.9</v>
      </c>
      <c r="CH708" s="169">
        <f t="shared" si="335"/>
        <v>6.8</v>
      </c>
      <c r="CI708" s="148">
        <v>6.8</v>
      </c>
      <c r="CJ708" s="148">
        <v>6.8</v>
      </c>
      <c r="CK708" s="148">
        <v>6.7</v>
      </c>
      <c r="CL708" s="148">
        <v>6.7</v>
      </c>
      <c r="CM708" s="169">
        <f t="shared" si="343"/>
        <v>6.75</v>
      </c>
      <c r="CN708" s="148">
        <v>6.7</v>
      </c>
      <c r="CO708" s="148">
        <v>6.6</v>
      </c>
      <c r="CP708" s="148">
        <v>5.9</v>
      </c>
      <c r="CQ708" s="148">
        <v>5.3</v>
      </c>
      <c r="CR708" s="148"/>
      <c r="CS708" s="169">
        <f t="shared" si="336"/>
        <v>6.1250000000000009</v>
      </c>
      <c r="CT708" s="148"/>
      <c r="CU708" s="148"/>
      <c r="CV708" s="148"/>
      <c r="CW708" s="148"/>
      <c r="CX708" s="169" t="e">
        <f t="shared" si="342"/>
        <v>#DIV/0!</v>
      </c>
    </row>
    <row r="709" spans="1:102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338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339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340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337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324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325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326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327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328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329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330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331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332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333"/>
        <v>10.4</v>
      </c>
      <c r="BY709" s="148">
        <v>10.4</v>
      </c>
      <c r="BZ709" s="148">
        <v>10.4</v>
      </c>
      <c r="CA709" s="148">
        <v>10.4</v>
      </c>
      <c r="CB709" s="169">
        <f t="shared" si="334"/>
        <v>10.4</v>
      </c>
      <c r="CC709" s="148">
        <v>10.4</v>
      </c>
      <c r="CD709" s="148">
        <v>10.4</v>
      </c>
      <c r="CE709" s="148">
        <v>10.4</v>
      </c>
      <c r="CF709" s="148">
        <v>10</v>
      </c>
      <c r="CG709" s="148">
        <v>10</v>
      </c>
      <c r="CH709" s="169">
        <f t="shared" si="335"/>
        <v>10.24</v>
      </c>
      <c r="CI709" s="148">
        <v>9.8000000000000007</v>
      </c>
      <c r="CJ709" s="148">
        <v>9.8000000000000007</v>
      </c>
      <c r="CK709" s="148">
        <v>9.8000000000000007</v>
      </c>
      <c r="CL709" s="148">
        <v>9.8000000000000007</v>
      </c>
      <c r="CM709" s="169">
        <f t="shared" si="343"/>
        <v>9.8000000000000007</v>
      </c>
      <c r="CN709" s="148">
        <v>9.5</v>
      </c>
      <c r="CO709" s="148">
        <v>9.5</v>
      </c>
      <c r="CP709" s="148">
        <v>9.5</v>
      </c>
      <c r="CQ709" s="148">
        <v>9.5</v>
      </c>
      <c r="CR709" s="148"/>
      <c r="CS709" s="169">
        <f t="shared" si="336"/>
        <v>9.5</v>
      </c>
      <c r="CT709" s="148"/>
      <c r="CU709" s="148"/>
      <c r="CV709" s="148"/>
      <c r="CW709" s="148"/>
      <c r="CX709" s="169" t="e">
        <f t="shared" si="342"/>
        <v>#DIV/0!</v>
      </c>
    </row>
    <row r="710" spans="1:102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338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339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340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337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324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325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326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327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328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329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330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331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332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333"/>
        <v>10.5</v>
      </c>
      <c r="BY710" s="148">
        <v>10.5</v>
      </c>
      <c r="BZ710" s="148">
        <v>10.5</v>
      </c>
      <c r="CA710" s="148">
        <v>10.5</v>
      </c>
      <c r="CB710" s="169">
        <f t="shared" si="334"/>
        <v>10.5</v>
      </c>
      <c r="CC710" s="148">
        <v>10.5</v>
      </c>
      <c r="CD710" s="148">
        <v>10.5</v>
      </c>
      <c r="CE710" s="148">
        <v>10.5</v>
      </c>
      <c r="CF710" s="148">
        <v>10.5</v>
      </c>
      <c r="CG710" s="148">
        <v>10.15</v>
      </c>
      <c r="CH710" s="169">
        <f t="shared" si="335"/>
        <v>10.43</v>
      </c>
      <c r="CI710" s="148">
        <v>10</v>
      </c>
      <c r="CJ710" s="148">
        <v>10</v>
      </c>
      <c r="CK710" s="148">
        <v>10</v>
      </c>
      <c r="CL710" s="148">
        <v>10</v>
      </c>
      <c r="CM710" s="169">
        <f t="shared" si="343"/>
        <v>10</v>
      </c>
      <c r="CN710" s="148">
        <v>10</v>
      </c>
      <c r="CO710" s="148">
        <v>10</v>
      </c>
      <c r="CP710" s="148">
        <v>10</v>
      </c>
      <c r="CQ710" s="148">
        <v>10</v>
      </c>
      <c r="CR710" s="148"/>
      <c r="CS710" s="169">
        <f t="shared" si="336"/>
        <v>10</v>
      </c>
      <c r="CT710" s="148"/>
      <c r="CU710" s="148"/>
      <c r="CV710" s="148"/>
      <c r="CW710" s="148"/>
      <c r="CX710" s="169" t="e">
        <f t="shared" si="342"/>
        <v>#DIV/0!</v>
      </c>
    </row>
    <row r="711" spans="1:102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69"/>
      <c r="CC711" s="148"/>
      <c r="CD711" s="148"/>
      <c r="CE711" s="148"/>
      <c r="CF711" s="148"/>
      <c r="CG711" s="148"/>
      <c r="CH711" s="169"/>
      <c r="CI711" s="148"/>
      <c r="CJ711" s="148"/>
      <c r="CK711" s="148"/>
      <c r="CL711" s="148"/>
      <c r="CM711" s="169"/>
      <c r="CN711" s="148"/>
      <c r="CO711" s="148"/>
      <c r="CP711" s="148"/>
      <c r="CQ711" s="148"/>
      <c r="CR711" s="148"/>
      <c r="CS711" s="169"/>
      <c r="CT711" s="148"/>
      <c r="CU711" s="148"/>
      <c r="CV711" s="148"/>
      <c r="CW711" s="148"/>
      <c r="CX711" s="169"/>
    </row>
    <row r="712" spans="1:102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338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339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340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337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169">
        <f>AVERAGE(BY712:CA712)</f>
        <v>10.85</v>
      </c>
      <c r="CC712" s="270">
        <v>10.85</v>
      </c>
      <c r="CD712" s="270">
        <v>10.82</v>
      </c>
      <c r="CE712" s="270">
        <v>10.82</v>
      </c>
      <c r="CF712" s="270">
        <v>10.55</v>
      </c>
      <c r="CG712" s="270">
        <v>10.49</v>
      </c>
      <c r="CH712" s="169">
        <f>AVERAGE(CC712:CG712)</f>
        <v>10.706000000000001</v>
      </c>
      <c r="CI712" s="270">
        <v>10.3</v>
      </c>
      <c r="CJ712" s="270">
        <v>10.35</v>
      </c>
      <c r="CK712" s="270">
        <v>10.25</v>
      </c>
      <c r="CL712" s="270">
        <v>10.15</v>
      </c>
      <c r="CM712" s="169">
        <f>AVERAGE(CI712:CL712)</f>
        <v>10.262499999999999</v>
      </c>
      <c r="CN712" s="270">
        <v>9.77</v>
      </c>
      <c r="CO712" s="270">
        <v>9.82</v>
      </c>
      <c r="CP712" s="270">
        <v>10.050000000000001</v>
      </c>
      <c r="CQ712" s="270">
        <v>9.8000000000000007</v>
      </c>
      <c r="CR712" s="270"/>
      <c r="CS712" s="169">
        <f>AVERAGE(CN712:CQ712)</f>
        <v>9.86</v>
      </c>
      <c r="CT712" s="270"/>
      <c r="CU712" s="270"/>
      <c r="CV712" s="270"/>
      <c r="CW712" s="270"/>
      <c r="CX712" s="169" t="e">
        <f>AVERAGE(CT712:CW712)</f>
        <v>#DIV/0!</v>
      </c>
    </row>
    <row r="713" spans="1:102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338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339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340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337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69">
        <f>AVERAGE(BY713:CA713)</f>
        <v>10.949999999999998</v>
      </c>
      <c r="CC713" s="148">
        <v>10.95</v>
      </c>
      <c r="CD713" s="148">
        <v>10.92</v>
      </c>
      <c r="CE713" s="148">
        <v>10.92</v>
      </c>
      <c r="CF713" s="148">
        <v>10.7</v>
      </c>
      <c r="CG713" s="148">
        <v>10.64</v>
      </c>
      <c r="CH713" s="169">
        <f>AVERAGE(CC713:CG713)</f>
        <v>10.825999999999999</v>
      </c>
      <c r="CI713" s="148">
        <v>10.5</v>
      </c>
      <c r="CJ713" s="148">
        <v>10.48</v>
      </c>
      <c r="CK713" s="148">
        <v>10.37</v>
      </c>
      <c r="CL713" s="148">
        <v>10.3</v>
      </c>
      <c r="CM713" s="169">
        <f>AVERAGE(CI713:CL713)</f>
        <v>10.412500000000001</v>
      </c>
      <c r="CN713" s="148">
        <v>9.9499999999999993</v>
      </c>
      <c r="CO713" s="148">
        <v>10</v>
      </c>
      <c r="CP713" s="148">
        <v>10.15</v>
      </c>
      <c r="CQ713" s="148">
        <v>9.9499999999999993</v>
      </c>
      <c r="CR713" s="148"/>
      <c r="CS713" s="169">
        <f>AVERAGE(CN713:CQ713)</f>
        <v>10.012499999999999</v>
      </c>
      <c r="CT713" s="148"/>
      <c r="CU713" s="148"/>
      <c r="CV713" s="148"/>
      <c r="CW713" s="148"/>
      <c r="CX713" s="169" t="e">
        <f>AVERAGE(CT713:CW713)</f>
        <v>#DIV/0!</v>
      </c>
    </row>
    <row r="714" spans="1:102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102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102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102" ht="18" x14ac:dyDescent="0.25">
      <c r="A717" s="286" t="s">
        <v>45</v>
      </c>
      <c r="B717" s="286"/>
      <c r="C717" s="287"/>
      <c r="D717" s="287"/>
      <c r="E717" s="287"/>
      <c r="F717" s="287"/>
      <c r="G717" s="287"/>
      <c r="H717" s="287"/>
      <c r="I717" s="287"/>
      <c r="J717" s="287"/>
      <c r="K717" s="287"/>
      <c r="L717" s="287"/>
      <c r="M717" s="287"/>
      <c r="N717" s="287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ht="18.75" customHeight="1" x14ac:dyDescent="0.3">
      <c r="A718" s="217"/>
      <c r="B718" s="197"/>
      <c r="C718" s="288" t="s">
        <v>41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294" t="s">
        <v>139</v>
      </c>
      <c r="D719" s="295"/>
      <c r="E719" s="295"/>
      <c r="F719" s="296"/>
      <c r="G719" s="284" t="s">
        <v>123</v>
      </c>
      <c r="H719" s="291" t="s">
        <v>139</v>
      </c>
      <c r="I719" s="292"/>
      <c r="J719" s="292"/>
      <c r="K719" s="293"/>
      <c r="L719" s="284" t="s">
        <v>123</v>
      </c>
      <c r="M719" s="291" t="s">
        <v>139</v>
      </c>
      <c r="N719" s="292"/>
      <c r="O719" s="292"/>
      <c r="P719" s="293"/>
      <c r="Q719" s="284" t="s">
        <v>123</v>
      </c>
      <c r="R719" s="294" t="s">
        <v>139</v>
      </c>
      <c r="S719" s="295"/>
      <c r="T719" s="295"/>
      <c r="U719" s="295"/>
      <c r="V719" s="296"/>
      <c r="W719" s="284" t="s">
        <v>123</v>
      </c>
      <c r="X719" s="294" t="s">
        <v>139</v>
      </c>
      <c r="Y719" s="295"/>
      <c r="Z719" s="295"/>
      <c r="AA719" s="296"/>
      <c r="AB719" s="284" t="s">
        <v>123</v>
      </c>
      <c r="AC719" s="291" t="s">
        <v>139</v>
      </c>
      <c r="AD719" s="292"/>
      <c r="AE719" s="292"/>
      <c r="AF719" s="293"/>
      <c r="AG719" s="284" t="s">
        <v>123</v>
      </c>
      <c r="AH719" s="291" t="s">
        <v>139</v>
      </c>
      <c r="AI719" s="292"/>
      <c r="AJ719" s="292"/>
      <c r="AK719" s="292"/>
      <c r="AL719" s="293"/>
      <c r="AM719" s="284" t="s">
        <v>123</v>
      </c>
      <c r="AN719" s="291" t="s">
        <v>139</v>
      </c>
      <c r="AO719" s="292"/>
      <c r="AP719" s="292"/>
      <c r="AQ719" s="293"/>
      <c r="AR719" s="284" t="s">
        <v>123</v>
      </c>
      <c r="AS719" s="291" t="s">
        <v>139</v>
      </c>
      <c r="AT719" s="292"/>
      <c r="AU719" s="292"/>
      <c r="AV719" s="292"/>
      <c r="AW719" s="253"/>
      <c r="AX719" s="284" t="s">
        <v>123</v>
      </c>
      <c r="AY719" s="291" t="s">
        <v>139</v>
      </c>
      <c r="AZ719" s="292"/>
      <c r="BA719" s="292"/>
      <c r="BB719" s="293"/>
      <c r="BC719" s="284" t="s">
        <v>123</v>
      </c>
      <c r="BD719" s="282" t="s">
        <v>139</v>
      </c>
      <c r="BE719" s="283"/>
      <c r="BF719" s="283"/>
      <c r="BG719" s="283"/>
      <c r="BH719" s="284" t="s">
        <v>123</v>
      </c>
      <c r="BI719" s="282" t="s">
        <v>139</v>
      </c>
      <c r="BJ719" s="283"/>
      <c r="BK719" s="283"/>
      <c r="BL719" s="283"/>
      <c r="BM719" s="283"/>
      <c r="BN719" s="284" t="s">
        <v>123</v>
      </c>
      <c r="BO719" s="282" t="s">
        <v>316</v>
      </c>
      <c r="BP719" s="283"/>
      <c r="BQ719" s="283"/>
      <c r="BR719" s="283"/>
      <c r="BS719" s="284" t="s">
        <v>123</v>
      </c>
      <c r="BT719" s="282" t="s">
        <v>316</v>
      </c>
      <c r="BU719" s="283"/>
      <c r="BV719" s="283"/>
      <c r="BW719" s="283"/>
      <c r="BX719" s="284" t="s">
        <v>123</v>
      </c>
      <c r="BY719" s="282" t="s">
        <v>316</v>
      </c>
      <c r="BZ719" s="283"/>
      <c r="CA719" s="283"/>
      <c r="CB719" s="284" t="s">
        <v>123</v>
      </c>
      <c r="CC719" s="282" t="s">
        <v>316</v>
      </c>
      <c r="CD719" s="283"/>
      <c r="CE719" s="283"/>
      <c r="CF719" s="283"/>
      <c r="CG719" s="283"/>
      <c r="CH719" s="284" t="s">
        <v>123</v>
      </c>
      <c r="CI719" s="282" t="s">
        <v>316</v>
      </c>
      <c r="CJ719" s="283"/>
      <c r="CK719" s="283"/>
      <c r="CL719" s="283"/>
      <c r="CM719" s="284" t="s">
        <v>123</v>
      </c>
      <c r="CN719" s="282" t="s">
        <v>316</v>
      </c>
      <c r="CO719" s="283"/>
      <c r="CP719" s="283"/>
      <c r="CQ719" s="283"/>
      <c r="CR719" s="279"/>
      <c r="CS719" s="284" t="s">
        <v>123</v>
      </c>
      <c r="CT719" s="282" t="s">
        <v>316</v>
      </c>
      <c r="CU719" s="283"/>
      <c r="CV719" s="283"/>
      <c r="CW719" s="283"/>
      <c r="CX719" s="284" t="s">
        <v>123</v>
      </c>
    </row>
    <row r="720" spans="1:102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5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5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5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5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customHeight="1" x14ac:dyDescent="0.25">
      <c r="A721" s="297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344">AVERAGE(X721:AA721)</f>
        <v>5.666666666666667</v>
      </c>
      <c r="AC721" s="144"/>
      <c r="AD721" s="135"/>
      <c r="AE721" s="135"/>
      <c r="AF721" s="135"/>
      <c r="AG721" s="238" t="e">
        <f t="shared" ref="AG721:AG751" si="345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346">AVERAGE(AH721:AL721)</f>
        <v>#DIV/0!</v>
      </c>
      <c r="AN721" s="144"/>
      <c r="AO721" s="135"/>
      <c r="AP721" s="135"/>
      <c r="AQ721" s="135"/>
      <c r="AR721" s="238" t="e">
        <f t="shared" ref="AR721:AR751" si="347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348">AVERAGE(AS721:AV721)</f>
        <v>#DIV/0!</v>
      </c>
      <c r="AY721" s="144"/>
      <c r="AZ721" s="135"/>
      <c r="BA721" s="135"/>
      <c r="BB721" s="135"/>
      <c r="BC721" s="238" t="e">
        <f t="shared" ref="BC721:BC751" si="349">AVERAGE(AY721:BB721)</f>
        <v>#DIV/0!</v>
      </c>
      <c r="BD721" s="144"/>
      <c r="BE721" s="135"/>
      <c r="BF721" s="135"/>
      <c r="BG721" s="135"/>
      <c r="BH721" s="238" t="e">
        <f t="shared" ref="BH721:BH751" si="350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351">AVERAGE(BI721:BM721)</f>
        <v>#DIV/0!</v>
      </c>
      <c r="BO721" s="144"/>
      <c r="BP721" s="135"/>
      <c r="BQ721" s="135"/>
      <c r="BR721" s="135"/>
      <c r="BS721" s="238" t="e">
        <f t="shared" ref="BS721:BS751" si="352">AVERAGE(BO721:BR721)</f>
        <v>#DIV/0!</v>
      </c>
      <c r="BT721" s="144"/>
      <c r="BU721" s="135"/>
      <c r="BV721" s="135"/>
      <c r="BW721" s="135"/>
      <c r="BX721" s="238" t="e">
        <f t="shared" ref="BX721:BX751" si="353">AVERAGE(BT721:BW721)</f>
        <v>#DIV/0!</v>
      </c>
      <c r="BY721" s="144"/>
      <c r="BZ721" s="144"/>
      <c r="CA721" s="135"/>
      <c r="CB721" s="238" t="e">
        <f t="shared" ref="CB721:CB751" si="354">AVERAGE(BY721:CA721)</f>
        <v>#DIV/0!</v>
      </c>
      <c r="CC721" s="144"/>
      <c r="CD721" s="144"/>
      <c r="CE721" s="144"/>
      <c r="CF721" s="144"/>
      <c r="CG721" s="135"/>
      <c r="CH721" s="238" t="e">
        <f t="shared" ref="CH721:CH751" si="355">AVERAGE(CC721:CG721)</f>
        <v>#DIV/0!</v>
      </c>
      <c r="CI721" s="144"/>
      <c r="CJ721" s="144"/>
      <c r="CK721" s="148">
        <v>6.5</v>
      </c>
      <c r="CL721" s="148">
        <v>5.5</v>
      </c>
      <c r="CM721" s="238">
        <f>AVERAGE(CI721:CL721)</f>
        <v>6</v>
      </c>
      <c r="CN721" s="144"/>
      <c r="CO721" s="144"/>
      <c r="CP721" s="144"/>
      <c r="CQ721" s="144"/>
      <c r="CR721" s="144"/>
      <c r="CS721" s="238" t="e">
        <f t="shared" ref="CS721:CS751" si="356">AVERAGE(CN721:CQ721)</f>
        <v>#DIV/0!</v>
      </c>
      <c r="CT721" s="144"/>
      <c r="CU721" s="144"/>
      <c r="CV721" s="144"/>
      <c r="CW721" s="144"/>
      <c r="CX721" s="238" t="e">
        <f>AVERAGE(CT721:CW721)</f>
        <v>#DIV/0!</v>
      </c>
    </row>
    <row r="722" spans="1:102" ht="18" customHeight="1" x14ac:dyDescent="0.25">
      <c r="A722" s="298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357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344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345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346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347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348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349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350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351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352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353"/>
        <v>5.55</v>
      </c>
      <c r="BY722" s="148">
        <v>5</v>
      </c>
      <c r="BZ722" s="148">
        <v>5.5</v>
      </c>
      <c r="CA722" s="148">
        <v>5.75</v>
      </c>
      <c r="CB722" s="169">
        <f t="shared" si="354"/>
        <v>5.416666666666667</v>
      </c>
      <c r="CC722" s="148">
        <v>5.75</v>
      </c>
      <c r="CD722" s="148">
        <v>6</v>
      </c>
      <c r="CE722" s="148">
        <v>6</v>
      </c>
      <c r="CF722" s="148">
        <v>6</v>
      </c>
      <c r="CG722" s="148">
        <v>6</v>
      </c>
      <c r="CH722" s="169">
        <f t="shared" si="355"/>
        <v>5.95</v>
      </c>
      <c r="CI722" s="148">
        <v>5</v>
      </c>
      <c r="CJ722" s="148">
        <v>5.5</v>
      </c>
      <c r="CK722" s="148">
        <v>5.5</v>
      </c>
      <c r="CL722" s="148">
        <v>5.5</v>
      </c>
      <c r="CM722" s="169">
        <f>AVERAGE(CI722:CL722)</f>
        <v>5.375</v>
      </c>
      <c r="CN722" s="148">
        <v>6</v>
      </c>
      <c r="CO722" s="148">
        <v>6</v>
      </c>
      <c r="CP722" s="148">
        <v>6.5</v>
      </c>
      <c r="CQ722" s="148">
        <v>6</v>
      </c>
      <c r="CR722" s="148"/>
      <c r="CS722" s="169">
        <f t="shared" si="356"/>
        <v>6.125</v>
      </c>
      <c r="CT722" s="148"/>
      <c r="CU722" s="148"/>
      <c r="CV722" s="148"/>
      <c r="CW722" s="148"/>
      <c r="CX722" s="169" t="e">
        <f>AVERAGE(CT722:CW722)</f>
        <v>#DIV/0!</v>
      </c>
    </row>
    <row r="723" spans="1:102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358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359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360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357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344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345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346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347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348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349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350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351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352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353"/>
        <v>6.375</v>
      </c>
      <c r="BY723" s="148">
        <v>7</v>
      </c>
      <c r="BZ723" s="148">
        <v>7</v>
      </c>
      <c r="CA723" s="148">
        <v>6.75</v>
      </c>
      <c r="CB723" s="169">
        <f t="shared" si="354"/>
        <v>6.916666666666667</v>
      </c>
      <c r="CC723" s="148">
        <v>7</v>
      </c>
      <c r="CD723" s="148">
        <v>6.5</v>
      </c>
      <c r="CE723" s="148">
        <v>6.5</v>
      </c>
      <c r="CF723" s="148">
        <v>6.5</v>
      </c>
      <c r="CG723" s="148">
        <v>6.5</v>
      </c>
      <c r="CH723" s="169">
        <f t="shared" si="355"/>
        <v>6.6</v>
      </c>
      <c r="CI723" s="148">
        <v>6.5</v>
      </c>
      <c r="CJ723" s="148">
        <v>6.5</v>
      </c>
      <c r="CK723" s="148">
        <v>6.5</v>
      </c>
      <c r="CL723" s="148">
        <v>7</v>
      </c>
      <c r="CM723" s="169">
        <f>AVERAGE(CI723:CL723)</f>
        <v>6.625</v>
      </c>
      <c r="CN723" s="148">
        <v>7</v>
      </c>
      <c r="CO723" s="148">
        <v>7</v>
      </c>
      <c r="CP723" s="148">
        <v>6</v>
      </c>
      <c r="CQ723" s="148">
        <v>5</v>
      </c>
      <c r="CR723" s="148"/>
      <c r="CS723" s="169">
        <f t="shared" si="356"/>
        <v>6.25</v>
      </c>
      <c r="CT723" s="148"/>
      <c r="CU723" s="148"/>
      <c r="CV723" s="148"/>
      <c r="CW723" s="148"/>
      <c r="CX723" s="169" t="e">
        <f>AVERAGE(CT723:CW723)</f>
        <v>#DIV/0!</v>
      </c>
    </row>
    <row r="724" spans="1:102" ht="18" customHeight="1" x14ac:dyDescent="0.25">
      <c r="A724" s="297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357"/>
        <v>2.5</v>
      </c>
      <c r="X724" s="135"/>
      <c r="Y724" s="135"/>
      <c r="Z724" s="135"/>
      <c r="AA724" s="135"/>
      <c r="AB724" s="238" t="e">
        <f t="shared" si="344"/>
        <v>#DIV/0!</v>
      </c>
      <c r="AC724" s="135"/>
      <c r="AD724" s="135"/>
      <c r="AE724" s="135"/>
      <c r="AF724" s="135"/>
      <c r="AG724" s="238" t="e">
        <f t="shared" si="345"/>
        <v>#DIV/0!</v>
      </c>
      <c r="AH724" s="135"/>
      <c r="AI724" s="135"/>
      <c r="AJ724" s="135"/>
      <c r="AK724" s="135"/>
      <c r="AL724" s="135"/>
      <c r="AM724" s="238" t="e">
        <f t="shared" si="346"/>
        <v>#DIV/0!</v>
      </c>
      <c r="AN724" s="135"/>
      <c r="AO724" s="135"/>
      <c r="AP724" s="135"/>
      <c r="AQ724" s="135"/>
      <c r="AR724" s="238" t="e">
        <f t="shared" si="347"/>
        <v>#DIV/0!</v>
      </c>
      <c r="AS724" s="135"/>
      <c r="AT724" s="135"/>
      <c r="AU724" s="135"/>
      <c r="AV724" s="135"/>
      <c r="AW724" s="135"/>
      <c r="AX724" s="238" t="e">
        <f t="shared" si="348"/>
        <v>#DIV/0!</v>
      </c>
      <c r="AY724" s="135"/>
      <c r="AZ724" s="135"/>
      <c r="BA724" s="135"/>
      <c r="BB724" s="135"/>
      <c r="BC724" s="238" t="e">
        <f t="shared" si="349"/>
        <v>#DIV/0!</v>
      </c>
      <c r="BD724" s="135"/>
      <c r="BE724" s="135"/>
      <c r="BF724" s="135"/>
      <c r="BG724" s="135"/>
      <c r="BH724" s="238" t="e">
        <f t="shared" si="350"/>
        <v>#DIV/0!</v>
      </c>
      <c r="BI724" s="135"/>
      <c r="BJ724" s="135"/>
      <c r="BK724" s="135"/>
      <c r="BL724" s="135"/>
      <c r="BM724" s="135"/>
      <c r="BN724" s="238" t="e">
        <f t="shared" si="351"/>
        <v>#DIV/0!</v>
      </c>
      <c r="BO724" s="135"/>
      <c r="BP724" s="135"/>
      <c r="BQ724" s="135"/>
      <c r="BR724" s="135"/>
      <c r="BS724" s="238" t="e">
        <f t="shared" si="352"/>
        <v>#DIV/0!</v>
      </c>
      <c r="BT724" s="135"/>
      <c r="BU724" s="135"/>
      <c r="BV724" s="135"/>
      <c r="BW724" s="135"/>
      <c r="BX724" s="238" t="e">
        <f t="shared" si="353"/>
        <v>#DIV/0!</v>
      </c>
      <c r="BY724" s="135"/>
      <c r="BZ724" s="135"/>
      <c r="CA724" s="135"/>
      <c r="CB724" s="238" t="e">
        <f t="shared" si="354"/>
        <v>#DIV/0!</v>
      </c>
      <c r="CC724" s="135"/>
      <c r="CD724" s="135"/>
      <c r="CE724" s="135"/>
      <c r="CF724" s="135"/>
      <c r="CG724" s="135"/>
      <c r="CH724" s="169" t="e">
        <f t="shared" si="355"/>
        <v>#DIV/0!</v>
      </c>
      <c r="CI724" s="135"/>
      <c r="CJ724" s="135"/>
      <c r="CK724" s="148"/>
      <c r="CL724" s="148"/>
      <c r="CM724" s="169" t="e">
        <f t="shared" ref="CM724:CM726" si="361">AVERAGE(CI724:CL724)</f>
        <v>#DIV/0!</v>
      </c>
      <c r="CN724" s="135"/>
      <c r="CO724" s="135"/>
      <c r="CP724" s="135"/>
      <c r="CQ724" s="135"/>
      <c r="CR724" s="135"/>
      <c r="CS724" s="169" t="e">
        <f t="shared" si="356"/>
        <v>#DIV/0!</v>
      </c>
      <c r="CT724" s="135"/>
      <c r="CU724" s="135"/>
      <c r="CV724" s="135"/>
      <c r="CW724" s="135"/>
      <c r="CX724" s="169" t="e">
        <f t="shared" ref="CX724:CX751" si="362">AVERAGE(CT724:CW724)</f>
        <v>#DIV/0!</v>
      </c>
    </row>
    <row r="725" spans="1:102" ht="18" customHeight="1" x14ac:dyDescent="0.25">
      <c r="A725" s="298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358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359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360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357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344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345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346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347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348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349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350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351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352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353"/>
        <v>2.95</v>
      </c>
      <c r="BY725" s="148">
        <v>3</v>
      </c>
      <c r="BZ725" s="148">
        <v>3.3</v>
      </c>
      <c r="CA725" s="148">
        <v>3.3</v>
      </c>
      <c r="CB725" s="169">
        <f t="shared" si="354"/>
        <v>3.1999999999999997</v>
      </c>
      <c r="CC725" s="148">
        <v>3.3</v>
      </c>
      <c r="CD725" s="148">
        <v>3.3</v>
      </c>
      <c r="CE725" s="148">
        <v>3.3</v>
      </c>
      <c r="CF725" s="148">
        <v>3.3</v>
      </c>
      <c r="CG725" s="148">
        <v>3.3</v>
      </c>
      <c r="CH725" s="169">
        <f t="shared" si="355"/>
        <v>3.3</v>
      </c>
      <c r="CI725" s="148">
        <v>3.3</v>
      </c>
      <c r="CJ725" s="148">
        <v>3.3</v>
      </c>
      <c r="CK725" s="148">
        <v>3.4</v>
      </c>
      <c r="CL725" s="148">
        <v>3.3</v>
      </c>
      <c r="CM725" s="169">
        <f t="shared" si="361"/>
        <v>3.3250000000000002</v>
      </c>
      <c r="CN725" s="148">
        <v>3.3</v>
      </c>
      <c r="CO725" s="148">
        <v>3.3</v>
      </c>
      <c r="CP725" s="148">
        <v>4</v>
      </c>
      <c r="CQ725" s="148">
        <v>4.5</v>
      </c>
      <c r="CR725" s="148"/>
      <c r="CS725" s="169">
        <f t="shared" si="356"/>
        <v>3.7749999999999999</v>
      </c>
      <c r="CT725" s="148"/>
      <c r="CU725" s="148"/>
      <c r="CV725" s="148"/>
      <c r="CW725" s="148"/>
      <c r="CX725" s="169" t="e">
        <f t="shared" si="362"/>
        <v>#DIV/0!</v>
      </c>
    </row>
    <row r="726" spans="1:102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358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359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360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357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344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345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346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347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348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349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350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351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352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353"/>
        <v>3.4749999999999996</v>
      </c>
      <c r="BY726" s="148">
        <v>3.3</v>
      </c>
      <c r="BZ726" s="148">
        <v>4</v>
      </c>
      <c r="CA726" s="148">
        <v>4</v>
      </c>
      <c r="CB726" s="169">
        <f t="shared" si="354"/>
        <v>3.7666666666666671</v>
      </c>
      <c r="CC726" s="148">
        <v>4.7</v>
      </c>
      <c r="CD726" s="148">
        <v>4.7</v>
      </c>
      <c r="CE726" s="148">
        <v>5</v>
      </c>
      <c r="CF726" s="148">
        <v>5.5</v>
      </c>
      <c r="CG726" s="148">
        <v>5.5</v>
      </c>
      <c r="CH726" s="169">
        <f t="shared" si="355"/>
        <v>5.08</v>
      </c>
      <c r="CI726" s="148">
        <v>5</v>
      </c>
      <c r="CJ726" s="148">
        <v>5</v>
      </c>
      <c r="CK726" s="148">
        <v>5</v>
      </c>
      <c r="CL726" s="148">
        <v>7</v>
      </c>
      <c r="CM726" s="169">
        <f t="shared" si="361"/>
        <v>5.5</v>
      </c>
      <c r="CN726" s="148">
        <v>7.5</v>
      </c>
      <c r="CO726" s="148">
        <v>7.5</v>
      </c>
      <c r="CP726" s="148">
        <v>7.5</v>
      </c>
      <c r="CQ726" s="148">
        <v>6.5</v>
      </c>
      <c r="CR726" s="148"/>
      <c r="CS726" s="169">
        <f t="shared" si="356"/>
        <v>7.25</v>
      </c>
      <c r="CT726" s="148"/>
      <c r="CU726" s="148"/>
      <c r="CV726" s="148"/>
      <c r="CW726" s="148"/>
      <c r="CX726" s="169" t="e">
        <f t="shared" si="362"/>
        <v>#DIV/0!</v>
      </c>
    </row>
    <row r="727" spans="1:102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358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359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360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357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344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345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346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347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348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349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350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351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352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353"/>
        <v>23</v>
      </c>
      <c r="BY727" s="148">
        <v>23</v>
      </c>
      <c r="BZ727" s="148">
        <v>22</v>
      </c>
      <c r="CA727" s="148">
        <v>18.25</v>
      </c>
      <c r="CB727" s="169">
        <f t="shared" si="354"/>
        <v>21.083333333333332</v>
      </c>
      <c r="CC727" s="148">
        <v>18.25</v>
      </c>
      <c r="CD727" s="148">
        <v>16</v>
      </c>
      <c r="CE727" s="148">
        <v>18</v>
      </c>
      <c r="CF727" s="148">
        <v>22</v>
      </c>
      <c r="CG727" s="148">
        <v>16</v>
      </c>
      <c r="CH727" s="169">
        <f t="shared" si="355"/>
        <v>18.05</v>
      </c>
      <c r="CI727" s="148">
        <v>16</v>
      </c>
      <c r="CJ727" s="148">
        <v>17</v>
      </c>
      <c r="CK727" s="148">
        <v>16</v>
      </c>
      <c r="CL727" s="148">
        <v>15</v>
      </c>
      <c r="CM727" s="169">
        <f t="shared" ref="CM727:CM751" si="363">AVERAGE(CI727:CL727)</f>
        <v>16</v>
      </c>
      <c r="CN727" s="148">
        <v>15</v>
      </c>
      <c r="CO727" s="148">
        <v>7</v>
      </c>
      <c r="CP727" s="148">
        <v>5</v>
      </c>
      <c r="CQ727" s="148">
        <v>4</v>
      </c>
      <c r="CR727" s="148"/>
      <c r="CS727" s="169">
        <f t="shared" si="356"/>
        <v>7.75</v>
      </c>
      <c r="CT727" s="148"/>
      <c r="CU727" s="148"/>
      <c r="CV727" s="148"/>
      <c r="CW727" s="148"/>
      <c r="CX727" s="169" t="e">
        <f t="shared" si="362"/>
        <v>#DIV/0!</v>
      </c>
    </row>
    <row r="728" spans="1:102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358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359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360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357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344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345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346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347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348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349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350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351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352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353"/>
        <v>16</v>
      </c>
      <c r="BY728" s="148">
        <v>17</v>
      </c>
      <c r="BZ728" s="148">
        <v>20</v>
      </c>
      <c r="CA728" s="148">
        <v>17.5</v>
      </c>
      <c r="CB728" s="169">
        <f t="shared" si="354"/>
        <v>18.166666666666668</v>
      </c>
      <c r="CC728" s="148">
        <v>16.45</v>
      </c>
      <c r="CD728" s="148">
        <v>15</v>
      </c>
      <c r="CE728" s="148">
        <v>15</v>
      </c>
      <c r="CF728" s="148">
        <v>11</v>
      </c>
      <c r="CG728" s="148">
        <v>7</v>
      </c>
      <c r="CH728" s="169">
        <f t="shared" si="355"/>
        <v>12.89</v>
      </c>
      <c r="CI728" s="148">
        <v>4.5</v>
      </c>
      <c r="CJ728" s="148">
        <v>5</v>
      </c>
      <c r="CK728" s="148">
        <v>5</v>
      </c>
      <c r="CL728" s="148">
        <v>4</v>
      </c>
      <c r="CM728" s="169">
        <f t="shared" si="363"/>
        <v>4.625</v>
      </c>
      <c r="CN728" s="148">
        <v>4</v>
      </c>
      <c r="CO728" s="148">
        <v>4.5</v>
      </c>
      <c r="CP728" s="148">
        <v>4</v>
      </c>
      <c r="CQ728" s="148">
        <v>4</v>
      </c>
      <c r="CR728" s="148"/>
      <c r="CS728" s="169">
        <f t="shared" si="356"/>
        <v>4.125</v>
      </c>
      <c r="CT728" s="148"/>
      <c r="CU728" s="148"/>
      <c r="CV728" s="148"/>
      <c r="CW728" s="148"/>
      <c r="CX728" s="169" t="e">
        <f t="shared" si="362"/>
        <v>#DIV/0!</v>
      </c>
    </row>
    <row r="729" spans="1:102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358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359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360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357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344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345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346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347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348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349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350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351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352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353"/>
        <v>6</v>
      </c>
      <c r="BY729" s="148">
        <v>6</v>
      </c>
      <c r="BZ729" s="148">
        <v>6</v>
      </c>
      <c r="CA729" s="148">
        <v>5.75</v>
      </c>
      <c r="CB729" s="169">
        <f t="shared" si="354"/>
        <v>5.916666666666667</v>
      </c>
      <c r="CC729" s="148">
        <v>5.75</v>
      </c>
      <c r="CD729" s="148">
        <v>5.75</v>
      </c>
      <c r="CE729" s="148">
        <v>5.75</v>
      </c>
      <c r="CF729" s="148">
        <v>5.75</v>
      </c>
      <c r="CG729" s="148">
        <v>5.75</v>
      </c>
      <c r="CH729" s="169">
        <f t="shared" si="355"/>
        <v>5.75</v>
      </c>
      <c r="CI729" s="148">
        <v>5.75</v>
      </c>
      <c r="CJ729" s="148">
        <v>5.75</v>
      </c>
      <c r="CK729" s="148">
        <v>5.75</v>
      </c>
      <c r="CL729" s="148">
        <v>5.75</v>
      </c>
      <c r="CM729" s="169">
        <f t="shared" si="363"/>
        <v>5.75</v>
      </c>
      <c r="CN729" s="148">
        <v>5.75</v>
      </c>
      <c r="CO729" s="148">
        <v>5.75</v>
      </c>
      <c r="CP729" s="148">
        <v>5.75</v>
      </c>
      <c r="CQ729" s="148">
        <v>5.75</v>
      </c>
      <c r="CR729" s="148"/>
      <c r="CS729" s="169">
        <f t="shared" si="356"/>
        <v>5.75</v>
      </c>
      <c r="CT729" s="148"/>
      <c r="CU729" s="148"/>
      <c r="CV729" s="148"/>
      <c r="CW729" s="148"/>
      <c r="CX729" s="169" t="e">
        <f t="shared" si="362"/>
        <v>#DIV/0!</v>
      </c>
    </row>
    <row r="730" spans="1:102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358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359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360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357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344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345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346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347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348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349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350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351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352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353"/>
        <v>16</v>
      </c>
      <c r="BY730" s="148">
        <v>16</v>
      </c>
      <c r="BZ730" s="148">
        <v>16</v>
      </c>
      <c r="CA730" s="148">
        <v>15.5</v>
      </c>
      <c r="CB730" s="169">
        <f t="shared" si="354"/>
        <v>15.833333333333334</v>
      </c>
      <c r="CC730" s="148">
        <v>15.5</v>
      </c>
      <c r="CD730" s="148">
        <v>15.5</v>
      </c>
      <c r="CE730" s="148">
        <v>15.5</v>
      </c>
      <c r="CF730" s="148">
        <v>15.5</v>
      </c>
      <c r="CG730" s="148">
        <v>15.5</v>
      </c>
      <c r="CH730" s="169">
        <f t="shared" si="355"/>
        <v>15.5</v>
      </c>
      <c r="CI730" s="148">
        <v>15.5</v>
      </c>
      <c r="CJ730" s="148">
        <v>15.5</v>
      </c>
      <c r="CK730" s="148">
        <v>15.5</v>
      </c>
      <c r="CL730" s="148">
        <v>15.5</v>
      </c>
      <c r="CM730" s="169">
        <f t="shared" si="363"/>
        <v>15.5</v>
      </c>
      <c r="CN730" s="148">
        <v>15.5</v>
      </c>
      <c r="CO730" s="148">
        <v>14</v>
      </c>
      <c r="CP730" s="148">
        <v>14</v>
      </c>
      <c r="CQ730" s="148">
        <v>14</v>
      </c>
      <c r="CR730" s="148"/>
      <c r="CS730" s="169">
        <f t="shared" si="356"/>
        <v>14.375</v>
      </c>
      <c r="CT730" s="148"/>
      <c r="CU730" s="148"/>
      <c r="CV730" s="148"/>
      <c r="CW730" s="148"/>
      <c r="CX730" s="169" t="e">
        <f t="shared" si="362"/>
        <v>#DIV/0!</v>
      </c>
    </row>
    <row r="731" spans="1:102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358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359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360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357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344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345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346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347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348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349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350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351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352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353"/>
        <v>16</v>
      </c>
      <c r="BY731" s="148">
        <v>16</v>
      </c>
      <c r="BZ731" s="148">
        <v>16</v>
      </c>
      <c r="CA731" s="148">
        <v>17.2</v>
      </c>
      <c r="CB731" s="169">
        <f t="shared" si="354"/>
        <v>16.400000000000002</v>
      </c>
      <c r="CC731" s="148">
        <v>17.2</v>
      </c>
      <c r="CD731" s="148">
        <v>17.2</v>
      </c>
      <c r="CE731" s="148">
        <v>17.2</v>
      </c>
      <c r="CF731" s="148">
        <v>17.2</v>
      </c>
      <c r="CG731" s="148">
        <v>17.2</v>
      </c>
      <c r="CH731" s="169">
        <f t="shared" si="355"/>
        <v>17.2</v>
      </c>
      <c r="CI731" s="148">
        <v>17.2</v>
      </c>
      <c r="CJ731" s="148">
        <v>17.2</v>
      </c>
      <c r="CK731" s="148">
        <v>17.2</v>
      </c>
      <c r="CL731" s="148">
        <v>17.2</v>
      </c>
      <c r="CM731" s="169">
        <f t="shared" si="363"/>
        <v>17.2</v>
      </c>
      <c r="CN731" s="148">
        <v>17.2</v>
      </c>
      <c r="CO731" s="148">
        <v>17</v>
      </c>
      <c r="CP731" s="148">
        <v>17</v>
      </c>
      <c r="CQ731" s="148">
        <v>17</v>
      </c>
      <c r="CR731" s="148"/>
      <c r="CS731" s="169">
        <f t="shared" si="356"/>
        <v>17.05</v>
      </c>
      <c r="CT731" s="148"/>
      <c r="CU731" s="148"/>
      <c r="CV731" s="148"/>
      <c r="CW731" s="148"/>
      <c r="CX731" s="169" t="e">
        <f t="shared" si="362"/>
        <v>#DIV/0!</v>
      </c>
    </row>
    <row r="732" spans="1:102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358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359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360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357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344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345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346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347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348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349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350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351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352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353"/>
        <v>17</v>
      </c>
      <c r="BY732" s="148">
        <v>17</v>
      </c>
      <c r="BZ732" s="148">
        <v>17</v>
      </c>
      <c r="CA732" s="148">
        <v>19</v>
      </c>
      <c r="CB732" s="169">
        <f t="shared" si="354"/>
        <v>17.666666666666668</v>
      </c>
      <c r="CC732" s="148">
        <v>19</v>
      </c>
      <c r="CD732" s="148">
        <v>19</v>
      </c>
      <c r="CE732" s="148">
        <v>19</v>
      </c>
      <c r="CF732" s="148">
        <v>19</v>
      </c>
      <c r="CG732" s="148">
        <v>19</v>
      </c>
      <c r="CH732" s="169">
        <f t="shared" si="355"/>
        <v>19</v>
      </c>
      <c r="CI732" s="148">
        <v>19</v>
      </c>
      <c r="CJ732" s="148">
        <v>19</v>
      </c>
      <c r="CK732" s="148">
        <v>19</v>
      </c>
      <c r="CL732" s="148">
        <v>19</v>
      </c>
      <c r="CM732" s="169">
        <f t="shared" si="363"/>
        <v>19</v>
      </c>
      <c r="CN732" s="148">
        <v>19</v>
      </c>
      <c r="CO732" s="148">
        <v>18</v>
      </c>
      <c r="CP732" s="148">
        <v>18</v>
      </c>
      <c r="CQ732" s="148">
        <v>18</v>
      </c>
      <c r="CR732" s="148"/>
      <c r="CS732" s="169">
        <f t="shared" si="356"/>
        <v>18.25</v>
      </c>
      <c r="CT732" s="148"/>
      <c r="CU732" s="148"/>
      <c r="CV732" s="148"/>
      <c r="CW732" s="148"/>
      <c r="CX732" s="169" t="e">
        <f t="shared" si="362"/>
        <v>#DIV/0!</v>
      </c>
    </row>
    <row r="733" spans="1:102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358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359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360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357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344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345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346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347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348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349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350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351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352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353"/>
        <v>90</v>
      </c>
      <c r="BY733" s="148">
        <v>90</v>
      </c>
      <c r="BZ733" s="148">
        <v>90</v>
      </c>
      <c r="CA733" s="148">
        <v>88.72</v>
      </c>
      <c r="CB733" s="169">
        <f t="shared" si="354"/>
        <v>89.573333333333338</v>
      </c>
      <c r="CC733" s="148">
        <v>89.2</v>
      </c>
      <c r="CD733" s="148">
        <v>89.2</v>
      </c>
      <c r="CE733" s="148">
        <v>89.2</v>
      </c>
      <c r="CF733" s="148">
        <v>89.2</v>
      </c>
      <c r="CG733" s="148">
        <v>95</v>
      </c>
      <c r="CH733" s="169">
        <f t="shared" si="355"/>
        <v>90.36</v>
      </c>
      <c r="CI733" s="148">
        <v>95</v>
      </c>
      <c r="CJ733" s="148">
        <v>95</v>
      </c>
      <c r="CK733" s="148">
        <v>95</v>
      </c>
      <c r="CL733" s="148">
        <v>95</v>
      </c>
      <c r="CM733" s="169">
        <f t="shared" si="363"/>
        <v>95</v>
      </c>
      <c r="CN733" s="148">
        <v>95</v>
      </c>
      <c r="CO733" s="148">
        <v>95</v>
      </c>
      <c r="CP733" s="148">
        <v>95</v>
      </c>
      <c r="CQ733" s="148">
        <v>95</v>
      </c>
      <c r="CR733" s="148"/>
      <c r="CS733" s="169">
        <f t="shared" si="356"/>
        <v>95</v>
      </c>
      <c r="CT733" s="148"/>
      <c r="CU733" s="148"/>
      <c r="CV733" s="148"/>
      <c r="CW733" s="148"/>
      <c r="CX733" s="169" t="e">
        <f t="shared" si="362"/>
        <v>#DIV/0!</v>
      </c>
    </row>
    <row r="734" spans="1:102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358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359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360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357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344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345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346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347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348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349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350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351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352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353"/>
        <v>90</v>
      </c>
      <c r="BY734" s="148">
        <v>90</v>
      </c>
      <c r="BZ734" s="148">
        <v>90</v>
      </c>
      <c r="CA734" s="148">
        <v>92.5</v>
      </c>
      <c r="CB734" s="169">
        <f t="shared" si="354"/>
        <v>90.833333333333329</v>
      </c>
      <c r="CC734" s="148">
        <v>93.4</v>
      </c>
      <c r="CD734" s="148">
        <v>93.4</v>
      </c>
      <c r="CE734" s="148">
        <v>93.4</v>
      </c>
      <c r="CF734" s="148">
        <v>93.4</v>
      </c>
      <c r="CG734" s="148">
        <v>100</v>
      </c>
      <c r="CH734" s="169">
        <f t="shared" si="355"/>
        <v>94.72</v>
      </c>
      <c r="CI734" s="148">
        <v>100</v>
      </c>
      <c r="CJ734" s="148">
        <v>100</v>
      </c>
      <c r="CK734" s="148">
        <v>100</v>
      </c>
      <c r="CL734" s="148">
        <v>100</v>
      </c>
      <c r="CM734" s="169">
        <f t="shared" si="363"/>
        <v>100</v>
      </c>
      <c r="CN734" s="148">
        <v>100</v>
      </c>
      <c r="CO734" s="148">
        <v>100</v>
      </c>
      <c r="CP734" s="148">
        <v>100</v>
      </c>
      <c r="CQ734" s="148">
        <v>100</v>
      </c>
      <c r="CR734" s="148"/>
      <c r="CS734" s="169">
        <f t="shared" si="356"/>
        <v>100</v>
      </c>
      <c r="CT734" s="148"/>
      <c r="CU734" s="148"/>
      <c r="CV734" s="148"/>
      <c r="CW734" s="148"/>
      <c r="CX734" s="169" t="e">
        <f t="shared" si="362"/>
        <v>#DIV/0!</v>
      </c>
    </row>
    <row r="735" spans="1:102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358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359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360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357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344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345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346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347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348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349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350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351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352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353"/>
        <v>11</v>
      </c>
      <c r="BY735" s="148">
        <v>11</v>
      </c>
      <c r="BZ735" s="148">
        <v>11</v>
      </c>
      <c r="CA735" s="148">
        <v>11</v>
      </c>
      <c r="CB735" s="169">
        <f t="shared" si="354"/>
        <v>11</v>
      </c>
      <c r="CC735" s="148">
        <v>11</v>
      </c>
      <c r="CD735" s="148">
        <v>11</v>
      </c>
      <c r="CE735" s="148">
        <v>11</v>
      </c>
      <c r="CF735" s="148">
        <v>11</v>
      </c>
      <c r="CG735" s="148">
        <v>11</v>
      </c>
      <c r="CH735" s="169">
        <f t="shared" si="355"/>
        <v>11</v>
      </c>
      <c r="CI735" s="148">
        <v>7</v>
      </c>
      <c r="CJ735" s="148">
        <v>7</v>
      </c>
      <c r="CK735" s="148">
        <v>7</v>
      </c>
      <c r="CL735" s="148">
        <v>6</v>
      </c>
      <c r="CM735" s="169">
        <f t="shared" si="363"/>
        <v>6.75</v>
      </c>
      <c r="CN735" s="148">
        <v>6</v>
      </c>
      <c r="CO735" s="148">
        <v>6</v>
      </c>
      <c r="CP735" s="148">
        <v>6</v>
      </c>
      <c r="CQ735" s="148">
        <v>6</v>
      </c>
      <c r="CR735" s="148"/>
      <c r="CS735" s="169">
        <f t="shared" si="356"/>
        <v>6</v>
      </c>
      <c r="CT735" s="148"/>
      <c r="CU735" s="148"/>
      <c r="CV735" s="148"/>
      <c r="CW735" s="148"/>
      <c r="CX735" s="169" t="e">
        <f t="shared" si="362"/>
        <v>#DIV/0!</v>
      </c>
    </row>
    <row r="736" spans="1:102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358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359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360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357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344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345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346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347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348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349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350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351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352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353"/>
        <v>12</v>
      </c>
      <c r="BY736" s="148">
        <v>11.5</v>
      </c>
      <c r="BZ736" s="148">
        <v>11.5</v>
      </c>
      <c r="CA736" s="148">
        <v>13.5</v>
      </c>
      <c r="CB736" s="169">
        <f t="shared" si="354"/>
        <v>12.166666666666666</v>
      </c>
      <c r="CC736" s="148">
        <v>13.5</v>
      </c>
      <c r="CD736" s="148">
        <v>12.66</v>
      </c>
      <c r="CE736" s="148">
        <v>12.66</v>
      </c>
      <c r="CF736" s="148">
        <v>10</v>
      </c>
      <c r="CG736" s="148">
        <v>10</v>
      </c>
      <c r="CH736" s="169">
        <f t="shared" si="355"/>
        <v>11.763999999999999</v>
      </c>
      <c r="CI736" s="148">
        <v>11</v>
      </c>
      <c r="CJ736" s="148">
        <v>11</v>
      </c>
      <c r="CK736" s="148">
        <v>11</v>
      </c>
      <c r="CL736" s="148">
        <v>11</v>
      </c>
      <c r="CM736" s="169">
        <f t="shared" si="363"/>
        <v>11</v>
      </c>
      <c r="CN736" s="148">
        <v>11</v>
      </c>
      <c r="CO736" s="148">
        <v>12</v>
      </c>
      <c r="CP736" s="148">
        <v>12</v>
      </c>
      <c r="CQ736" s="148">
        <v>12</v>
      </c>
      <c r="CR736" s="148"/>
      <c r="CS736" s="169">
        <f t="shared" si="356"/>
        <v>11.75</v>
      </c>
      <c r="CT736" s="148"/>
      <c r="CU736" s="148"/>
      <c r="CV736" s="148"/>
      <c r="CW736" s="148"/>
      <c r="CX736" s="169" t="e">
        <f t="shared" si="362"/>
        <v>#DIV/0!</v>
      </c>
    </row>
    <row r="737" spans="1:102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358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359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360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357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344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345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346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347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348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349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350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351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352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353"/>
        <v>11</v>
      </c>
      <c r="BY737" s="148">
        <v>11</v>
      </c>
      <c r="BZ737" s="148">
        <v>11</v>
      </c>
      <c r="CA737" s="148">
        <v>11.5</v>
      </c>
      <c r="CB737" s="169">
        <f t="shared" si="354"/>
        <v>11.166666666666666</v>
      </c>
      <c r="CC737" s="148">
        <v>11.5</v>
      </c>
      <c r="CD737" s="148">
        <v>11.5</v>
      </c>
      <c r="CE737" s="148">
        <v>11.5</v>
      </c>
      <c r="CF737" s="148">
        <v>11.5</v>
      </c>
      <c r="CG737" s="148">
        <v>11.5</v>
      </c>
      <c r="CH737" s="169">
        <f t="shared" si="355"/>
        <v>11.5</v>
      </c>
      <c r="CI737" s="148">
        <v>11.5</v>
      </c>
      <c r="CJ737" s="148">
        <v>11.5</v>
      </c>
      <c r="CK737" s="148">
        <v>11.5</v>
      </c>
      <c r="CL737" s="148">
        <v>11.5</v>
      </c>
      <c r="CM737" s="169">
        <f t="shared" si="363"/>
        <v>11.5</v>
      </c>
      <c r="CN737" s="148">
        <v>11.5</v>
      </c>
      <c r="CO737" s="148">
        <v>10.5</v>
      </c>
      <c r="CP737" s="148">
        <v>10.5</v>
      </c>
      <c r="CQ737" s="148">
        <v>10.5</v>
      </c>
      <c r="CR737" s="148"/>
      <c r="CS737" s="169">
        <f t="shared" si="356"/>
        <v>10.75</v>
      </c>
      <c r="CT737" s="148"/>
      <c r="CU737" s="148"/>
      <c r="CV737" s="148"/>
      <c r="CW737" s="148"/>
      <c r="CX737" s="169" t="e">
        <f t="shared" si="362"/>
        <v>#DIV/0!</v>
      </c>
    </row>
    <row r="738" spans="1:102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358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359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360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357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344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345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346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347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348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349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350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351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352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353"/>
        <v>45</v>
      </c>
      <c r="BY738" s="148">
        <v>45</v>
      </c>
      <c r="BZ738" s="148">
        <v>45</v>
      </c>
      <c r="CA738" s="148">
        <v>45</v>
      </c>
      <c r="CB738" s="169">
        <f t="shared" si="354"/>
        <v>45</v>
      </c>
      <c r="CC738" s="148">
        <v>45</v>
      </c>
      <c r="CD738" s="148">
        <v>45</v>
      </c>
      <c r="CE738" s="148">
        <v>45</v>
      </c>
      <c r="CF738" s="148">
        <v>45</v>
      </c>
      <c r="CG738" s="148">
        <v>45</v>
      </c>
      <c r="CH738" s="169">
        <f t="shared" si="355"/>
        <v>45</v>
      </c>
      <c r="CI738" s="148">
        <v>45</v>
      </c>
      <c r="CJ738" s="148">
        <v>45</v>
      </c>
      <c r="CK738" s="148">
        <v>45</v>
      </c>
      <c r="CL738" s="148">
        <v>45</v>
      </c>
      <c r="CM738" s="169">
        <f t="shared" si="363"/>
        <v>45</v>
      </c>
      <c r="CN738" s="148">
        <v>45</v>
      </c>
      <c r="CO738" s="148">
        <v>45</v>
      </c>
      <c r="CP738" s="148">
        <v>45</v>
      </c>
      <c r="CQ738" s="148">
        <v>45</v>
      </c>
      <c r="CR738" s="148"/>
      <c r="CS738" s="169">
        <f t="shared" si="356"/>
        <v>45</v>
      </c>
      <c r="CT738" s="148"/>
      <c r="CU738" s="148"/>
      <c r="CV738" s="148"/>
      <c r="CW738" s="148"/>
      <c r="CX738" s="169" t="e">
        <f t="shared" si="362"/>
        <v>#DIV/0!</v>
      </c>
    </row>
    <row r="739" spans="1:102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358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359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360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357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344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345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346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347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348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349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350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351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352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353"/>
        <v>40</v>
      </c>
      <c r="BY739" s="148">
        <v>40</v>
      </c>
      <c r="BZ739" s="148">
        <v>40</v>
      </c>
      <c r="CA739" s="148">
        <v>40</v>
      </c>
      <c r="CB739" s="169">
        <f t="shared" si="354"/>
        <v>40</v>
      </c>
      <c r="CC739" s="148">
        <v>40</v>
      </c>
      <c r="CD739" s="148">
        <v>40</v>
      </c>
      <c r="CE739" s="148">
        <v>40</v>
      </c>
      <c r="CF739" s="148">
        <v>40</v>
      </c>
      <c r="CG739" s="148">
        <v>40</v>
      </c>
      <c r="CH739" s="169">
        <f t="shared" si="355"/>
        <v>40</v>
      </c>
      <c r="CI739" s="148">
        <v>40</v>
      </c>
      <c r="CJ739" s="148">
        <v>40</v>
      </c>
      <c r="CK739" s="148">
        <v>40</v>
      </c>
      <c r="CL739" s="148">
        <v>40</v>
      </c>
      <c r="CM739" s="169">
        <f t="shared" si="363"/>
        <v>40</v>
      </c>
      <c r="CN739" s="148">
        <v>40</v>
      </c>
      <c r="CO739" s="148">
        <v>40</v>
      </c>
      <c r="CP739" s="148">
        <v>40</v>
      </c>
      <c r="CQ739" s="148">
        <v>40</v>
      </c>
      <c r="CR739" s="148"/>
      <c r="CS739" s="169">
        <f t="shared" si="356"/>
        <v>40</v>
      </c>
      <c r="CT739" s="148"/>
      <c r="CU739" s="148"/>
      <c r="CV739" s="148"/>
      <c r="CW739" s="148"/>
      <c r="CX739" s="169" t="e">
        <f t="shared" si="362"/>
        <v>#DIV/0!</v>
      </c>
    </row>
    <row r="740" spans="1:102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358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359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360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357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344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345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346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347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348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349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350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351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352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353"/>
        <v>5</v>
      </c>
      <c r="BY740" s="148">
        <v>5</v>
      </c>
      <c r="BZ740" s="148">
        <v>5</v>
      </c>
      <c r="CA740" s="148">
        <v>5.05</v>
      </c>
      <c r="CB740" s="169">
        <f t="shared" si="354"/>
        <v>5.0166666666666666</v>
      </c>
      <c r="CC740" s="148">
        <v>5.05</v>
      </c>
      <c r="CD740" s="148">
        <v>5.05</v>
      </c>
      <c r="CE740" s="148">
        <v>5.05</v>
      </c>
      <c r="CF740" s="148">
        <v>5.05</v>
      </c>
      <c r="CG740" s="148">
        <v>5.05</v>
      </c>
      <c r="CH740" s="169">
        <f t="shared" si="355"/>
        <v>5.05</v>
      </c>
      <c r="CI740" s="148">
        <v>5.05</v>
      </c>
      <c r="CJ740" s="148">
        <v>5.05</v>
      </c>
      <c r="CK740" s="148">
        <v>5.05</v>
      </c>
      <c r="CL740" s="148">
        <v>5.05</v>
      </c>
      <c r="CM740" s="169">
        <f t="shared" si="363"/>
        <v>5.05</v>
      </c>
      <c r="CN740" s="148">
        <v>5.05</v>
      </c>
      <c r="CO740" s="148">
        <v>5.05</v>
      </c>
      <c r="CP740" s="148">
        <v>5.05</v>
      </c>
      <c r="CQ740" s="148">
        <v>5.05</v>
      </c>
      <c r="CR740" s="148"/>
      <c r="CS740" s="169">
        <f t="shared" si="356"/>
        <v>5.05</v>
      </c>
      <c r="CT740" s="148"/>
      <c r="CU740" s="148"/>
      <c r="CV740" s="148"/>
      <c r="CW740" s="148"/>
      <c r="CX740" s="169" t="e">
        <f t="shared" si="362"/>
        <v>#DIV/0!</v>
      </c>
    </row>
    <row r="741" spans="1:102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358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359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360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357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344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345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346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347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348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349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350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351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352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353"/>
        <v>4.2</v>
      </c>
      <c r="BY741" s="148">
        <v>4.2</v>
      </c>
      <c r="BZ741" s="148">
        <v>4.2</v>
      </c>
      <c r="CA741" s="148">
        <v>4.3</v>
      </c>
      <c r="CB741" s="169">
        <f t="shared" si="354"/>
        <v>4.2333333333333334</v>
      </c>
      <c r="CC741" s="148">
        <v>4.3</v>
      </c>
      <c r="CD741" s="148">
        <v>4.3</v>
      </c>
      <c r="CE741" s="148">
        <v>4.3</v>
      </c>
      <c r="CF741" s="148">
        <v>4.3</v>
      </c>
      <c r="CG741" s="148">
        <v>4.3</v>
      </c>
      <c r="CH741" s="169">
        <f t="shared" si="355"/>
        <v>4.3</v>
      </c>
      <c r="CI741" s="148">
        <v>4.3</v>
      </c>
      <c r="CJ741" s="148">
        <v>4.3</v>
      </c>
      <c r="CK741" s="148">
        <v>4.3</v>
      </c>
      <c r="CL741" s="148">
        <v>4.3</v>
      </c>
      <c r="CM741" s="169">
        <f t="shared" si="363"/>
        <v>4.3</v>
      </c>
      <c r="CN741" s="148">
        <v>4.3</v>
      </c>
      <c r="CO741" s="148">
        <v>4.3</v>
      </c>
      <c r="CP741" s="148">
        <v>4.3</v>
      </c>
      <c r="CQ741" s="148">
        <v>4.3</v>
      </c>
      <c r="CR741" s="148"/>
      <c r="CS741" s="169">
        <f t="shared" si="356"/>
        <v>4.3</v>
      </c>
      <c r="CT741" s="148"/>
      <c r="CU741" s="148"/>
      <c r="CV741" s="148"/>
      <c r="CW741" s="148"/>
      <c r="CX741" s="169" t="e">
        <f t="shared" si="362"/>
        <v>#DIV/0!</v>
      </c>
    </row>
    <row r="742" spans="1:102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358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359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360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357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344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345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346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347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348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349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350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351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352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353"/>
        <v>3.6</v>
      </c>
      <c r="BY742" s="148">
        <v>3.6</v>
      </c>
      <c r="BZ742" s="148">
        <v>3.6</v>
      </c>
      <c r="CA742" s="148">
        <v>3.47</v>
      </c>
      <c r="CB742" s="169">
        <f t="shared" si="354"/>
        <v>3.5566666666666666</v>
      </c>
      <c r="CC742" s="148">
        <v>3.47</v>
      </c>
      <c r="CD742" s="148">
        <v>3.47</v>
      </c>
      <c r="CE742" s="148">
        <v>3.47</v>
      </c>
      <c r="CF742" s="148">
        <v>3.47</v>
      </c>
      <c r="CG742" s="148">
        <v>3.47</v>
      </c>
      <c r="CH742" s="169">
        <f t="shared" si="355"/>
        <v>3.47</v>
      </c>
      <c r="CI742" s="148">
        <v>3.47</v>
      </c>
      <c r="CJ742" s="148">
        <v>3.47</v>
      </c>
      <c r="CK742" s="148">
        <v>3.47</v>
      </c>
      <c r="CL742" s="148">
        <v>3.47</v>
      </c>
      <c r="CM742" s="169">
        <f t="shared" si="363"/>
        <v>3.47</v>
      </c>
      <c r="CN742" s="148">
        <v>3.47</v>
      </c>
      <c r="CO742" s="148">
        <v>3.47</v>
      </c>
      <c r="CP742" s="148">
        <v>3.47</v>
      </c>
      <c r="CQ742" s="148">
        <v>3.47</v>
      </c>
      <c r="CR742" s="148"/>
      <c r="CS742" s="169">
        <f t="shared" si="356"/>
        <v>3.47</v>
      </c>
      <c r="CT742" s="148"/>
      <c r="CU742" s="148"/>
      <c r="CV742" s="148"/>
      <c r="CW742" s="148"/>
      <c r="CX742" s="169" t="e">
        <f t="shared" si="362"/>
        <v>#DIV/0!</v>
      </c>
    </row>
    <row r="743" spans="1:102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358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359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360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357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344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345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346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347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348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349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350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351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352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353"/>
        <v>20</v>
      </c>
      <c r="BY743" s="148">
        <v>20</v>
      </c>
      <c r="BZ743" s="148">
        <v>20</v>
      </c>
      <c r="CA743" s="148">
        <v>19.5</v>
      </c>
      <c r="CB743" s="169">
        <f t="shared" si="354"/>
        <v>19.833333333333332</v>
      </c>
      <c r="CC743" s="148">
        <v>19.5</v>
      </c>
      <c r="CD743" s="148">
        <v>19.5</v>
      </c>
      <c r="CE743" s="148">
        <v>19.5</v>
      </c>
      <c r="CF743" s="148">
        <v>19.5</v>
      </c>
      <c r="CG743" s="148">
        <v>19.5</v>
      </c>
      <c r="CH743" s="169">
        <f t="shared" si="355"/>
        <v>19.5</v>
      </c>
      <c r="CI743" s="148">
        <v>19.5</v>
      </c>
      <c r="CJ743" s="148">
        <v>19.5</v>
      </c>
      <c r="CK743" s="148">
        <v>19.5</v>
      </c>
      <c r="CL743" s="148">
        <v>19.5</v>
      </c>
      <c r="CM743" s="169">
        <f t="shared" si="363"/>
        <v>19.5</v>
      </c>
      <c r="CN743" s="148">
        <v>19.5</v>
      </c>
      <c r="CO743" s="148">
        <v>19.5</v>
      </c>
      <c r="CP743" s="148">
        <v>19.5</v>
      </c>
      <c r="CQ743" s="148">
        <v>19.5</v>
      </c>
      <c r="CR743" s="148"/>
      <c r="CS743" s="169">
        <f t="shared" si="356"/>
        <v>19.5</v>
      </c>
      <c r="CT743" s="148"/>
      <c r="CU743" s="148"/>
      <c r="CV743" s="148"/>
      <c r="CW743" s="148"/>
      <c r="CX743" s="169" t="e">
        <f t="shared" si="362"/>
        <v>#DIV/0!</v>
      </c>
    </row>
    <row r="744" spans="1:102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358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359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360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357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344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345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346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347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348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349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350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351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352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353"/>
        <v>18</v>
      </c>
      <c r="BY744" s="148">
        <v>18</v>
      </c>
      <c r="BZ744" s="148">
        <v>18</v>
      </c>
      <c r="CA744" s="148">
        <v>18</v>
      </c>
      <c r="CB744" s="169">
        <f t="shared" si="354"/>
        <v>18</v>
      </c>
      <c r="CC744" s="148">
        <v>18</v>
      </c>
      <c r="CD744" s="148">
        <v>18</v>
      </c>
      <c r="CE744" s="148">
        <v>18</v>
      </c>
      <c r="CF744" s="148">
        <v>18</v>
      </c>
      <c r="CG744" s="148">
        <v>18</v>
      </c>
      <c r="CH744" s="169">
        <f t="shared" si="355"/>
        <v>18</v>
      </c>
      <c r="CI744" s="148">
        <v>18</v>
      </c>
      <c r="CJ744" s="148">
        <v>18</v>
      </c>
      <c r="CK744" s="148">
        <v>18</v>
      </c>
      <c r="CL744" s="148">
        <v>18</v>
      </c>
      <c r="CM744" s="169">
        <f t="shared" si="363"/>
        <v>18</v>
      </c>
      <c r="CN744" s="148">
        <v>18</v>
      </c>
      <c r="CO744" s="148">
        <v>18</v>
      </c>
      <c r="CP744" s="148">
        <v>18</v>
      </c>
      <c r="CQ744" s="148">
        <v>18</v>
      </c>
      <c r="CR744" s="148"/>
      <c r="CS744" s="169">
        <f t="shared" si="356"/>
        <v>18</v>
      </c>
      <c r="CT744" s="148"/>
      <c r="CU744" s="148"/>
      <c r="CV744" s="148"/>
      <c r="CW744" s="148"/>
      <c r="CX744" s="169" t="e">
        <f t="shared" si="362"/>
        <v>#DIV/0!</v>
      </c>
    </row>
    <row r="745" spans="1:102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358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359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360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357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344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345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346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347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348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349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350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351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352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353"/>
        <v>19</v>
      </c>
      <c r="BY745" s="148">
        <v>19</v>
      </c>
      <c r="BZ745" s="148">
        <v>19</v>
      </c>
      <c r="CA745" s="148">
        <v>19.5</v>
      </c>
      <c r="CB745" s="169">
        <f t="shared" si="354"/>
        <v>19.166666666666668</v>
      </c>
      <c r="CC745" s="148">
        <v>19.5</v>
      </c>
      <c r="CD745" s="148">
        <v>19.5</v>
      </c>
      <c r="CE745" s="148">
        <v>19.5</v>
      </c>
      <c r="CF745" s="148">
        <v>19.5</v>
      </c>
      <c r="CG745" s="148">
        <v>19.5</v>
      </c>
      <c r="CH745" s="169">
        <f t="shared" si="355"/>
        <v>19.5</v>
      </c>
      <c r="CI745" s="148">
        <v>19.5</v>
      </c>
      <c r="CJ745" s="148">
        <v>19.5</v>
      </c>
      <c r="CK745" s="148">
        <v>19.5</v>
      </c>
      <c r="CL745" s="148">
        <v>19.5</v>
      </c>
      <c r="CM745" s="169">
        <f t="shared" si="363"/>
        <v>19.5</v>
      </c>
      <c r="CN745" s="148">
        <v>19.5</v>
      </c>
      <c r="CO745" s="148">
        <v>19.5</v>
      </c>
      <c r="CP745" s="148">
        <v>19.5</v>
      </c>
      <c r="CQ745" s="148">
        <v>19.5</v>
      </c>
      <c r="CR745" s="148"/>
      <c r="CS745" s="169">
        <f t="shared" si="356"/>
        <v>19.5</v>
      </c>
      <c r="CT745" s="148"/>
      <c r="CU745" s="148"/>
      <c r="CV745" s="148"/>
      <c r="CW745" s="148"/>
      <c r="CX745" s="169" t="e">
        <f t="shared" si="362"/>
        <v>#DIV/0!</v>
      </c>
    </row>
    <row r="746" spans="1:102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358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359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360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357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344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345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346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347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348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349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350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351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352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353"/>
        <v>5</v>
      </c>
      <c r="BY746" s="148">
        <v>5</v>
      </c>
      <c r="BZ746" s="148">
        <v>5</v>
      </c>
      <c r="CA746" s="148">
        <v>5</v>
      </c>
      <c r="CB746" s="169">
        <f t="shared" si="354"/>
        <v>5</v>
      </c>
      <c r="CC746" s="148">
        <v>5</v>
      </c>
      <c r="CD746" s="148">
        <v>5</v>
      </c>
      <c r="CE746" s="148">
        <v>5</v>
      </c>
      <c r="CF746" s="148">
        <v>5</v>
      </c>
      <c r="CG746" s="148">
        <v>5</v>
      </c>
      <c r="CH746" s="169">
        <f t="shared" si="355"/>
        <v>5</v>
      </c>
      <c r="CI746" s="148">
        <v>5</v>
      </c>
      <c r="CJ746" s="148">
        <v>5</v>
      </c>
      <c r="CK746" s="148">
        <v>5</v>
      </c>
      <c r="CL746" s="148">
        <v>5</v>
      </c>
      <c r="CM746" s="169">
        <f t="shared" si="363"/>
        <v>5</v>
      </c>
      <c r="CN746" s="148">
        <v>5</v>
      </c>
      <c r="CO746" s="148">
        <v>5</v>
      </c>
      <c r="CP746" s="148">
        <v>5</v>
      </c>
      <c r="CQ746" s="148">
        <v>5</v>
      </c>
      <c r="CR746" s="148"/>
      <c r="CS746" s="169">
        <f t="shared" si="356"/>
        <v>5</v>
      </c>
      <c r="CT746" s="148"/>
      <c r="CU746" s="148"/>
      <c r="CV746" s="148"/>
      <c r="CW746" s="148"/>
      <c r="CX746" s="169" t="e">
        <f t="shared" si="362"/>
        <v>#DIV/0!</v>
      </c>
    </row>
    <row r="747" spans="1:102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358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359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360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357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344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345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346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347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348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349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350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351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352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353"/>
        <v>2</v>
      </c>
      <c r="BY747" s="148">
        <v>2</v>
      </c>
      <c r="BZ747" s="148">
        <v>2</v>
      </c>
      <c r="CA747" s="148">
        <v>2</v>
      </c>
      <c r="CB747" s="169">
        <f t="shared" si="354"/>
        <v>2</v>
      </c>
      <c r="CC747" s="148">
        <v>2</v>
      </c>
      <c r="CD747" s="148">
        <v>2</v>
      </c>
      <c r="CE747" s="148">
        <v>2</v>
      </c>
      <c r="CF747" s="148">
        <v>2</v>
      </c>
      <c r="CG747" s="148">
        <v>2</v>
      </c>
      <c r="CH747" s="169">
        <f t="shared" si="355"/>
        <v>2</v>
      </c>
      <c r="CI747" s="148">
        <v>2</v>
      </c>
      <c r="CJ747" s="148">
        <v>2</v>
      </c>
      <c r="CK747" s="148">
        <v>2</v>
      </c>
      <c r="CL747" s="148">
        <v>2</v>
      </c>
      <c r="CM747" s="169">
        <f t="shared" si="363"/>
        <v>2</v>
      </c>
      <c r="CN747" s="148">
        <v>2</v>
      </c>
      <c r="CO747" s="148">
        <v>2</v>
      </c>
      <c r="CP747" s="148">
        <v>2</v>
      </c>
      <c r="CQ747" s="148">
        <v>2</v>
      </c>
      <c r="CR747" s="148"/>
      <c r="CS747" s="169">
        <f t="shared" si="356"/>
        <v>2</v>
      </c>
      <c r="CT747" s="148"/>
      <c r="CU747" s="148"/>
      <c r="CV747" s="148"/>
      <c r="CW747" s="148"/>
      <c r="CX747" s="169" t="e">
        <f t="shared" si="362"/>
        <v>#DIV/0!</v>
      </c>
    </row>
    <row r="748" spans="1:102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358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359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360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357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344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345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346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347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348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349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350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351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352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353"/>
        <v>30</v>
      </c>
      <c r="BY748" s="148">
        <v>30</v>
      </c>
      <c r="BZ748" s="148">
        <v>30</v>
      </c>
      <c r="CA748" s="148">
        <v>30</v>
      </c>
      <c r="CB748" s="169">
        <f t="shared" si="354"/>
        <v>30</v>
      </c>
      <c r="CC748" s="148">
        <v>30</v>
      </c>
      <c r="CD748" s="148">
        <v>30</v>
      </c>
      <c r="CE748" s="148">
        <v>30</v>
      </c>
      <c r="CF748" s="148">
        <v>30</v>
      </c>
      <c r="CG748" s="148">
        <v>30</v>
      </c>
      <c r="CH748" s="169">
        <f t="shared" si="355"/>
        <v>30</v>
      </c>
      <c r="CI748" s="148">
        <v>30</v>
      </c>
      <c r="CJ748" s="148">
        <v>30</v>
      </c>
      <c r="CK748" s="148">
        <v>30</v>
      </c>
      <c r="CL748" s="148">
        <v>30</v>
      </c>
      <c r="CM748" s="169">
        <f t="shared" si="363"/>
        <v>30</v>
      </c>
      <c r="CN748" s="148">
        <v>30</v>
      </c>
      <c r="CO748" s="148">
        <v>30</v>
      </c>
      <c r="CP748" s="148">
        <v>30</v>
      </c>
      <c r="CQ748" s="148">
        <v>30</v>
      </c>
      <c r="CR748" s="148"/>
      <c r="CS748" s="169">
        <f t="shared" si="356"/>
        <v>30</v>
      </c>
      <c r="CT748" s="148"/>
      <c r="CU748" s="148"/>
      <c r="CV748" s="148"/>
      <c r="CW748" s="148"/>
      <c r="CX748" s="169" t="e">
        <f t="shared" si="362"/>
        <v>#DIV/0!</v>
      </c>
    </row>
    <row r="749" spans="1:102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358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359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360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357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344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345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346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347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348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349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350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351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352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353"/>
        <v>6.5250000000000004</v>
      </c>
      <c r="BY749" s="148">
        <v>6.6</v>
      </c>
      <c r="BZ749" s="148">
        <v>6.6</v>
      </c>
      <c r="CA749" s="148">
        <v>6.65</v>
      </c>
      <c r="CB749" s="169">
        <f t="shared" si="354"/>
        <v>6.6166666666666671</v>
      </c>
      <c r="CC749" s="148">
        <v>6.5</v>
      </c>
      <c r="CD749" s="148">
        <v>6.5</v>
      </c>
      <c r="CE749" s="148">
        <v>6.5</v>
      </c>
      <c r="CF749" s="148">
        <v>6.5</v>
      </c>
      <c r="CG749" s="148">
        <v>6.5</v>
      </c>
      <c r="CH749" s="169">
        <f t="shared" si="355"/>
        <v>6.5</v>
      </c>
      <c r="CI749" s="148">
        <v>6.5</v>
      </c>
      <c r="CJ749" s="148">
        <v>6.4</v>
      </c>
      <c r="CK749" s="148">
        <v>6.4</v>
      </c>
      <c r="CL749" s="148">
        <v>6.4</v>
      </c>
      <c r="CM749" s="169">
        <f t="shared" si="363"/>
        <v>6.4250000000000007</v>
      </c>
      <c r="CN749" s="148">
        <v>6.4</v>
      </c>
      <c r="CO749" s="148">
        <v>6.4</v>
      </c>
      <c r="CP749" s="148">
        <v>6.3</v>
      </c>
      <c r="CQ749" s="148">
        <v>5.7</v>
      </c>
      <c r="CR749" s="148"/>
      <c r="CS749" s="169">
        <f t="shared" si="356"/>
        <v>6.2</v>
      </c>
      <c r="CT749" s="148"/>
      <c r="CU749" s="148"/>
      <c r="CV749" s="148"/>
      <c r="CW749" s="148"/>
      <c r="CX749" s="169" t="e">
        <f t="shared" si="362"/>
        <v>#DIV/0!</v>
      </c>
    </row>
    <row r="750" spans="1:102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358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359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360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357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344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345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346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347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348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349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350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351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352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353"/>
        <v>10.25</v>
      </c>
      <c r="BY750" s="148">
        <v>10</v>
      </c>
      <c r="BZ750" s="148">
        <v>10.4</v>
      </c>
      <c r="CA750" s="148">
        <v>10.45</v>
      </c>
      <c r="CB750" s="169">
        <f t="shared" si="354"/>
        <v>10.283333333333333</v>
      </c>
      <c r="CC750" s="148">
        <v>10.45</v>
      </c>
      <c r="CD750" s="148">
        <v>10.45</v>
      </c>
      <c r="CE750" s="148">
        <v>10.199999999999999</v>
      </c>
      <c r="CF750" s="148">
        <v>10</v>
      </c>
      <c r="CG750" s="148">
        <v>10</v>
      </c>
      <c r="CH750" s="169">
        <f t="shared" si="355"/>
        <v>10.219999999999999</v>
      </c>
      <c r="CI750" s="148">
        <v>9.8000000000000007</v>
      </c>
      <c r="CJ750" s="148">
        <v>9.5</v>
      </c>
      <c r="CK750" s="148">
        <v>9.5</v>
      </c>
      <c r="CL750" s="148">
        <v>9.5</v>
      </c>
      <c r="CM750" s="169">
        <f t="shared" si="363"/>
        <v>9.5749999999999993</v>
      </c>
      <c r="CN750" s="148">
        <v>9.5</v>
      </c>
      <c r="CO750" s="148">
        <v>9.5</v>
      </c>
      <c r="CP750" s="148">
        <v>9.4</v>
      </c>
      <c r="CQ750" s="148">
        <v>9.6</v>
      </c>
      <c r="CR750" s="148"/>
      <c r="CS750" s="169">
        <f t="shared" si="356"/>
        <v>9.5</v>
      </c>
      <c r="CT750" s="148"/>
      <c r="CU750" s="148"/>
      <c r="CV750" s="148"/>
      <c r="CW750" s="148"/>
      <c r="CX750" s="169" t="e">
        <f t="shared" si="362"/>
        <v>#DIV/0!</v>
      </c>
    </row>
    <row r="751" spans="1:102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358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359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360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357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344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345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346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347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348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349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350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351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352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353"/>
        <v>10.6</v>
      </c>
      <c r="BY751" s="148">
        <v>10.4</v>
      </c>
      <c r="BZ751" s="148">
        <v>10.6</v>
      </c>
      <c r="CA751" s="148">
        <v>10.62</v>
      </c>
      <c r="CB751" s="169">
        <f t="shared" si="354"/>
        <v>10.54</v>
      </c>
      <c r="CC751" s="148">
        <v>10.5</v>
      </c>
      <c r="CD751" s="148">
        <v>10.5</v>
      </c>
      <c r="CE751" s="148">
        <v>10.5</v>
      </c>
      <c r="CF751" s="148">
        <v>10.199999999999999</v>
      </c>
      <c r="CG751" s="148">
        <v>10.199999999999999</v>
      </c>
      <c r="CH751" s="169">
        <f t="shared" si="355"/>
        <v>10.38</v>
      </c>
      <c r="CI751" s="148">
        <v>10.5</v>
      </c>
      <c r="CJ751" s="148">
        <v>10.1</v>
      </c>
      <c r="CK751" s="148">
        <v>10.1</v>
      </c>
      <c r="CL751" s="148">
        <v>10.1</v>
      </c>
      <c r="CM751" s="169">
        <f t="shared" si="363"/>
        <v>10.200000000000001</v>
      </c>
      <c r="CN751" s="148">
        <v>10.1</v>
      </c>
      <c r="CO751" s="148">
        <v>10.1</v>
      </c>
      <c r="CP751" s="148">
        <v>10.1</v>
      </c>
      <c r="CQ751" s="148">
        <v>10.4</v>
      </c>
      <c r="CR751" s="148"/>
      <c r="CS751" s="169">
        <f t="shared" si="356"/>
        <v>10.174999999999999</v>
      </c>
      <c r="CT751" s="148"/>
      <c r="CU751" s="148"/>
      <c r="CV751" s="148"/>
      <c r="CW751" s="148"/>
      <c r="CX751" s="169" t="e">
        <f t="shared" si="362"/>
        <v>#DIV/0!</v>
      </c>
    </row>
    <row r="752" spans="1:102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69"/>
      <c r="CC752" s="148"/>
      <c r="CD752" s="148"/>
      <c r="CE752" s="148"/>
      <c r="CF752" s="148"/>
      <c r="CG752" s="148"/>
      <c r="CH752" s="169"/>
      <c r="CI752" s="148"/>
      <c r="CJ752" s="148"/>
      <c r="CK752" s="148"/>
      <c r="CL752" s="148"/>
      <c r="CM752" s="169"/>
      <c r="CN752" s="148"/>
      <c r="CO752" s="148"/>
      <c r="CP752" s="148"/>
      <c r="CQ752" s="148"/>
      <c r="CR752" s="148"/>
      <c r="CS752" s="169"/>
      <c r="CT752" s="148"/>
      <c r="CU752" s="148"/>
      <c r="CV752" s="148"/>
      <c r="CW752" s="148"/>
      <c r="CX752" s="169"/>
    </row>
    <row r="753" spans="1:102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358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359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360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357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169">
        <f>AVERAGE(BY753:CA753)</f>
        <v>10.85</v>
      </c>
      <c r="CC753" s="270">
        <v>10.85</v>
      </c>
      <c r="CD753" s="270">
        <v>10.82</v>
      </c>
      <c r="CE753" s="270">
        <v>10.82</v>
      </c>
      <c r="CF753" s="270">
        <v>10.55</v>
      </c>
      <c r="CG753" s="270">
        <v>10.49</v>
      </c>
      <c r="CH753" s="169">
        <f>AVERAGE(CC753:CG753)</f>
        <v>10.706000000000001</v>
      </c>
      <c r="CI753" s="270">
        <v>10.3</v>
      </c>
      <c r="CJ753" s="270">
        <v>10.35</v>
      </c>
      <c r="CK753" s="270">
        <v>10.25</v>
      </c>
      <c r="CL753" s="270">
        <v>10.15</v>
      </c>
      <c r="CM753" s="169">
        <f>AVERAGE(CI753:CL753)</f>
        <v>10.262499999999999</v>
      </c>
      <c r="CN753" s="270">
        <v>9.77</v>
      </c>
      <c r="CO753" s="270">
        <v>9.82</v>
      </c>
      <c r="CP753" s="270">
        <v>10.050000000000001</v>
      </c>
      <c r="CQ753" s="270">
        <v>9.8000000000000007</v>
      </c>
      <c r="CR753" s="270"/>
      <c r="CS753" s="169">
        <f>AVERAGE(CN753:CQ753)</f>
        <v>9.86</v>
      </c>
      <c r="CT753" s="270"/>
      <c r="CU753" s="270"/>
      <c r="CV753" s="270"/>
      <c r="CW753" s="270"/>
      <c r="CX753" s="169" t="e">
        <f>AVERAGE(CT753:CW753)</f>
        <v>#DIV/0!</v>
      </c>
    </row>
    <row r="754" spans="1:102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358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359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360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357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69">
        <f>AVERAGE(BY754:CA754)</f>
        <v>10.949999999999998</v>
      </c>
      <c r="CC754" s="148">
        <v>10.95</v>
      </c>
      <c r="CD754" s="148">
        <v>10.92</v>
      </c>
      <c r="CE754" s="148">
        <v>10.92</v>
      </c>
      <c r="CF754" s="148">
        <v>10.7</v>
      </c>
      <c r="CG754" s="148">
        <v>10.64</v>
      </c>
      <c r="CH754" s="169">
        <f>AVERAGE(CC754:CG754)</f>
        <v>10.825999999999999</v>
      </c>
      <c r="CI754" s="148">
        <v>10.5</v>
      </c>
      <c r="CJ754" s="148">
        <v>10.48</v>
      </c>
      <c r="CK754" s="148">
        <v>10.37</v>
      </c>
      <c r="CL754" s="148">
        <v>10.3</v>
      </c>
      <c r="CM754" s="169">
        <f>AVERAGE(CI754:CL754)</f>
        <v>10.412500000000001</v>
      </c>
      <c r="CN754" s="148">
        <v>9.9</v>
      </c>
      <c r="CO754" s="148">
        <v>10</v>
      </c>
      <c r="CP754" s="148">
        <v>10.15</v>
      </c>
      <c r="CQ754" s="148">
        <v>9.9499999999999993</v>
      </c>
      <c r="CR754" s="148"/>
      <c r="CS754" s="169">
        <f>AVERAGE(CN754:CQ754)</f>
        <v>10</v>
      </c>
      <c r="CT754" s="148"/>
      <c r="CU754" s="148"/>
      <c r="CV754" s="148"/>
      <c r="CW754" s="148"/>
      <c r="CX754" s="169" t="e">
        <f>AVERAGE(CT754:CW754)</f>
        <v>#DIV/0!</v>
      </c>
    </row>
    <row r="755" spans="1:102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102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102" ht="18.75" customHeight="1" x14ac:dyDescent="0.3"/>
    <row r="758" spans="1:102" ht="18" x14ac:dyDescent="0.25">
      <c r="A758" s="286" t="s">
        <v>45</v>
      </c>
      <c r="B758" s="286"/>
      <c r="C758" s="287"/>
      <c r="D758" s="287"/>
      <c r="E758" s="287"/>
      <c r="F758" s="287"/>
      <c r="G758" s="287"/>
      <c r="H758" s="287"/>
      <c r="I758" s="287"/>
      <c r="J758" s="287"/>
      <c r="K758" s="287"/>
      <c r="L758" s="287"/>
      <c r="M758" s="287"/>
      <c r="N758" s="287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ht="18.75" customHeight="1" x14ac:dyDescent="0.3">
      <c r="A759" s="217"/>
      <c r="B759" s="197"/>
      <c r="C759" s="288" t="s">
        <v>54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294" t="s">
        <v>139</v>
      </c>
      <c r="D760" s="295"/>
      <c r="E760" s="295"/>
      <c r="F760" s="296"/>
      <c r="G760" s="284" t="s">
        <v>123</v>
      </c>
      <c r="H760" s="291" t="s">
        <v>139</v>
      </c>
      <c r="I760" s="292"/>
      <c r="J760" s="292"/>
      <c r="K760" s="293"/>
      <c r="L760" s="284" t="s">
        <v>123</v>
      </c>
      <c r="M760" s="291" t="s">
        <v>139</v>
      </c>
      <c r="N760" s="292"/>
      <c r="O760" s="292"/>
      <c r="P760" s="293"/>
      <c r="Q760" s="284" t="s">
        <v>123</v>
      </c>
      <c r="R760" s="294" t="s">
        <v>139</v>
      </c>
      <c r="S760" s="295"/>
      <c r="T760" s="295"/>
      <c r="U760" s="295"/>
      <c r="V760" s="296"/>
      <c r="W760" s="284" t="s">
        <v>123</v>
      </c>
      <c r="X760" s="294" t="s">
        <v>139</v>
      </c>
      <c r="Y760" s="295"/>
      <c r="Z760" s="295"/>
      <c r="AA760" s="296"/>
      <c r="AB760" s="284" t="s">
        <v>123</v>
      </c>
      <c r="AC760" s="291" t="s">
        <v>139</v>
      </c>
      <c r="AD760" s="292"/>
      <c r="AE760" s="292"/>
      <c r="AF760" s="293"/>
      <c r="AG760" s="284" t="s">
        <v>123</v>
      </c>
      <c r="AH760" s="291" t="s">
        <v>139</v>
      </c>
      <c r="AI760" s="292"/>
      <c r="AJ760" s="292"/>
      <c r="AK760" s="292"/>
      <c r="AL760" s="293"/>
      <c r="AM760" s="284" t="s">
        <v>123</v>
      </c>
      <c r="AN760" s="291" t="s">
        <v>139</v>
      </c>
      <c r="AO760" s="292"/>
      <c r="AP760" s="292"/>
      <c r="AQ760" s="293"/>
      <c r="AR760" s="284" t="s">
        <v>123</v>
      </c>
      <c r="AS760" s="291" t="s">
        <v>139</v>
      </c>
      <c r="AT760" s="292"/>
      <c r="AU760" s="292"/>
      <c r="AV760" s="292"/>
      <c r="AW760" s="253"/>
      <c r="AX760" s="284" t="s">
        <v>123</v>
      </c>
      <c r="AY760" s="291" t="s">
        <v>139</v>
      </c>
      <c r="AZ760" s="292"/>
      <c r="BA760" s="292"/>
      <c r="BB760" s="293"/>
      <c r="BC760" s="284" t="s">
        <v>123</v>
      </c>
      <c r="BD760" s="282" t="s">
        <v>139</v>
      </c>
      <c r="BE760" s="283"/>
      <c r="BF760" s="283"/>
      <c r="BG760" s="283"/>
      <c r="BH760" s="284" t="s">
        <v>123</v>
      </c>
      <c r="BI760" s="282" t="s">
        <v>139</v>
      </c>
      <c r="BJ760" s="283"/>
      <c r="BK760" s="283"/>
      <c r="BL760" s="283"/>
      <c r="BM760" s="283"/>
      <c r="BN760" s="284" t="s">
        <v>123</v>
      </c>
      <c r="BO760" s="282" t="s">
        <v>316</v>
      </c>
      <c r="BP760" s="283"/>
      <c r="BQ760" s="283"/>
      <c r="BR760" s="283"/>
      <c r="BS760" s="284" t="s">
        <v>123</v>
      </c>
      <c r="BT760" s="282" t="s">
        <v>316</v>
      </c>
      <c r="BU760" s="283"/>
      <c r="BV760" s="283"/>
      <c r="BW760" s="283"/>
      <c r="BX760" s="284" t="s">
        <v>123</v>
      </c>
      <c r="BY760" s="282" t="s">
        <v>316</v>
      </c>
      <c r="BZ760" s="283"/>
      <c r="CA760" s="283"/>
      <c r="CB760" s="284" t="s">
        <v>123</v>
      </c>
      <c r="CC760" s="282" t="s">
        <v>316</v>
      </c>
      <c r="CD760" s="283"/>
      <c r="CE760" s="283"/>
      <c r="CF760" s="283"/>
      <c r="CG760" s="283"/>
      <c r="CH760" s="284" t="s">
        <v>123</v>
      </c>
      <c r="CI760" s="291" t="s">
        <v>316</v>
      </c>
      <c r="CJ760" s="292"/>
      <c r="CK760" s="292"/>
      <c r="CL760" s="293"/>
      <c r="CM760" s="284" t="s">
        <v>123</v>
      </c>
      <c r="CN760" s="282" t="s">
        <v>316</v>
      </c>
      <c r="CO760" s="283"/>
      <c r="CP760" s="283"/>
      <c r="CQ760" s="283"/>
      <c r="CR760" s="279"/>
      <c r="CS760" s="284" t="s">
        <v>123</v>
      </c>
      <c r="CT760" s="282" t="s">
        <v>316</v>
      </c>
      <c r="CU760" s="283"/>
      <c r="CV760" s="283"/>
      <c r="CW760" s="283"/>
      <c r="CX760" s="284" t="s">
        <v>123</v>
      </c>
    </row>
    <row r="761" spans="1:102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5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5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5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5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customHeight="1" x14ac:dyDescent="0.25">
      <c r="A762" s="297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364">AVERAGE(X762:AA762)</f>
        <v>5.25</v>
      </c>
      <c r="AC762" s="144"/>
      <c r="AD762" s="135"/>
      <c r="AE762" s="135"/>
      <c r="AF762" s="135"/>
      <c r="AG762" s="238" t="e">
        <f t="shared" ref="AG762:AG792" si="36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366">AVERAGE(AH762:AL762)</f>
        <v>#DIV/0!</v>
      </c>
      <c r="AN762" s="144"/>
      <c r="AO762" s="135"/>
      <c r="AP762" s="135"/>
      <c r="AQ762" s="135"/>
      <c r="AR762" s="238" t="e">
        <f t="shared" ref="AR762:AR792" si="36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368">AVERAGE(AS762:AV762)</f>
        <v>#DIV/0!</v>
      </c>
      <c r="AY762" s="144"/>
      <c r="AZ762" s="135"/>
      <c r="BA762" s="135"/>
      <c r="BB762" s="135"/>
      <c r="BC762" s="238" t="e">
        <f t="shared" ref="BC762:BC792" si="369">AVERAGE(AY762:BB762)</f>
        <v>#DIV/0!</v>
      </c>
      <c r="BD762" s="144"/>
      <c r="BE762" s="135"/>
      <c r="BF762" s="135"/>
      <c r="BG762" s="135"/>
      <c r="BH762" s="238" t="e">
        <f t="shared" ref="BH762:BH792" si="370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371">AVERAGE(BI762:BM762)</f>
        <v>#DIV/0!</v>
      </c>
      <c r="BO762" s="144"/>
      <c r="BP762" s="135"/>
      <c r="BQ762" s="135"/>
      <c r="BR762" s="135"/>
      <c r="BS762" s="238" t="e">
        <f t="shared" ref="BS762:BS792" si="372">AVERAGE(BO762:BR762)</f>
        <v>#DIV/0!</v>
      </c>
      <c r="BT762" s="144"/>
      <c r="BU762" s="135"/>
      <c r="BV762" s="135"/>
      <c r="BW762" s="135"/>
      <c r="BX762" s="238" t="e">
        <f t="shared" ref="BX762:BX792" si="373">AVERAGE(BT762:BW762)</f>
        <v>#DIV/0!</v>
      </c>
      <c r="BY762" s="144"/>
      <c r="BZ762" s="144"/>
      <c r="CA762" s="135"/>
      <c r="CB762" s="238" t="e">
        <f t="shared" ref="CB762:CB792" si="374">AVERAGE(BY762:CA762)</f>
        <v>#DIV/0!</v>
      </c>
      <c r="CC762" s="144"/>
      <c r="CD762" s="144"/>
      <c r="CE762" s="144"/>
      <c r="CF762" s="144"/>
      <c r="CG762" s="135"/>
      <c r="CH762" s="238" t="e">
        <f t="shared" ref="CH762:CH792" si="375">AVERAGE(CC762:CG762)</f>
        <v>#DIV/0!</v>
      </c>
      <c r="CI762" s="144"/>
      <c r="CJ762" s="144"/>
      <c r="CK762" s="148">
        <v>5</v>
      </c>
      <c r="CL762" s="148">
        <v>5</v>
      </c>
      <c r="CM762" s="238">
        <f>AVERAGE(CI762:CL762)</f>
        <v>5</v>
      </c>
      <c r="CN762" s="144"/>
      <c r="CO762" s="144"/>
      <c r="CP762" s="144"/>
      <c r="CQ762" s="144"/>
      <c r="CR762" s="144"/>
      <c r="CS762" s="238" t="e">
        <f t="shared" ref="CS762:CS792" si="376">AVERAGE(CN762:CQ762)</f>
        <v>#DIV/0!</v>
      </c>
      <c r="CT762" s="144"/>
      <c r="CU762" s="144"/>
      <c r="CV762" s="144"/>
      <c r="CW762" s="144"/>
      <c r="CX762" s="238" t="e">
        <f>AVERAGE(CT762:CW762)</f>
        <v>#DIV/0!</v>
      </c>
    </row>
    <row r="763" spans="1:102" ht="18" customHeight="1" x14ac:dyDescent="0.25">
      <c r="A763" s="298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377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36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36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36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36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36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369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370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371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372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373"/>
        <v>5.7249999999999996</v>
      </c>
      <c r="BY763" s="148">
        <v>6.2</v>
      </c>
      <c r="BZ763" s="148">
        <v>6</v>
      </c>
      <c r="CA763" s="148">
        <v>5.7</v>
      </c>
      <c r="CB763" s="169">
        <f t="shared" si="374"/>
        <v>5.9666666666666659</v>
      </c>
      <c r="CC763" s="148">
        <v>5.2</v>
      </c>
      <c r="CD763" s="148">
        <v>5.7</v>
      </c>
      <c r="CE763" s="148">
        <v>5.7</v>
      </c>
      <c r="CF763" s="148">
        <v>5.6</v>
      </c>
      <c r="CG763" s="148">
        <v>6</v>
      </c>
      <c r="CH763" s="169">
        <f t="shared" si="375"/>
        <v>5.6400000000000006</v>
      </c>
      <c r="CI763" s="148">
        <v>5.2</v>
      </c>
      <c r="CJ763" s="148">
        <v>5.2</v>
      </c>
      <c r="CK763" s="148">
        <v>4</v>
      </c>
      <c r="CL763" s="148"/>
      <c r="CM763" s="169">
        <f>AVERAGE(CI763:CL763)</f>
        <v>4.8</v>
      </c>
      <c r="CN763" s="148">
        <v>4.7</v>
      </c>
      <c r="CO763" s="148">
        <v>7</v>
      </c>
      <c r="CP763" s="148">
        <v>5.5</v>
      </c>
      <c r="CQ763" s="148">
        <v>4.8</v>
      </c>
      <c r="CR763" s="148"/>
      <c r="CS763" s="169">
        <f t="shared" si="376"/>
        <v>5.5</v>
      </c>
      <c r="CT763" s="148"/>
      <c r="CU763" s="148"/>
      <c r="CV763" s="148"/>
      <c r="CW763" s="148"/>
      <c r="CX763" s="169" t="e">
        <f>AVERAGE(CT763:CW763)</f>
        <v>#DIV/0!</v>
      </c>
    </row>
    <row r="764" spans="1:102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378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379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380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377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36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36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36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36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36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369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370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371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372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373"/>
        <v>5.75</v>
      </c>
      <c r="BY764" s="148">
        <v>7</v>
      </c>
      <c r="BZ764" s="148">
        <v>7</v>
      </c>
      <c r="CA764" s="148">
        <v>6.5</v>
      </c>
      <c r="CB764" s="169">
        <f t="shared" si="374"/>
        <v>6.833333333333333</v>
      </c>
      <c r="CC764" s="148">
        <v>7</v>
      </c>
      <c r="CD764" s="148">
        <v>7.5</v>
      </c>
      <c r="CE764" s="148">
        <v>7.5</v>
      </c>
      <c r="CF764" s="148">
        <v>6</v>
      </c>
      <c r="CG764" s="148">
        <v>6</v>
      </c>
      <c r="CH764" s="169">
        <f t="shared" si="375"/>
        <v>6.8</v>
      </c>
      <c r="CI764" s="148">
        <v>7</v>
      </c>
      <c r="CJ764" s="148">
        <v>6</v>
      </c>
      <c r="CK764" s="148">
        <v>7</v>
      </c>
      <c r="CL764" s="148">
        <v>6</v>
      </c>
      <c r="CM764" s="169">
        <f>AVERAGE(CI764:CL764)</f>
        <v>6.5</v>
      </c>
      <c r="CN764" s="148">
        <v>4</v>
      </c>
      <c r="CO764" s="148">
        <v>4</v>
      </c>
      <c r="CP764" s="148">
        <v>4</v>
      </c>
      <c r="CQ764" s="148">
        <v>4</v>
      </c>
      <c r="CR764" s="148"/>
      <c r="CS764" s="169">
        <f t="shared" si="376"/>
        <v>4</v>
      </c>
      <c r="CT764" s="148"/>
      <c r="CU764" s="148"/>
      <c r="CV764" s="148"/>
      <c r="CW764" s="148"/>
      <c r="CX764" s="169" t="e">
        <f>AVERAGE(CT764:CW764)</f>
        <v>#DIV/0!</v>
      </c>
    </row>
    <row r="765" spans="1:102" ht="18" customHeight="1" x14ac:dyDescent="0.25">
      <c r="A765" s="297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377"/>
        <v>2.5</v>
      </c>
      <c r="X765" s="135"/>
      <c r="Y765" s="135"/>
      <c r="Z765" s="135"/>
      <c r="AA765" s="135"/>
      <c r="AB765" s="238" t="e">
        <f t="shared" si="364"/>
        <v>#DIV/0!</v>
      </c>
      <c r="AC765" s="135"/>
      <c r="AD765" s="135"/>
      <c r="AE765" s="135"/>
      <c r="AF765" s="135"/>
      <c r="AG765" s="238" t="e">
        <f t="shared" si="365"/>
        <v>#DIV/0!</v>
      </c>
      <c r="AH765" s="135"/>
      <c r="AI765" s="135"/>
      <c r="AJ765" s="135"/>
      <c r="AK765" s="135"/>
      <c r="AL765" s="135"/>
      <c r="AM765" s="238" t="e">
        <f t="shared" si="366"/>
        <v>#DIV/0!</v>
      </c>
      <c r="AN765" s="135"/>
      <c r="AO765" s="135"/>
      <c r="AP765" s="135"/>
      <c r="AQ765" s="135"/>
      <c r="AR765" s="238" t="e">
        <f t="shared" si="367"/>
        <v>#DIV/0!</v>
      </c>
      <c r="AS765" s="135"/>
      <c r="AT765" s="135"/>
      <c r="AU765" s="135"/>
      <c r="AV765" s="135"/>
      <c r="AW765" s="135"/>
      <c r="AX765" s="238" t="e">
        <f t="shared" si="368"/>
        <v>#DIV/0!</v>
      </c>
      <c r="AY765" s="135"/>
      <c r="AZ765" s="135"/>
      <c r="BA765" s="135"/>
      <c r="BB765" s="135"/>
      <c r="BC765" s="238" t="e">
        <f t="shared" si="369"/>
        <v>#DIV/0!</v>
      </c>
      <c r="BD765" s="135"/>
      <c r="BE765" s="135"/>
      <c r="BF765" s="135"/>
      <c r="BG765" s="135"/>
      <c r="BH765" s="238" t="e">
        <f t="shared" si="370"/>
        <v>#DIV/0!</v>
      </c>
      <c r="BI765" s="135"/>
      <c r="BJ765" s="135"/>
      <c r="BK765" s="135"/>
      <c r="BL765" s="135"/>
      <c r="BM765" s="135"/>
      <c r="BN765" s="238" t="e">
        <f t="shared" si="371"/>
        <v>#DIV/0!</v>
      </c>
      <c r="BO765" s="135"/>
      <c r="BP765" s="135"/>
      <c r="BQ765" s="135"/>
      <c r="BR765" s="135"/>
      <c r="BS765" s="238" t="e">
        <f t="shared" si="372"/>
        <v>#DIV/0!</v>
      </c>
      <c r="BT765" s="135"/>
      <c r="BU765" s="135"/>
      <c r="BV765" s="135"/>
      <c r="BW765" s="135"/>
      <c r="BX765" s="238" t="e">
        <f t="shared" si="373"/>
        <v>#DIV/0!</v>
      </c>
      <c r="BY765" s="135"/>
      <c r="BZ765" s="135"/>
      <c r="CA765" s="135"/>
      <c r="CB765" s="238" t="e">
        <f t="shared" si="374"/>
        <v>#DIV/0!</v>
      </c>
      <c r="CC765" s="135"/>
      <c r="CD765" s="135"/>
      <c r="CE765" s="135"/>
      <c r="CF765" s="148">
        <v>5</v>
      </c>
      <c r="CG765" s="148">
        <v>3.5</v>
      </c>
      <c r="CH765" s="169">
        <f t="shared" si="375"/>
        <v>4.25</v>
      </c>
      <c r="CI765" s="148">
        <v>3.3</v>
      </c>
      <c r="CJ765" s="148">
        <v>3.3</v>
      </c>
      <c r="CK765" s="148">
        <v>3</v>
      </c>
      <c r="CL765" s="148">
        <v>3</v>
      </c>
      <c r="CM765" s="169">
        <f t="shared" ref="CM765:CM767" si="381">AVERAGE(CI765:CL765)</f>
        <v>3.15</v>
      </c>
      <c r="CN765" s="148">
        <v>2.5</v>
      </c>
      <c r="CO765" s="148">
        <v>2.5</v>
      </c>
      <c r="CP765" s="148">
        <v>3</v>
      </c>
      <c r="CQ765" s="148">
        <v>3.8</v>
      </c>
      <c r="CR765" s="135"/>
      <c r="CS765" s="169">
        <f t="shared" si="376"/>
        <v>2.95</v>
      </c>
      <c r="CT765" s="148"/>
      <c r="CU765" s="148"/>
      <c r="CV765" s="135"/>
      <c r="CW765" s="135"/>
      <c r="CX765" s="169" t="e">
        <f t="shared" ref="CX765:CX792" si="382">AVERAGE(CT765:CW765)</f>
        <v>#DIV/0!</v>
      </c>
    </row>
    <row r="766" spans="1:102" ht="18" customHeight="1" x14ac:dyDescent="0.25">
      <c r="A766" s="298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378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379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380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377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36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36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36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36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36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369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370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371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372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373"/>
        <v>2.4500000000000002</v>
      </c>
      <c r="BY766" s="148">
        <v>3</v>
      </c>
      <c r="BZ766" s="148">
        <v>2.5</v>
      </c>
      <c r="CA766" s="148">
        <v>2.5</v>
      </c>
      <c r="CB766" s="169">
        <f t="shared" si="374"/>
        <v>2.6666666666666665</v>
      </c>
      <c r="CC766" s="148">
        <v>3.3</v>
      </c>
      <c r="CD766" s="148">
        <v>3.3</v>
      </c>
      <c r="CE766" s="148">
        <v>3.3</v>
      </c>
      <c r="CF766" s="148">
        <v>3.3</v>
      </c>
      <c r="CG766" s="148">
        <v>3.5</v>
      </c>
      <c r="CH766" s="169">
        <f t="shared" si="375"/>
        <v>3.34</v>
      </c>
      <c r="CI766" s="148">
        <v>3.5</v>
      </c>
      <c r="CJ766" s="148">
        <v>3.5</v>
      </c>
      <c r="CK766" s="148">
        <v>3.5</v>
      </c>
      <c r="CL766" s="148"/>
      <c r="CM766" s="169">
        <f t="shared" si="381"/>
        <v>3.5</v>
      </c>
      <c r="CN766" s="148"/>
      <c r="CO766" s="148"/>
      <c r="CP766" s="148"/>
      <c r="CQ766" s="148"/>
      <c r="CR766" s="148"/>
      <c r="CS766" s="169" t="e">
        <f t="shared" si="376"/>
        <v>#DIV/0!</v>
      </c>
      <c r="CT766" s="148"/>
      <c r="CU766" s="148"/>
      <c r="CV766" s="148"/>
      <c r="CW766" s="148"/>
      <c r="CX766" s="169" t="e">
        <f t="shared" si="382"/>
        <v>#DIV/0!</v>
      </c>
    </row>
    <row r="767" spans="1:102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378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379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380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377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36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36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36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36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36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369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370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371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372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373"/>
        <v>2.8250000000000002</v>
      </c>
      <c r="BY767" s="148">
        <v>2.5</v>
      </c>
      <c r="BZ767" s="148">
        <v>3.3</v>
      </c>
      <c r="CA767" s="148">
        <v>3.3</v>
      </c>
      <c r="CB767" s="169">
        <f t="shared" si="374"/>
        <v>3.0333333333333332</v>
      </c>
      <c r="CC767" s="148">
        <v>3.3</v>
      </c>
      <c r="CD767" s="148">
        <v>4.2</v>
      </c>
      <c r="CE767" s="148">
        <v>4.2</v>
      </c>
      <c r="CF767" s="148">
        <v>5</v>
      </c>
      <c r="CG767" s="148">
        <v>5</v>
      </c>
      <c r="CH767" s="169">
        <f t="shared" si="375"/>
        <v>4.34</v>
      </c>
      <c r="CI767" s="148">
        <v>5</v>
      </c>
      <c r="CJ767" s="148">
        <v>5</v>
      </c>
      <c r="CK767" s="148">
        <v>5</v>
      </c>
      <c r="CL767" s="148">
        <v>7</v>
      </c>
      <c r="CM767" s="169">
        <f t="shared" si="381"/>
        <v>5.5</v>
      </c>
      <c r="CN767" s="148">
        <v>7</v>
      </c>
      <c r="CO767" s="148">
        <v>7</v>
      </c>
      <c r="CP767" s="148">
        <v>7.5</v>
      </c>
      <c r="CQ767" s="148">
        <v>6</v>
      </c>
      <c r="CR767" s="148"/>
      <c r="CS767" s="169">
        <f t="shared" si="376"/>
        <v>6.875</v>
      </c>
      <c r="CT767" s="148"/>
      <c r="CU767" s="148"/>
      <c r="CV767" s="148"/>
      <c r="CW767" s="148"/>
      <c r="CX767" s="169" t="e">
        <f t="shared" si="382"/>
        <v>#DIV/0!</v>
      </c>
    </row>
    <row r="768" spans="1:102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378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379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380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377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36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36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36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36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36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369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370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371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372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373"/>
        <v>19.5</v>
      </c>
      <c r="BY768" s="148">
        <v>18</v>
      </c>
      <c r="BZ768" s="148">
        <v>20</v>
      </c>
      <c r="CA768" s="148">
        <v>18.7</v>
      </c>
      <c r="CB768" s="169">
        <f t="shared" si="374"/>
        <v>18.900000000000002</v>
      </c>
      <c r="CC768" s="148">
        <v>15.5</v>
      </c>
      <c r="CD768" s="148">
        <v>15</v>
      </c>
      <c r="CE768" s="148">
        <v>10</v>
      </c>
      <c r="CF768" s="148">
        <v>16</v>
      </c>
      <c r="CG768" s="148">
        <v>15</v>
      </c>
      <c r="CH768" s="169">
        <f t="shared" si="375"/>
        <v>14.3</v>
      </c>
      <c r="CI768" s="148">
        <v>16</v>
      </c>
      <c r="CJ768" s="148">
        <v>16</v>
      </c>
      <c r="CK768" s="148">
        <v>13</v>
      </c>
      <c r="CL768" s="148">
        <v>12</v>
      </c>
      <c r="CM768" s="169">
        <f t="shared" ref="CM768:CM792" si="383">AVERAGE(CI768:CL768)</f>
        <v>14.25</v>
      </c>
      <c r="CN768" s="148">
        <v>8</v>
      </c>
      <c r="CO768" s="148">
        <v>8</v>
      </c>
      <c r="CP768" s="148">
        <v>3.3</v>
      </c>
      <c r="CQ768" s="148">
        <v>3</v>
      </c>
      <c r="CR768" s="148"/>
      <c r="CS768" s="169">
        <f t="shared" si="376"/>
        <v>5.5750000000000002</v>
      </c>
      <c r="CT768" s="148"/>
      <c r="CU768" s="148"/>
      <c r="CV768" s="148"/>
      <c r="CW768" s="148"/>
      <c r="CX768" s="169" t="e">
        <f t="shared" si="382"/>
        <v>#DIV/0!</v>
      </c>
    </row>
    <row r="769" spans="1:102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378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379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380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377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36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36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36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36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36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369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370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371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372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373"/>
        <v>16.25</v>
      </c>
      <c r="BY769" s="148">
        <v>18</v>
      </c>
      <c r="BZ769" s="148">
        <v>20</v>
      </c>
      <c r="CA769" s="148">
        <v>19</v>
      </c>
      <c r="CB769" s="169">
        <f t="shared" si="374"/>
        <v>19</v>
      </c>
      <c r="CC769" s="148">
        <v>15</v>
      </c>
      <c r="CD769" s="148">
        <v>15</v>
      </c>
      <c r="CE769" s="148">
        <v>10</v>
      </c>
      <c r="CF769" s="148">
        <v>10</v>
      </c>
      <c r="CG769" s="148">
        <v>6</v>
      </c>
      <c r="CH769" s="169">
        <f t="shared" si="375"/>
        <v>11.2</v>
      </c>
      <c r="CI769" s="148">
        <v>3.5</v>
      </c>
      <c r="CJ769" s="148">
        <v>3.5</v>
      </c>
      <c r="CK769" s="148">
        <v>2.5</v>
      </c>
      <c r="CL769" s="148">
        <v>3</v>
      </c>
      <c r="CM769" s="169">
        <f t="shared" si="383"/>
        <v>3.125</v>
      </c>
      <c r="CN769" s="148">
        <v>3.3</v>
      </c>
      <c r="CO769" s="148">
        <v>3.3</v>
      </c>
      <c r="CP769" s="148">
        <v>2.5</v>
      </c>
      <c r="CQ769" s="148">
        <v>4.5</v>
      </c>
      <c r="CR769" s="148"/>
      <c r="CS769" s="169">
        <f t="shared" si="376"/>
        <v>3.4</v>
      </c>
      <c r="CT769" s="148"/>
      <c r="CU769" s="148"/>
      <c r="CV769" s="148"/>
      <c r="CW769" s="148"/>
      <c r="CX769" s="169" t="e">
        <f t="shared" si="382"/>
        <v>#DIV/0!</v>
      </c>
    </row>
    <row r="770" spans="1:102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378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379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380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377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36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36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36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36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36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369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370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371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372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373"/>
        <v>5</v>
      </c>
      <c r="BY770" s="148">
        <v>7</v>
      </c>
      <c r="BZ770" s="148">
        <v>7</v>
      </c>
      <c r="CA770" s="148">
        <v>6.72</v>
      </c>
      <c r="CB770" s="169">
        <f t="shared" si="374"/>
        <v>6.9066666666666663</v>
      </c>
      <c r="CC770" s="148">
        <v>6.72</v>
      </c>
      <c r="CD770" s="148">
        <v>6.72</v>
      </c>
      <c r="CE770" s="148">
        <v>6.72</v>
      </c>
      <c r="CF770" s="148">
        <v>6.72</v>
      </c>
      <c r="CG770" s="148">
        <v>6.72</v>
      </c>
      <c r="CH770" s="169">
        <f t="shared" si="375"/>
        <v>6.7200000000000006</v>
      </c>
      <c r="CI770" s="148">
        <v>6.72</v>
      </c>
      <c r="CJ770" s="148">
        <v>6.72</v>
      </c>
      <c r="CK770" s="148">
        <v>6.72</v>
      </c>
      <c r="CL770" s="148">
        <v>6.72</v>
      </c>
      <c r="CM770" s="169">
        <f t="shared" si="383"/>
        <v>6.72</v>
      </c>
      <c r="CN770" s="148">
        <v>6.72</v>
      </c>
      <c r="CO770" s="148">
        <v>6.72</v>
      </c>
      <c r="CP770" s="148">
        <v>5</v>
      </c>
      <c r="CQ770" s="148">
        <v>5</v>
      </c>
      <c r="CR770" s="148"/>
      <c r="CS770" s="169">
        <f t="shared" si="376"/>
        <v>5.8599999999999994</v>
      </c>
      <c r="CT770" s="148"/>
      <c r="CU770" s="148"/>
      <c r="CV770" s="148"/>
      <c r="CW770" s="148"/>
      <c r="CX770" s="169" t="e">
        <f t="shared" si="382"/>
        <v>#DIV/0!</v>
      </c>
    </row>
    <row r="771" spans="1:102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378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379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380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377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36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36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36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36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36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369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370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371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372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373"/>
        <v>13</v>
      </c>
      <c r="BY771" s="148">
        <v>13</v>
      </c>
      <c r="BZ771" s="148">
        <v>13</v>
      </c>
      <c r="CA771" s="148">
        <v>12.5</v>
      </c>
      <c r="CB771" s="169">
        <f t="shared" si="374"/>
        <v>12.833333333333334</v>
      </c>
      <c r="CC771" s="148">
        <v>12.5</v>
      </c>
      <c r="CD771" s="148">
        <v>12.5</v>
      </c>
      <c r="CE771" s="148">
        <v>12.5</v>
      </c>
      <c r="CF771" s="148">
        <v>12.5</v>
      </c>
      <c r="CG771" s="148">
        <v>12.5</v>
      </c>
      <c r="CH771" s="169">
        <f t="shared" si="375"/>
        <v>12.5</v>
      </c>
      <c r="CI771" s="148">
        <v>12.5</v>
      </c>
      <c r="CJ771" s="148">
        <v>12.5</v>
      </c>
      <c r="CK771" s="148">
        <v>12.5</v>
      </c>
      <c r="CL771" s="148">
        <v>11.5</v>
      </c>
      <c r="CM771" s="169">
        <f t="shared" si="383"/>
        <v>12.25</v>
      </c>
      <c r="CN771" s="148">
        <v>11.5</v>
      </c>
      <c r="CO771" s="148">
        <v>11.5</v>
      </c>
      <c r="CP771" s="148">
        <v>11.5</v>
      </c>
      <c r="CQ771" s="148">
        <v>11.5</v>
      </c>
      <c r="CR771" s="148"/>
      <c r="CS771" s="169">
        <f t="shared" si="376"/>
        <v>11.5</v>
      </c>
      <c r="CT771" s="148"/>
      <c r="CU771" s="148"/>
      <c r="CV771" s="148"/>
      <c r="CW771" s="148"/>
      <c r="CX771" s="169" t="e">
        <f t="shared" si="382"/>
        <v>#DIV/0!</v>
      </c>
    </row>
    <row r="772" spans="1:102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378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379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380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377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36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36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36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36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36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369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370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371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372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373"/>
        <v>16.5</v>
      </c>
      <c r="BY772" s="148">
        <v>15</v>
      </c>
      <c r="BZ772" s="148">
        <v>15</v>
      </c>
      <c r="CA772" s="148">
        <v>14.75</v>
      </c>
      <c r="CB772" s="169">
        <f t="shared" si="374"/>
        <v>14.916666666666666</v>
      </c>
      <c r="CC772" s="148">
        <v>14.75</v>
      </c>
      <c r="CD772" s="148">
        <v>14.75</v>
      </c>
      <c r="CE772" s="148">
        <v>14.75</v>
      </c>
      <c r="CF772" s="148">
        <v>14.75</v>
      </c>
      <c r="CG772" s="148">
        <v>14.75</v>
      </c>
      <c r="CH772" s="169">
        <f t="shared" si="375"/>
        <v>14.75</v>
      </c>
      <c r="CI772" s="148">
        <v>14.75</v>
      </c>
      <c r="CJ772" s="148">
        <v>14.75</v>
      </c>
      <c r="CK772" s="148">
        <v>14.75</v>
      </c>
      <c r="CL772" s="148">
        <v>14.75</v>
      </c>
      <c r="CM772" s="169">
        <f t="shared" si="383"/>
        <v>14.75</v>
      </c>
      <c r="CN772" s="148">
        <v>15</v>
      </c>
      <c r="CO772" s="148">
        <v>15</v>
      </c>
      <c r="CP772" s="148">
        <v>16</v>
      </c>
      <c r="CQ772" s="148">
        <v>16</v>
      </c>
      <c r="CR772" s="148"/>
      <c r="CS772" s="169">
        <f t="shared" si="376"/>
        <v>15.5</v>
      </c>
      <c r="CT772" s="148"/>
      <c r="CU772" s="148"/>
      <c r="CV772" s="148"/>
      <c r="CW772" s="148"/>
      <c r="CX772" s="169" t="e">
        <f t="shared" si="382"/>
        <v>#DIV/0!</v>
      </c>
    </row>
    <row r="773" spans="1:102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378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379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380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377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36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36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36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36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36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369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370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371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372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373"/>
        <v>17.5</v>
      </c>
      <c r="BY773" s="148">
        <v>16</v>
      </c>
      <c r="BZ773" s="148">
        <v>16</v>
      </c>
      <c r="CA773" s="148">
        <v>16.5</v>
      </c>
      <c r="CB773" s="169">
        <f t="shared" si="374"/>
        <v>16.166666666666668</v>
      </c>
      <c r="CC773" s="148">
        <v>18</v>
      </c>
      <c r="CD773" s="148">
        <v>16.5</v>
      </c>
      <c r="CE773" s="148">
        <v>16.5</v>
      </c>
      <c r="CF773" s="148">
        <v>16.5</v>
      </c>
      <c r="CG773" s="148">
        <v>17</v>
      </c>
      <c r="CH773" s="169">
        <f t="shared" si="375"/>
        <v>16.899999999999999</v>
      </c>
      <c r="CI773" s="148">
        <v>17</v>
      </c>
      <c r="CJ773" s="148">
        <v>17</v>
      </c>
      <c r="CK773" s="148">
        <v>17</v>
      </c>
      <c r="CL773" s="148">
        <v>17</v>
      </c>
      <c r="CM773" s="169">
        <f t="shared" si="383"/>
        <v>17</v>
      </c>
      <c r="CN773" s="148">
        <v>17</v>
      </c>
      <c r="CO773" s="148">
        <v>17</v>
      </c>
      <c r="CP773" s="148">
        <v>17</v>
      </c>
      <c r="CQ773" s="148">
        <v>17</v>
      </c>
      <c r="CR773" s="148"/>
      <c r="CS773" s="169">
        <f t="shared" si="376"/>
        <v>17</v>
      </c>
      <c r="CT773" s="148"/>
      <c r="CU773" s="148"/>
      <c r="CV773" s="148"/>
      <c r="CW773" s="148"/>
      <c r="CX773" s="169" t="e">
        <f t="shared" si="382"/>
        <v>#DIV/0!</v>
      </c>
    </row>
    <row r="774" spans="1:102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378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379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380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377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36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36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36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36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36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369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370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371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372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373"/>
        <v>90</v>
      </c>
      <c r="BY774" s="148">
        <v>90</v>
      </c>
      <c r="BZ774" s="148">
        <v>90</v>
      </c>
      <c r="CA774" s="148">
        <v>88.62</v>
      </c>
      <c r="CB774" s="169">
        <f t="shared" si="374"/>
        <v>89.54</v>
      </c>
      <c r="CC774" s="148">
        <v>88.62</v>
      </c>
      <c r="CD774" s="148">
        <v>88.62</v>
      </c>
      <c r="CE774" s="148">
        <v>88.62</v>
      </c>
      <c r="CF774" s="148">
        <v>90</v>
      </c>
      <c r="CG774" s="148">
        <v>95</v>
      </c>
      <c r="CH774" s="169">
        <f t="shared" si="375"/>
        <v>90.171999999999997</v>
      </c>
      <c r="CI774" s="148">
        <v>95</v>
      </c>
      <c r="CJ774" s="148">
        <v>95</v>
      </c>
      <c r="CK774" s="148">
        <v>92</v>
      </c>
      <c r="CL774" s="148">
        <v>92</v>
      </c>
      <c r="CM774" s="169">
        <f t="shared" si="383"/>
        <v>93.5</v>
      </c>
      <c r="CN774" s="148">
        <v>91</v>
      </c>
      <c r="CO774" s="148">
        <v>91</v>
      </c>
      <c r="CP774" s="148">
        <v>91</v>
      </c>
      <c r="CQ774" s="148">
        <v>88</v>
      </c>
      <c r="CR774" s="148"/>
      <c r="CS774" s="169">
        <f t="shared" si="376"/>
        <v>90.25</v>
      </c>
      <c r="CT774" s="148"/>
      <c r="CU774" s="148"/>
      <c r="CV774" s="148"/>
      <c r="CW774" s="148"/>
      <c r="CX774" s="169" t="e">
        <f t="shared" si="382"/>
        <v>#DIV/0!</v>
      </c>
    </row>
    <row r="775" spans="1:102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378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379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380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377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36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36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36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36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36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369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370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371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372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373"/>
        <v>90</v>
      </c>
      <c r="BY775" s="148">
        <v>90</v>
      </c>
      <c r="BZ775" s="148">
        <v>90</v>
      </c>
      <c r="CA775" s="148">
        <v>90</v>
      </c>
      <c r="CB775" s="169">
        <f t="shared" si="374"/>
        <v>90</v>
      </c>
      <c r="CC775" s="148">
        <v>90</v>
      </c>
      <c r="CD775" s="148">
        <v>90</v>
      </c>
      <c r="CE775" s="148">
        <v>90</v>
      </c>
      <c r="CF775" s="148">
        <v>90</v>
      </c>
      <c r="CG775" s="148">
        <v>95</v>
      </c>
      <c r="CH775" s="169">
        <f t="shared" si="375"/>
        <v>91</v>
      </c>
      <c r="CI775" s="148">
        <v>95</v>
      </c>
      <c r="CJ775" s="148">
        <v>100</v>
      </c>
      <c r="CK775" s="148">
        <v>100</v>
      </c>
      <c r="CL775" s="148">
        <v>100</v>
      </c>
      <c r="CM775" s="169">
        <f t="shared" si="383"/>
        <v>98.75</v>
      </c>
      <c r="CN775" s="148">
        <v>100</v>
      </c>
      <c r="CO775" s="148">
        <v>100</v>
      </c>
      <c r="CP775" s="148">
        <v>100</v>
      </c>
      <c r="CQ775" s="148">
        <v>100</v>
      </c>
      <c r="CR775" s="148"/>
      <c r="CS775" s="169">
        <f t="shared" si="376"/>
        <v>100</v>
      </c>
      <c r="CT775" s="148"/>
      <c r="CU775" s="148"/>
      <c r="CV775" s="148"/>
      <c r="CW775" s="148"/>
      <c r="CX775" s="169" t="e">
        <f t="shared" si="382"/>
        <v>#DIV/0!</v>
      </c>
    </row>
    <row r="776" spans="1:102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378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379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380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377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36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36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36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36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36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369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370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371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372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373"/>
        <v>5</v>
      </c>
      <c r="BY776" s="148">
        <v>5</v>
      </c>
      <c r="BZ776" s="148">
        <v>5</v>
      </c>
      <c r="CA776" s="148">
        <v>5</v>
      </c>
      <c r="CB776" s="169">
        <f t="shared" si="374"/>
        <v>5</v>
      </c>
      <c r="CC776" s="148">
        <v>5</v>
      </c>
      <c r="CD776" s="148">
        <v>5</v>
      </c>
      <c r="CE776" s="148">
        <v>5</v>
      </c>
      <c r="CF776" s="148">
        <v>5</v>
      </c>
      <c r="CG776" s="148">
        <v>5</v>
      </c>
      <c r="CH776" s="169">
        <f t="shared" si="375"/>
        <v>5</v>
      </c>
      <c r="CI776" s="148">
        <v>5</v>
      </c>
      <c r="CJ776" s="148">
        <v>5</v>
      </c>
      <c r="CK776" s="148">
        <v>5</v>
      </c>
      <c r="CL776" s="148">
        <v>5</v>
      </c>
      <c r="CM776" s="169">
        <f t="shared" si="383"/>
        <v>5</v>
      </c>
      <c r="CN776" s="148">
        <v>5</v>
      </c>
      <c r="CO776" s="148">
        <v>5</v>
      </c>
      <c r="CP776" s="148">
        <v>5</v>
      </c>
      <c r="CQ776" s="148">
        <v>5</v>
      </c>
      <c r="CR776" s="148"/>
      <c r="CS776" s="169">
        <f t="shared" si="376"/>
        <v>5</v>
      </c>
      <c r="CT776" s="148"/>
      <c r="CU776" s="148"/>
      <c r="CV776" s="148"/>
      <c r="CW776" s="148"/>
      <c r="CX776" s="169" t="e">
        <f t="shared" si="382"/>
        <v>#DIV/0!</v>
      </c>
    </row>
    <row r="777" spans="1:102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378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379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380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377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36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36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36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36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36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369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370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371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372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373"/>
        <v>11.7</v>
      </c>
      <c r="BY777" s="148">
        <v>12</v>
      </c>
      <c r="BZ777" s="148">
        <v>12</v>
      </c>
      <c r="CA777" s="148">
        <v>13.25</v>
      </c>
      <c r="CB777" s="169">
        <f t="shared" si="374"/>
        <v>12.416666666666666</v>
      </c>
      <c r="CC777" s="148">
        <v>13.33</v>
      </c>
      <c r="CD777" s="148">
        <v>11.6</v>
      </c>
      <c r="CE777" s="148">
        <v>11.6</v>
      </c>
      <c r="CF777" s="148">
        <v>11</v>
      </c>
      <c r="CG777" s="148">
        <v>10</v>
      </c>
      <c r="CH777" s="169">
        <f t="shared" si="375"/>
        <v>11.506</v>
      </c>
      <c r="CI777" s="148">
        <v>11</v>
      </c>
      <c r="CJ777" s="148">
        <v>11</v>
      </c>
      <c r="CK777" s="148">
        <v>11</v>
      </c>
      <c r="CL777" s="148">
        <v>11</v>
      </c>
      <c r="CM777" s="169">
        <f t="shared" si="383"/>
        <v>11</v>
      </c>
      <c r="CN777" s="148">
        <v>12.6</v>
      </c>
      <c r="CO777" s="148">
        <v>12</v>
      </c>
      <c r="CP777" s="148">
        <v>12.6</v>
      </c>
      <c r="CQ777" s="148">
        <v>11.6</v>
      </c>
      <c r="CR777" s="148"/>
      <c r="CS777" s="169">
        <f t="shared" si="376"/>
        <v>12.200000000000001</v>
      </c>
      <c r="CT777" s="148"/>
      <c r="CU777" s="148"/>
      <c r="CV777" s="148"/>
      <c r="CW777" s="148"/>
      <c r="CX777" s="169" t="e">
        <f t="shared" si="382"/>
        <v>#DIV/0!</v>
      </c>
    </row>
    <row r="778" spans="1:102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378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379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380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377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36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36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36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36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36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369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370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371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372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373"/>
        <v>10</v>
      </c>
      <c r="BY778" s="148">
        <v>10.5</v>
      </c>
      <c r="BZ778" s="148">
        <v>10.5</v>
      </c>
      <c r="CA778" s="148">
        <v>10.5</v>
      </c>
      <c r="CB778" s="169">
        <f t="shared" si="374"/>
        <v>10.5</v>
      </c>
      <c r="CC778" s="148">
        <v>10.5</v>
      </c>
      <c r="CD778" s="148">
        <v>10.5</v>
      </c>
      <c r="CE778" s="148">
        <v>10.5</v>
      </c>
      <c r="CF778" s="148">
        <v>10.5</v>
      </c>
      <c r="CG778" s="148">
        <v>10.5</v>
      </c>
      <c r="CH778" s="169">
        <f t="shared" si="375"/>
        <v>10.5</v>
      </c>
      <c r="CI778" s="148">
        <v>10.5</v>
      </c>
      <c r="CJ778" s="148">
        <v>10.5</v>
      </c>
      <c r="CK778" s="148">
        <v>10.5</v>
      </c>
      <c r="CL778" s="148">
        <v>10.5</v>
      </c>
      <c r="CM778" s="169">
        <f t="shared" si="383"/>
        <v>10.5</v>
      </c>
      <c r="CN778" s="148">
        <v>10.5</v>
      </c>
      <c r="CO778" s="148">
        <v>10</v>
      </c>
      <c r="CP778" s="148">
        <v>10</v>
      </c>
      <c r="CQ778" s="148">
        <v>10</v>
      </c>
      <c r="CR778" s="148"/>
      <c r="CS778" s="169">
        <f t="shared" si="376"/>
        <v>10.125</v>
      </c>
      <c r="CT778" s="148"/>
      <c r="CU778" s="148"/>
      <c r="CV778" s="148"/>
      <c r="CW778" s="148"/>
      <c r="CX778" s="169" t="e">
        <f t="shared" si="382"/>
        <v>#DIV/0!</v>
      </c>
    </row>
    <row r="779" spans="1:102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378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379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380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377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36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36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36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36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36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369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370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371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372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373"/>
        <v>35</v>
      </c>
      <c r="BY779" s="148">
        <v>35</v>
      </c>
      <c r="BZ779" s="148">
        <v>35</v>
      </c>
      <c r="CA779" s="148">
        <v>35</v>
      </c>
      <c r="CB779" s="169">
        <f t="shared" si="374"/>
        <v>35</v>
      </c>
      <c r="CC779" s="148">
        <v>35</v>
      </c>
      <c r="CD779" s="148">
        <v>35</v>
      </c>
      <c r="CE779" s="148">
        <v>35</v>
      </c>
      <c r="CF779" s="148">
        <v>35</v>
      </c>
      <c r="CG779" s="148">
        <v>35</v>
      </c>
      <c r="CH779" s="169">
        <f t="shared" si="375"/>
        <v>35</v>
      </c>
      <c r="CI779" s="148">
        <v>35</v>
      </c>
      <c r="CJ779" s="148">
        <v>35</v>
      </c>
      <c r="CK779" s="148">
        <v>35</v>
      </c>
      <c r="CL779" s="148">
        <v>35</v>
      </c>
      <c r="CM779" s="169">
        <f t="shared" si="383"/>
        <v>35</v>
      </c>
      <c r="CN779" s="148">
        <v>35</v>
      </c>
      <c r="CO779" s="148">
        <v>35</v>
      </c>
      <c r="CP779" s="148">
        <v>35</v>
      </c>
      <c r="CQ779" s="148">
        <v>35</v>
      </c>
      <c r="CR779" s="148"/>
      <c r="CS779" s="169">
        <f t="shared" si="376"/>
        <v>35</v>
      </c>
      <c r="CT779" s="148"/>
      <c r="CU779" s="148"/>
      <c r="CV779" s="148"/>
      <c r="CW779" s="148"/>
      <c r="CX779" s="169" t="e">
        <f t="shared" si="382"/>
        <v>#DIV/0!</v>
      </c>
    </row>
    <row r="780" spans="1:102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378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379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380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377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36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36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36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36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36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369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370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371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372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373"/>
        <v>35</v>
      </c>
      <c r="BY780" s="148">
        <v>35</v>
      </c>
      <c r="BZ780" s="148">
        <v>35</v>
      </c>
      <c r="CA780" s="148">
        <v>35</v>
      </c>
      <c r="CB780" s="169">
        <f t="shared" si="374"/>
        <v>35</v>
      </c>
      <c r="CC780" s="148">
        <v>35</v>
      </c>
      <c r="CD780" s="148">
        <v>35</v>
      </c>
      <c r="CE780" s="148">
        <v>35</v>
      </c>
      <c r="CF780" s="148">
        <v>35</v>
      </c>
      <c r="CG780" s="148">
        <v>35</v>
      </c>
      <c r="CH780" s="169">
        <f t="shared" si="375"/>
        <v>35</v>
      </c>
      <c r="CI780" s="148">
        <v>35</v>
      </c>
      <c r="CJ780" s="148">
        <v>35</v>
      </c>
      <c r="CK780" s="148">
        <v>35</v>
      </c>
      <c r="CL780" s="148">
        <v>35</v>
      </c>
      <c r="CM780" s="169">
        <f t="shared" si="383"/>
        <v>35</v>
      </c>
      <c r="CN780" s="148">
        <v>35</v>
      </c>
      <c r="CO780" s="148">
        <v>35</v>
      </c>
      <c r="CP780" s="148">
        <v>35</v>
      </c>
      <c r="CQ780" s="148">
        <v>35</v>
      </c>
      <c r="CR780" s="148"/>
      <c r="CS780" s="169">
        <f t="shared" si="376"/>
        <v>35</v>
      </c>
      <c r="CT780" s="148"/>
      <c r="CU780" s="148"/>
      <c r="CV780" s="148"/>
      <c r="CW780" s="148"/>
      <c r="CX780" s="169" t="e">
        <f t="shared" si="382"/>
        <v>#DIV/0!</v>
      </c>
    </row>
    <row r="781" spans="1:102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378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379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380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377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36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36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36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36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36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369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370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371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372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373"/>
        <v>5.15</v>
      </c>
      <c r="BY781" s="148">
        <v>5</v>
      </c>
      <c r="BZ781" s="148">
        <v>5</v>
      </c>
      <c r="CA781" s="148">
        <v>4.8</v>
      </c>
      <c r="CB781" s="169">
        <f t="shared" si="374"/>
        <v>4.9333333333333336</v>
      </c>
      <c r="CC781" s="148">
        <v>4.8</v>
      </c>
      <c r="CD781" s="148">
        <v>4.8</v>
      </c>
      <c r="CE781" s="148">
        <v>4.8</v>
      </c>
      <c r="CF781" s="148">
        <v>4.8</v>
      </c>
      <c r="CG781" s="148">
        <v>4.8</v>
      </c>
      <c r="CH781" s="169">
        <f t="shared" si="375"/>
        <v>4.8</v>
      </c>
      <c r="CI781" s="148">
        <v>4.8</v>
      </c>
      <c r="CJ781" s="148">
        <v>4.8</v>
      </c>
      <c r="CK781" s="148">
        <v>4.8</v>
      </c>
      <c r="CL781" s="148">
        <v>4.8</v>
      </c>
      <c r="CM781" s="169">
        <f t="shared" si="383"/>
        <v>4.8</v>
      </c>
      <c r="CN781" s="148">
        <v>4.8</v>
      </c>
      <c r="CO781" s="148">
        <v>4.8</v>
      </c>
      <c r="CP781" s="148">
        <v>4.8</v>
      </c>
      <c r="CQ781" s="148">
        <v>4.8</v>
      </c>
      <c r="CR781" s="148"/>
      <c r="CS781" s="169">
        <f t="shared" si="376"/>
        <v>4.8</v>
      </c>
      <c r="CT781" s="148"/>
      <c r="CU781" s="148"/>
      <c r="CV781" s="148"/>
      <c r="CW781" s="148"/>
      <c r="CX781" s="169" t="e">
        <f t="shared" si="382"/>
        <v>#DIV/0!</v>
      </c>
    </row>
    <row r="782" spans="1:102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378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379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380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377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36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36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36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36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36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369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370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371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372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373"/>
        <v>4.3000000000000007</v>
      </c>
      <c r="BY782" s="148">
        <v>4</v>
      </c>
      <c r="BZ782" s="148">
        <v>4</v>
      </c>
      <c r="CA782" s="148">
        <v>4</v>
      </c>
      <c r="CB782" s="169">
        <f t="shared" si="374"/>
        <v>4</v>
      </c>
      <c r="CC782" s="148">
        <v>4</v>
      </c>
      <c r="CD782" s="148">
        <v>4</v>
      </c>
      <c r="CE782" s="148">
        <v>4</v>
      </c>
      <c r="CF782" s="148">
        <v>4</v>
      </c>
      <c r="CG782" s="148">
        <v>4.2</v>
      </c>
      <c r="CH782" s="169">
        <f t="shared" si="375"/>
        <v>4.04</v>
      </c>
      <c r="CI782" s="148">
        <v>4.2</v>
      </c>
      <c r="CJ782" s="148">
        <v>4.2</v>
      </c>
      <c r="CK782" s="148">
        <v>4.2</v>
      </c>
      <c r="CL782" s="148">
        <v>4.2</v>
      </c>
      <c r="CM782" s="169">
        <f t="shared" si="383"/>
        <v>4.2</v>
      </c>
      <c r="CN782" s="148">
        <v>4.2</v>
      </c>
      <c r="CO782" s="148">
        <v>4.2</v>
      </c>
      <c r="CP782" s="148">
        <v>4.2</v>
      </c>
      <c r="CQ782" s="148">
        <v>4.2</v>
      </c>
      <c r="CR782" s="148"/>
      <c r="CS782" s="169">
        <f t="shared" si="376"/>
        <v>4.2</v>
      </c>
      <c r="CT782" s="148"/>
      <c r="CU782" s="148"/>
      <c r="CV782" s="148"/>
      <c r="CW782" s="148"/>
      <c r="CX782" s="169" t="e">
        <f t="shared" si="382"/>
        <v>#DIV/0!</v>
      </c>
    </row>
    <row r="783" spans="1:102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378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379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380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377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36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36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36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36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36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369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370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371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372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373"/>
        <v>3.5</v>
      </c>
      <c r="BY783" s="148">
        <v>3.5</v>
      </c>
      <c r="BZ783" s="148">
        <v>3.5</v>
      </c>
      <c r="CA783" s="148">
        <v>3.38</v>
      </c>
      <c r="CB783" s="169">
        <f t="shared" si="374"/>
        <v>3.4599999999999995</v>
      </c>
      <c r="CC783" s="148">
        <v>3.38</v>
      </c>
      <c r="CD783" s="148">
        <v>3.38</v>
      </c>
      <c r="CE783" s="148">
        <v>3.38</v>
      </c>
      <c r="CF783" s="148">
        <v>3.38</v>
      </c>
      <c r="CG783" s="148">
        <v>3.38</v>
      </c>
      <c r="CH783" s="169">
        <f t="shared" si="375"/>
        <v>3.38</v>
      </c>
      <c r="CI783" s="148">
        <v>3.38</v>
      </c>
      <c r="CJ783" s="148">
        <v>3.38</v>
      </c>
      <c r="CK783" s="148">
        <v>4</v>
      </c>
      <c r="CL783" s="148">
        <v>4</v>
      </c>
      <c r="CM783" s="169">
        <f t="shared" si="383"/>
        <v>3.69</v>
      </c>
      <c r="CN783" s="148">
        <v>4</v>
      </c>
      <c r="CO783" s="148">
        <v>4</v>
      </c>
      <c r="CP783" s="148">
        <v>4</v>
      </c>
      <c r="CQ783" s="148">
        <v>4</v>
      </c>
      <c r="CR783" s="148"/>
      <c r="CS783" s="169">
        <f t="shared" si="376"/>
        <v>4</v>
      </c>
      <c r="CT783" s="148"/>
      <c r="CU783" s="148"/>
      <c r="CV783" s="148"/>
      <c r="CW783" s="148"/>
      <c r="CX783" s="169" t="e">
        <f t="shared" si="382"/>
        <v>#DIV/0!</v>
      </c>
    </row>
    <row r="784" spans="1:102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378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379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380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377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36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36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36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36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36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369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370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371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372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373"/>
        <v>17</v>
      </c>
      <c r="BY784" s="148">
        <v>17</v>
      </c>
      <c r="BZ784" s="148">
        <v>17</v>
      </c>
      <c r="CA784" s="148">
        <v>17.5</v>
      </c>
      <c r="CB784" s="169">
        <f t="shared" si="374"/>
        <v>17.166666666666668</v>
      </c>
      <c r="CC784" s="148">
        <v>17.5</v>
      </c>
      <c r="CD784" s="148">
        <v>17.5</v>
      </c>
      <c r="CE784" s="148">
        <v>17.5</v>
      </c>
      <c r="CF784" s="148">
        <v>17.5</v>
      </c>
      <c r="CG784" s="148">
        <v>17.5</v>
      </c>
      <c r="CH784" s="169">
        <f t="shared" si="375"/>
        <v>17.5</v>
      </c>
      <c r="CI784" s="148">
        <v>17.5</v>
      </c>
      <c r="CJ784" s="148">
        <v>17.5</v>
      </c>
      <c r="CK784" s="148">
        <v>17.5</v>
      </c>
      <c r="CL784" s="148">
        <v>15</v>
      </c>
      <c r="CM784" s="169">
        <f t="shared" si="383"/>
        <v>16.875</v>
      </c>
      <c r="CN784" s="148">
        <v>15</v>
      </c>
      <c r="CO784" s="148">
        <v>15</v>
      </c>
      <c r="CP784" s="148">
        <v>15</v>
      </c>
      <c r="CQ784" s="148">
        <v>15</v>
      </c>
      <c r="CR784" s="148"/>
      <c r="CS784" s="169">
        <f t="shared" si="376"/>
        <v>15</v>
      </c>
      <c r="CT784" s="148"/>
      <c r="CU784" s="148"/>
      <c r="CV784" s="148"/>
      <c r="CW784" s="148"/>
      <c r="CX784" s="169" t="e">
        <f t="shared" si="382"/>
        <v>#DIV/0!</v>
      </c>
    </row>
    <row r="785" spans="1:102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378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379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380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377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36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36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36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36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36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369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370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371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372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373"/>
        <v>17.75</v>
      </c>
      <c r="BY785" s="148">
        <v>17</v>
      </c>
      <c r="BZ785" s="148">
        <v>17</v>
      </c>
      <c r="CA785" s="148">
        <v>17.5</v>
      </c>
      <c r="CB785" s="169">
        <f t="shared" si="374"/>
        <v>17.166666666666668</v>
      </c>
      <c r="CC785" s="148">
        <v>17.5</v>
      </c>
      <c r="CD785" s="148">
        <v>17.5</v>
      </c>
      <c r="CE785" s="148">
        <v>17.5</v>
      </c>
      <c r="CF785" s="148">
        <v>17.5</v>
      </c>
      <c r="CG785" s="148">
        <v>17.5</v>
      </c>
      <c r="CH785" s="169">
        <f t="shared" si="375"/>
        <v>17.5</v>
      </c>
      <c r="CI785" s="148">
        <v>17.5</v>
      </c>
      <c r="CJ785" s="148">
        <v>17.5</v>
      </c>
      <c r="CK785" s="148">
        <v>17.5</v>
      </c>
      <c r="CL785" s="148">
        <v>15</v>
      </c>
      <c r="CM785" s="169">
        <f t="shared" si="383"/>
        <v>16.875</v>
      </c>
      <c r="CN785" s="148">
        <v>15</v>
      </c>
      <c r="CO785" s="148">
        <v>15</v>
      </c>
      <c r="CP785" s="148">
        <v>15</v>
      </c>
      <c r="CQ785" s="148">
        <v>15</v>
      </c>
      <c r="CR785" s="148"/>
      <c r="CS785" s="169">
        <f t="shared" si="376"/>
        <v>15</v>
      </c>
      <c r="CT785" s="148"/>
      <c r="CU785" s="148"/>
      <c r="CV785" s="148"/>
      <c r="CW785" s="148"/>
      <c r="CX785" s="169" t="e">
        <f t="shared" si="382"/>
        <v>#DIV/0!</v>
      </c>
    </row>
    <row r="786" spans="1:102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378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379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380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377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36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36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36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36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36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369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370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371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372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373"/>
        <v>16.5</v>
      </c>
      <c r="BY786" s="148">
        <v>16</v>
      </c>
      <c r="BZ786" s="148">
        <v>16</v>
      </c>
      <c r="CA786" s="148">
        <v>15.75</v>
      </c>
      <c r="CB786" s="169">
        <f t="shared" si="374"/>
        <v>15.916666666666666</v>
      </c>
      <c r="CC786" s="148">
        <v>15.75</v>
      </c>
      <c r="CD786" s="148">
        <v>15.75</v>
      </c>
      <c r="CE786" s="148">
        <v>15.75</v>
      </c>
      <c r="CF786" s="148">
        <v>15.75</v>
      </c>
      <c r="CG786" s="148">
        <v>18</v>
      </c>
      <c r="CH786" s="169">
        <f t="shared" si="375"/>
        <v>16.2</v>
      </c>
      <c r="CI786" s="148">
        <v>18</v>
      </c>
      <c r="CJ786" s="148">
        <v>18</v>
      </c>
      <c r="CK786" s="148">
        <v>18</v>
      </c>
      <c r="CL786" s="148">
        <v>17</v>
      </c>
      <c r="CM786" s="169">
        <f t="shared" si="383"/>
        <v>17.75</v>
      </c>
      <c r="CN786" s="148">
        <v>17</v>
      </c>
      <c r="CO786" s="148">
        <v>17</v>
      </c>
      <c r="CP786" s="148">
        <v>17</v>
      </c>
      <c r="CQ786" s="148">
        <v>17</v>
      </c>
      <c r="CR786" s="148"/>
      <c r="CS786" s="169">
        <f t="shared" si="376"/>
        <v>17</v>
      </c>
      <c r="CT786" s="148"/>
      <c r="CU786" s="148"/>
      <c r="CV786" s="148"/>
      <c r="CW786" s="148"/>
      <c r="CX786" s="169" t="e">
        <f t="shared" si="382"/>
        <v>#DIV/0!</v>
      </c>
    </row>
    <row r="787" spans="1:102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378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379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380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377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36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36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36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36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36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369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370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371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372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373"/>
        <v>4</v>
      </c>
      <c r="BY787" s="148">
        <v>4</v>
      </c>
      <c r="BZ787" s="148">
        <v>4</v>
      </c>
      <c r="CA787" s="148">
        <v>4</v>
      </c>
      <c r="CB787" s="169">
        <f t="shared" si="374"/>
        <v>4</v>
      </c>
      <c r="CC787" s="148">
        <v>4</v>
      </c>
      <c r="CD787" s="148">
        <v>4</v>
      </c>
      <c r="CE787" s="148">
        <v>4</v>
      </c>
      <c r="CF787" s="148">
        <v>4</v>
      </c>
      <c r="CG787" s="148">
        <v>4</v>
      </c>
      <c r="CH787" s="169">
        <f t="shared" si="375"/>
        <v>4</v>
      </c>
      <c r="CI787" s="148">
        <v>4</v>
      </c>
      <c r="CJ787" s="148">
        <v>4</v>
      </c>
      <c r="CK787" s="148">
        <v>4</v>
      </c>
      <c r="CL787" s="148">
        <v>4</v>
      </c>
      <c r="CM787" s="169">
        <f t="shared" si="383"/>
        <v>4</v>
      </c>
      <c r="CN787" s="148">
        <v>4</v>
      </c>
      <c r="CO787" s="148">
        <v>4</v>
      </c>
      <c r="CP787" s="148">
        <v>4</v>
      </c>
      <c r="CQ787" s="148">
        <v>4</v>
      </c>
      <c r="CR787" s="148"/>
      <c r="CS787" s="169">
        <f t="shared" si="376"/>
        <v>4</v>
      </c>
      <c r="CT787" s="148"/>
      <c r="CU787" s="148"/>
      <c r="CV787" s="148"/>
      <c r="CW787" s="148"/>
      <c r="CX787" s="169" t="e">
        <f t="shared" si="382"/>
        <v>#DIV/0!</v>
      </c>
    </row>
    <row r="788" spans="1:102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378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379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380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377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36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36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36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36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36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369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370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371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372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373"/>
        <v>3</v>
      </c>
      <c r="BY788" s="148">
        <v>3</v>
      </c>
      <c r="BZ788" s="148">
        <v>3</v>
      </c>
      <c r="CA788" s="148">
        <v>3</v>
      </c>
      <c r="CB788" s="169">
        <f t="shared" si="374"/>
        <v>3</v>
      </c>
      <c r="CC788" s="148">
        <v>3</v>
      </c>
      <c r="CD788" s="148">
        <v>3</v>
      </c>
      <c r="CE788" s="148">
        <v>3</v>
      </c>
      <c r="CF788" s="148">
        <v>3</v>
      </c>
      <c r="CG788" s="148">
        <v>3</v>
      </c>
      <c r="CH788" s="169">
        <f t="shared" si="375"/>
        <v>3</v>
      </c>
      <c r="CI788" s="148">
        <v>3</v>
      </c>
      <c r="CJ788" s="148">
        <v>3</v>
      </c>
      <c r="CK788" s="148">
        <v>3</v>
      </c>
      <c r="CL788" s="148">
        <v>3</v>
      </c>
      <c r="CM788" s="169">
        <f t="shared" si="383"/>
        <v>3</v>
      </c>
      <c r="CN788" s="148">
        <v>3</v>
      </c>
      <c r="CO788" s="148">
        <v>3</v>
      </c>
      <c r="CP788" s="148">
        <v>3</v>
      </c>
      <c r="CQ788" s="148">
        <v>3</v>
      </c>
      <c r="CR788" s="148"/>
      <c r="CS788" s="169">
        <f t="shared" si="376"/>
        <v>3</v>
      </c>
      <c r="CT788" s="148"/>
      <c r="CU788" s="148"/>
      <c r="CV788" s="148"/>
      <c r="CW788" s="148"/>
      <c r="CX788" s="169" t="e">
        <f t="shared" si="382"/>
        <v>#DIV/0!</v>
      </c>
    </row>
    <row r="789" spans="1:102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378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379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380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377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36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36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36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36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36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369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370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371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372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373"/>
        <v>40</v>
      </c>
      <c r="BY789" s="148">
        <v>40</v>
      </c>
      <c r="BZ789" s="148">
        <v>40</v>
      </c>
      <c r="CA789" s="148">
        <v>40</v>
      </c>
      <c r="CB789" s="169">
        <f t="shared" si="374"/>
        <v>40</v>
      </c>
      <c r="CC789" s="148">
        <v>40</v>
      </c>
      <c r="CD789" s="148">
        <v>40</v>
      </c>
      <c r="CE789" s="148">
        <v>40</v>
      </c>
      <c r="CF789" s="148">
        <v>40</v>
      </c>
      <c r="CG789" s="148">
        <v>40</v>
      </c>
      <c r="CH789" s="169">
        <f t="shared" si="375"/>
        <v>40</v>
      </c>
      <c r="CI789" s="148">
        <v>40</v>
      </c>
      <c r="CJ789" s="148">
        <v>40</v>
      </c>
      <c r="CK789" s="148">
        <v>40</v>
      </c>
      <c r="CL789" s="148">
        <v>40</v>
      </c>
      <c r="CM789" s="169">
        <f t="shared" si="383"/>
        <v>40</v>
      </c>
      <c r="CN789" s="148">
        <v>40</v>
      </c>
      <c r="CO789" s="148">
        <v>40</v>
      </c>
      <c r="CP789" s="148">
        <v>40</v>
      </c>
      <c r="CQ789" s="148">
        <v>40</v>
      </c>
      <c r="CR789" s="148"/>
      <c r="CS789" s="169">
        <f t="shared" si="376"/>
        <v>40</v>
      </c>
      <c r="CT789" s="148"/>
      <c r="CU789" s="148"/>
      <c r="CV789" s="148"/>
      <c r="CW789" s="148"/>
      <c r="CX789" s="169" t="e">
        <f t="shared" si="382"/>
        <v>#DIV/0!</v>
      </c>
    </row>
    <row r="790" spans="1:102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378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379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380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377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36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36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36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36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36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369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370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371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372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373"/>
        <v>6.9</v>
      </c>
      <c r="BY790" s="148">
        <v>6.9</v>
      </c>
      <c r="BZ790" s="148">
        <v>6.9</v>
      </c>
      <c r="CA790" s="148">
        <v>6.9</v>
      </c>
      <c r="CB790" s="169">
        <f t="shared" si="374"/>
        <v>6.9000000000000012</v>
      </c>
      <c r="CC790" s="148">
        <v>6.8</v>
      </c>
      <c r="CD790" s="148">
        <v>6.8</v>
      </c>
      <c r="CE790" s="148">
        <v>6.9</v>
      </c>
      <c r="CF790" s="148">
        <v>6.9</v>
      </c>
      <c r="CG790" s="148">
        <v>6.8</v>
      </c>
      <c r="CH790" s="169">
        <f t="shared" si="375"/>
        <v>6.839999999999999</v>
      </c>
      <c r="CI790" s="148">
        <v>6.8</v>
      </c>
      <c r="CJ790" s="148">
        <v>6.8</v>
      </c>
      <c r="CK790" s="148">
        <v>6.8</v>
      </c>
      <c r="CL790" s="148">
        <v>6.8</v>
      </c>
      <c r="CM790" s="169">
        <f t="shared" si="383"/>
        <v>6.8</v>
      </c>
      <c r="CN790" s="148">
        <v>6.8</v>
      </c>
      <c r="CO790" s="148">
        <v>6.6</v>
      </c>
      <c r="CP790" s="148">
        <v>6.1</v>
      </c>
      <c r="CQ790" s="148">
        <v>5.6</v>
      </c>
      <c r="CR790" s="148"/>
      <c r="CS790" s="169">
        <f t="shared" si="376"/>
        <v>6.2750000000000004</v>
      </c>
      <c r="CT790" s="148"/>
      <c r="CU790" s="148"/>
      <c r="CV790" s="148"/>
      <c r="CW790" s="148"/>
      <c r="CX790" s="169" t="e">
        <f t="shared" si="382"/>
        <v>#DIV/0!</v>
      </c>
    </row>
    <row r="791" spans="1:102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378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379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380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377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36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36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36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36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36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369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370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371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372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373"/>
        <v>10.375</v>
      </c>
      <c r="BY791" s="148">
        <v>10.3</v>
      </c>
      <c r="BZ791" s="148">
        <v>10.5</v>
      </c>
      <c r="CA791" s="148">
        <v>10.43</v>
      </c>
      <c r="CB791" s="169">
        <f t="shared" si="374"/>
        <v>10.41</v>
      </c>
      <c r="CC791" s="148">
        <v>10.4</v>
      </c>
      <c r="CD791" s="148">
        <v>10.4</v>
      </c>
      <c r="CE791" s="148">
        <v>10.4</v>
      </c>
      <c r="CF791" s="148">
        <v>10.1</v>
      </c>
      <c r="CG791" s="148">
        <v>10</v>
      </c>
      <c r="CH791" s="169">
        <f t="shared" si="375"/>
        <v>10.260000000000002</v>
      </c>
      <c r="CI791" s="148">
        <v>10</v>
      </c>
      <c r="CJ791" s="148">
        <v>10</v>
      </c>
      <c r="CK791" s="148">
        <v>10</v>
      </c>
      <c r="CL791" s="148">
        <v>9.8000000000000007</v>
      </c>
      <c r="CM791" s="169">
        <f t="shared" si="383"/>
        <v>9.9499999999999993</v>
      </c>
      <c r="CN791" s="148">
        <v>9.8000000000000007</v>
      </c>
      <c r="CO791" s="148">
        <v>9.6</v>
      </c>
      <c r="CP791" s="148">
        <v>9.6</v>
      </c>
      <c r="CQ791" s="148">
        <v>9.6</v>
      </c>
      <c r="CR791" s="148"/>
      <c r="CS791" s="169">
        <f t="shared" si="376"/>
        <v>9.65</v>
      </c>
      <c r="CT791" s="148"/>
      <c r="CU791" s="148"/>
      <c r="CV791" s="148"/>
      <c r="CW791" s="148"/>
      <c r="CX791" s="169" t="e">
        <f t="shared" si="382"/>
        <v>#DIV/0!</v>
      </c>
    </row>
    <row r="792" spans="1:102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378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379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380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377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36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36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36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36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36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369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370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371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372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373"/>
        <v>10.3</v>
      </c>
      <c r="BY792" s="148">
        <v>10.3</v>
      </c>
      <c r="BZ792" s="148">
        <v>10.3</v>
      </c>
      <c r="CA792" s="148">
        <v>10.3</v>
      </c>
      <c r="CB792" s="169">
        <f t="shared" si="374"/>
        <v>10.3</v>
      </c>
      <c r="CC792" s="148">
        <v>10.3</v>
      </c>
      <c r="CD792" s="148">
        <v>10.3</v>
      </c>
      <c r="CE792" s="148">
        <v>10.3</v>
      </c>
      <c r="CF792" s="148">
        <v>10</v>
      </c>
      <c r="CG792" s="148">
        <v>10</v>
      </c>
      <c r="CH792" s="169">
        <f t="shared" si="375"/>
        <v>10.180000000000001</v>
      </c>
      <c r="CI792" s="148">
        <v>10</v>
      </c>
      <c r="CJ792" s="148">
        <v>10.35</v>
      </c>
      <c r="CK792" s="148">
        <v>10.35</v>
      </c>
      <c r="CL792" s="148">
        <v>10</v>
      </c>
      <c r="CM792" s="169">
        <f t="shared" si="383"/>
        <v>10.175000000000001</v>
      </c>
      <c r="CN792" s="148">
        <v>10</v>
      </c>
      <c r="CO792" s="148">
        <v>10</v>
      </c>
      <c r="CP792" s="148">
        <v>10</v>
      </c>
      <c r="CQ792" s="148">
        <v>10</v>
      </c>
      <c r="CR792" s="148"/>
      <c r="CS792" s="169">
        <f t="shared" si="376"/>
        <v>10</v>
      </c>
      <c r="CT792" s="148"/>
      <c r="CU792" s="148"/>
      <c r="CV792" s="148"/>
      <c r="CW792" s="148"/>
      <c r="CX792" s="169" t="e">
        <f t="shared" si="382"/>
        <v>#DIV/0!</v>
      </c>
    </row>
    <row r="793" spans="1:102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69"/>
      <c r="CC793" s="148"/>
      <c r="CD793" s="148"/>
      <c r="CE793" s="148"/>
      <c r="CF793" s="148"/>
      <c r="CG793" s="148"/>
      <c r="CH793" s="169"/>
      <c r="CI793" s="148"/>
      <c r="CJ793" s="148"/>
      <c r="CK793" s="148"/>
      <c r="CL793" s="148"/>
      <c r="CM793" s="169"/>
      <c r="CN793" s="148"/>
      <c r="CO793" s="148"/>
      <c r="CP793" s="148"/>
      <c r="CQ793" s="148"/>
      <c r="CR793" s="148"/>
      <c r="CS793" s="169"/>
      <c r="CT793" s="148"/>
      <c r="CU793" s="148"/>
      <c r="CV793" s="148"/>
      <c r="CW793" s="148"/>
      <c r="CX793" s="169"/>
    </row>
    <row r="794" spans="1:102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378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379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380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377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169">
        <f>AVERAGE(BY794:CA794)</f>
        <v>10.85</v>
      </c>
      <c r="CC794" s="270">
        <v>10.85</v>
      </c>
      <c r="CD794" s="270">
        <v>10.82</v>
      </c>
      <c r="CE794" s="270">
        <v>10.82</v>
      </c>
      <c r="CF794" s="270">
        <v>10.55</v>
      </c>
      <c r="CG794" s="270">
        <v>10.49</v>
      </c>
      <c r="CH794" s="169">
        <f>AVERAGE(CC794:CG794)</f>
        <v>10.706000000000001</v>
      </c>
      <c r="CI794" s="270">
        <v>10.3</v>
      </c>
      <c r="CJ794" s="270">
        <v>10.35</v>
      </c>
      <c r="CK794" s="270">
        <v>10.25</v>
      </c>
      <c r="CL794" s="270">
        <v>10.15</v>
      </c>
      <c r="CM794" s="169">
        <f>AVERAGE(CI794:CL794)</f>
        <v>10.262499999999999</v>
      </c>
      <c r="CN794" s="270">
        <v>9.77</v>
      </c>
      <c r="CO794" s="270">
        <v>9.82</v>
      </c>
      <c r="CP794" s="270">
        <v>10.050000000000001</v>
      </c>
      <c r="CQ794" s="270">
        <v>9.8000000000000007</v>
      </c>
      <c r="CR794" s="270"/>
      <c r="CS794" s="169">
        <f>AVERAGE(CN794:CQ794)</f>
        <v>9.86</v>
      </c>
      <c r="CT794" s="270"/>
      <c r="CU794" s="270"/>
      <c r="CV794" s="270"/>
      <c r="CW794" s="270"/>
      <c r="CX794" s="169" t="e">
        <f>AVERAGE(CT794:CW794)</f>
        <v>#DIV/0!</v>
      </c>
    </row>
    <row r="795" spans="1:102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378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379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380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377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69">
        <f>AVERAGE(BY795:CA795)</f>
        <v>10.949999999999998</v>
      </c>
      <c r="CC795" s="148">
        <v>10.95</v>
      </c>
      <c r="CD795" s="148">
        <v>10.92</v>
      </c>
      <c r="CE795" s="148">
        <v>10.92</v>
      </c>
      <c r="CF795" s="148">
        <v>10.7</v>
      </c>
      <c r="CG795" s="148">
        <v>10.64</v>
      </c>
      <c r="CH795" s="169">
        <f>AVERAGE(CC795:CG795)</f>
        <v>10.825999999999999</v>
      </c>
      <c r="CI795" s="148">
        <v>10.5</v>
      </c>
      <c r="CJ795" s="148">
        <v>10.48</v>
      </c>
      <c r="CK795" s="148">
        <v>10.37</v>
      </c>
      <c r="CL795" s="148">
        <v>10.3</v>
      </c>
      <c r="CM795" s="169">
        <f>AVERAGE(CI795:CL795)</f>
        <v>10.412500000000001</v>
      </c>
      <c r="CN795" s="148">
        <v>9.9499999999999993</v>
      </c>
      <c r="CO795" s="148">
        <v>10</v>
      </c>
      <c r="CP795" s="148">
        <v>10.15</v>
      </c>
      <c r="CQ795" s="148">
        <v>9.9499999999999993</v>
      </c>
      <c r="CR795" s="148"/>
      <c r="CS795" s="169">
        <f>AVERAGE(CN795:CQ795)</f>
        <v>10.012499999999999</v>
      </c>
      <c r="CT795" s="148"/>
      <c r="CU795" s="148"/>
      <c r="CV795" s="148"/>
      <c r="CW795" s="148"/>
      <c r="CX795" s="169" t="e">
        <f>AVERAGE(CT795:CW795)</f>
        <v>#DIV/0!</v>
      </c>
    </row>
    <row r="796" spans="1:102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102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102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102" ht="18" x14ac:dyDescent="0.25">
      <c r="A799" s="286" t="s">
        <v>45</v>
      </c>
      <c r="B799" s="286"/>
      <c r="C799" s="287"/>
      <c r="D799" s="287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ht="18.75" customHeight="1" x14ac:dyDescent="0.3">
      <c r="A800" s="217"/>
      <c r="B800" s="197"/>
      <c r="C800" s="288" t="s">
        <v>42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294" t="s">
        <v>139</v>
      </c>
      <c r="D801" s="295"/>
      <c r="E801" s="295"/>
      <c r="F801" s="296"/>
      <c r="G801" s="284" t="s">
        <v>123</v>
      </c>
      <c r="H801" s="291" t="s">
        <v>139</v>
      </c>
      <c r="I801" s="292"/>
      <c r="J801" s="292"/>
      <c r="K801" s="293"/>
      <c r="L801" s="284" t="s">
        <v>123</v>
      </c>
      <c r="M801" s="291" t="s">
        <v>139</v>
      </c>
      <c r="N801" s="292"/>
      <c r="O801" s="292"/>
      <c r="P801" s="293"/>
      <c r="Q801" s="284" t="s">
        <v>123</v>
      </c>
      <c r="R801" s="294" t="s">
        <v>139</v>
      </c>
      <c r="S801" s="295"/>
      <c r="T801" s="295"/>
      <c r="U801" s="295"/>
      <c r="V801" s="296"/>
      <c r="W801" s="284" t="s">
        <v>123</v>
      </c>
      <c r="X801" s="294" t="s">
        <v>139</v>
      </c>
      <c r="Y801" s="295"/>
      <c r="Z801" s="295"/>
      <c r="AA801" s="296"/>
      <c r="AB801" s="284" t="s">
        <v>123</v>
      </c>
      <c r="AC801" s="291" t="s">
        <v>139</v>
      </c>
      <c r="AD801" s="292"/>
      <c r="AE801" s="292"/>
      <c r="AF801" s="293"/>
      <c r="AG801" s="284" t="s">
        <v>123</v>
      </c>
      <c r="AH801" s="291" t="s">
        <v>139</v>
      </c>
      <c r="AI801" s="292"/>
      <c r="AJ801" s="292"/>
      <c r="AK801" s="292"/>
      <c r="AL801" s="293"/>
      <c r="AM801" s="284" t="s">
        <v>123</v>
      </c>
      <c r="AN801" s="291" t="s">
        <v>139</v>
      </c>
      <c r="AO801" s="292"/>
      <c r="AP801" s="292"/>
      <c r="AQ801" s="293"/>
      <c r="AR801" s="284" t="s">
        <v>123</v>
      </c>
      <c r="AS801" s="291" t="s">
        <v>139</v>
      </c>
      <c r="AT801" s="292"/>
      <c r="AU801" s="292"/>
      <c r="AV801" s="292"/>
      <c r="AW801" s="253"/>
      <c r="AX801" s="284" t="s">
        <v>123</v>
      </c>
      <c r="AY801" s="291" t="s">
        <v>139</v>
      </c>
      <c r="AZ801" s="292"/>
      <c r="BA801" s="292"/>
      <c r="BB801" s="293"/>
      <c r="BC801" s="284" t="s">
        <v>123</v>
      </c>
      <c r="BD801" s="282" t="s">
        <v>139</v>
      </c>
      <c r="BE801" s="283"/>
      <c r="BF801" s="283"/>
      <c r="BG801" s="283"/>
      <c r="BH801" s="284" t="s">
        <v>123</v>
      </c>
      <c r="BI801" s="282" t="s">
        <v>139</v>
      </c>
      <c r="BJ801" s="283"/>
      <c r="BK801" s="283"/>
      <c r="BL801" s="283"/>
      <c r="BM801" s="283"/>
      <c r="BN801" s="284" t="s">
        <v>123</v>
      </c>
      <c r="BO801" s="282" t="s">
        <v>316</v>
      </c>
      <c r="BP801" s="283"/>
      <c r="BQ801" s="283"/>
      <c r="BR801" s="283"/>
      <c r="BS801" s="284" t="s">
        <v>123</v>
      </c>
      <c r="BT801" s="282" t="s">
        <v>316</v>
      </c>
      <c r="BU801" s="283"/>
      <c r="BV801" s="283"/>
      <c r="BW801" s="283"/>
      <c r="BX801" s="284" t="s">
        <v>123</v>
      </c>
      <c r="BY801" s="282" t="s">
        <v>316</v>
      </c>
      <c r="BZ801" s="283"/>
      <c r="CA801" s="283"/>
      <c r="CB801" s="284" t="s">
        <v>123</v>
      </c>
      <c r="CC801" s="282" t="s">
        <v>316</v>
      </c>
      <c r="CD801" s="283"/>
      <c r="CE801" s="283"/>
      <c r="CF801" s="283"/>
      <c r="CG801" s="283"/>
      <c r="CH801" s="284" t="s">
        <v>123</v>
      </c>
      <c r="CI801" s="291" t="s">
        <v>316</v>
      </c>
      <c r="CJ801" s="292"/>
      <c r="CK801" s="292"/>
      <c r="CL801" s="293"/>
      <c r="CM801" s="284" t="s">
        <v>123</v>
      </c>
      <c r="CN801" s="282" t="s">
        <v>316</v>
      </c>
      <c r="CO801" s="283"/>
      <c r="CP801" s="283"/>
      <c r="CQ801" s="283"/>
      <c r="CR801" s="279"/>
      <c r="CS801" s="284" t="s">
        <v>123</v>
      </c>
      <c r="CT801" s="282" t="s">
        <v>316</v>
      </c>
      <c r="CU801" s="283"/>
      <c r="CV801" s="283"/>
      <c r="CW801" s="283"/>
      <c r="CX801" s="284" t="s">
        <v>123</v>
      </c>
    </row>
    <row r="802" spans="1:102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5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5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5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5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customHeight="1" x14ac:dyDescent="0.25">
      <c r="A803" s="297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384">AVERAGE(X803:AA803)</f>
        <v>5.9333333333333336</v>
      </c>
      <c r="AC803" s="144"/>
      <c r="AD803" s="135"/>
      <c r="AE803" s="135"/>
      <c r="AF803" s="135"/>
      <c r="AG803" s="238" t="e">
        <f t="shared" ref="AG803:AG833" si="385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386">AVERAGE(AH803:AL803)</f>
        <v>#DIV/0!</v>
      </c>
      <c r="AN803" s="144"/>
      <c r="AO803" s="135"/>
      <c r="AP803" s="135"/>
      <c r="AQ803" s="135"/>
      <c r="AR803" s="238" t="e">
        <f t="shared" ref="AR803:AR833" si="387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388">AVERAGE(AS803:AV803)</f>
        <v>#DIV/0!</v>
      </c>
      <c r="AY803" s="144"/>
      <c r="AZ803" s="135"/>
      <c r="BA803" s="135"/>
      <c r="BB803" s="135"/>
      <c r="BC803" s="238" t="e">
        <f t="shared" ref="BC803:BC833" si="389">AVERAGE(AY803:BB803)</f>
        <v>#DIV/0!</v>
      </c>
      <c r="BD803" s="144"/>
      <c r="BE803" s="135"/>
      <c r="BF803" s="135"/>
      <c r="BG803" s="135"/>
      <c r="BH803" s="238" t="e">
        <f t="shared" ref="BH803:BH833" si="390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391">AVERAGE(BI803:BM803)</f>
        <v>#DIV/0!</v>
      </c>
      <c r="BO803" s="144"/>
      <c r="BP803" s="135"/>
      <c r="BQ803" s="135"/>
      <c r="BR803" s="135"/>
      <c r="BS803" s="238" t="e">
        <f t="shared" ref="BS803:BS833" si="392">AVERAGE(BO803:BR803)</f>
        <v>#DIV/0!</v>
      </c>
      <c r="BT803" s="144"/>
      <c r="BU803" s="135"/>
      <c r="BV803" s="135"/>
      <c r="BW803" s="135"/>
      <c r="BX803" s="238" t="e">
        <f t="shared" ref="BX803:BX833" si="393">AVERAGE(BT803:BW803)</f>
        <v>#DIV/0!</v>
      </c>
      <c r="BY803" s="144"/>
      <c r="BZ803" s="144"/>
      <c r="CA803" s="135"/>
      <c r="CB803" s="238" t="e">
        <f t="shared" ref="CB803:CB833" si="394">AVERAGE(BY803:CA803)</f>
        <v>#DIV/0!</v>
      </c>
      <c r="CC803" s="144"/>
      <c r="CD803" s="144"/>
      <c r="CE803" s="144"/>
      <c r="CF803" s="144"/>
      <c r="CG803" s="135"/>
      <c r="CH803" s="238" t="e">
        <f t="shared" ref="CH803:CH833" si="395">AVERAGE(CC803:CG803)</f>
        <v>#DIV/0!</v>
      </c>
      <c r="CI803" s="144"/>
      <c r="CJ803" s="144"/>
      <c r="CK803" s="148">
        <v>6</v>
      </c>
      <c r="CL803" s="148">
        <v>6</v>
      </c>
      <c r="CM803" s="238">
        <f>AVERAGE(CI803:CL803)</f>
        <v>6</v>
      </c>
      <c r="CN803" s="144"/>
      <c r="CO803" s="144"/>
      <c r="CP803" s="144"/>
      <c r="CQ803" s="144"/>
      <c r="CR803" s="144"/>
      <c r="CS803" s="238" t="e">
        <f t="shared" ref="CS803:CS833" si="396">AVERAGE(CN803:CQ803)</f>
        <v>#DIV/0!</v>
      </c>
      <c r="CT803" s="144"/>
      <c r="CU803" s="144"/>
      <c r="CV803" s="144"/>
      <c r="CW803" s="144"/>
      <c r="CX803" s="238" t="e">
        <f>AVERAGE(CT803:CW803)</f>
        <v>#DIV/0!</v>
      </c>
    </row>
    <row r="804" spans="1:102" ht="18" customHeight="1" x14ac:dyDescent="0.25">
      <c r="A804" s="298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397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384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385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386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387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388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389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390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391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392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393"/>
        <v>6.2250000000000005</v>
      </c>
      <c r="BY804" s="148">
        <v>6</v>
      </c>
      <c r="BZ804" s="148">
        <v>6</v>
      </c>
      <c r="CA804" s="148">
        <v>5.7</v>
      </c>
      <c r="CB804" s="169">
        <f t="shared" si="394"/>
        <v>5.8999999999999995</v>
      </c>
      <c r="CC804" s="148">
        <v>5.7</v>
      </c>
      <c r="CD804" s="148">
        <v>6.23</v>
      </c>
      <c r="CE804" s="148">
        <v>6.23</v>
      </c>
      <c r="CF804" s="148">
        <v>6.23</v>
      </c>
      <c r="CG804" s="148">
        <v>6.3</v>
      </c>
      <c r="CH804" s="169">
        <f t="shared" si="395"/>
        <v>6.1379999999999999</v>
      </c>
      <c r="CI804" s="148">
        <v>6</v>
      </c>
      <c r="CJ804" s="148">
        <v>6</v>
      </c>
      <c r="CK804" s="148">
        <v>5</v>
      </c>
      <c r="CL804" s="148"/>
      <c r="CM804" s="169">
        <f>AVERAGE(CI804:CL804)</f>
        <v>5.666666666666667</v>
      </c>
      <c r="CN804" s="148">
        <v>4.5</v>
      </c>
      <c r="CO804" s="148">
        <v>5</v>
      </c>
      <c r="CP804" s="148">
        <v>7</v>
      </c>
      <c r="CQ804" s="148">
        <v>6</v>
      </c>
      <c r="CR804" s="148"/>
      <c r="CS804" s="169">
        <f t="shared" si="396"/>
        <v>5.625</v>
      </c>
      <c r="CT804" s="148"/>
      <c r="CU804" s="148"/>
      <c r="CV804" s="148"/>
      <c r="CW804" s="148"/>
      <c r="CX804" s="169" t="e">
        <f>AVERAGE(CT804:CW804)</f>
        <v>#DIV/0!</v>
      </c>
    </row>
    <row r="805" spans="1:102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398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399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400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397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384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385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386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387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388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389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390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391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392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393"/>
        <v>6.25</v>
      </c>
      <c r="BY805" s="148">
        <v>6.5</v>
      </c>
      <c r="BZ805" s="148">
        <v>6.5</v>
      </c>
      <c r="CA805" s="148">
        <v>6.75</v>
      </c>
      <c r="CB805" s="169">
        <f t="shared" si="394"/>
        <v>6.583333333333333</v>
      </c>
      <c r="CC805" s="148">
        <v>6.75</v>
      </c>
      <c r="CD805" s="148">
        <v>6</v>
      </c>
      <c r="CE805" s="148">
        <v>6</v>
      </c>
      <c r="CF805" s="148">
        <v>6</v>
      </c>
      <c r="CG805" s="148">
        <v>6.6</v>
      </c>
      <c r="CH805" s="169">
        <f t="shared" si="395"/>
        <v>6.2700000000000005</v>
      </c>
      <c r="CI805" s="148">
        <v>6.8</v>
      </c>
      <c r="CJ805" s="148">
        <v>6.5</v>
      </c>
      <c r="CK805" s="148">
        <v>6</v>
      </c>
      <c r="CL805" s="148">
        <v>7</v>
      </c>
      <c r="CM805" s="169">
        <f>AVERAGE(CI805:CL805)</f>
        <v>6.5750000000000002</v>
      </c>
      <c r="CN805" s="148">
        <v>7</v>
      </c>
      <c r="CO805" s="148">
        <v>7</v>
      </c>
      <c r="CP805" s="148">
        <v>5</v>
      </c>
      <c r="CQ805" s="148">
        <v>5</v>
      </c>
      <c r="CR805" s="148"/>
      <c r="CS805" s="169">
        <f t="shared" si="396"/>
        <v>6</v>
      </c>
      <c r="CT805" s="148"/>
      <c r="CU805" s="148"/>
      <c r="CV805" s="148"/>
      <c r="CW805" s="148"/>
      <c r="CX805" s="169" t="e">
        <f>AVERAGE(CT805:CW805)</f>
        <v>#DIV/0!</v>
      </c>
    </row>
    <row r="806" spans="1:102" ht="18" customHeight="1" x14ac:dyDescent="0.25">
      <c r="A806" s="297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397"/>
        <v>2.5</v>
      </c>
      <c r="X806" s="135"/>
      <c r="Y806" s="135"/>
      <c r="Z806" s="135"/>
      <c r="AA806" s="135"/>
      <c r="AB806" s="238" t="e">
        <f t="shared" si="384"/>
        <v>#DIV/0!</v>
      </c>
      <c r="AC806" s="135"/>
      <c r="AD806" s="135"/>
      <c r="AE806" s="135"/>
      <c r="AF806" s="135"/>
      <c r="AG806" s="238" t="e">
        <f t="shared" si="385"/>
        <v>#DIV/0!</v>
      </c>
      <c r="AH806" s="135"/>
      <c r="AI806" s="135"/>
      <c r="AJ806" s="135"/>
      <c r="AK806" s="135"/>
      <c r="AL806" s="135"/>
      <c r="AM806" s="238" t="e">
        <f t="shared" si="386"/>
        <v>#DIV/0!</v>
      </c>
      <c r="AN806" s="135"/>
      <c r="AO806" s="135"/>
      <c r="AP806" s="135"/>
      <c r="AQ806" s="135"/>
      <c r="AR806" s="238" t="e">
        <f t="shared" si="387"/>
        <v>#DIV/0!</v>
      </c>
      <c r="AS806" s="135"/>
      <c r="AT806" s="135"/>
      <c r="AU806" s="135"/>
      <c r="AV806" s="135"/>
      <c r="AW806" s="135"/>
      <c r="AX806" s="238" t="e">
        <f t="shared" si="388"/>
        <v>#DIV/0!</v>
      </c>
      <c r="AY806" s="135"/>
      <c r="AZ806" s="135"/>
      <c r="BA806" s="135"/>
      <c r="BB806" s="135"/>
      <c r="BC806" s="238" t="e">
        <f t="shared" si="389"/>
        <v>#DIV/0!</v>
      </c>
      <c r="BD806" s="135"/>
      <c r="BE806" s="135"/>
      <c r="BF806" s="135"/>
      <c r="BG806" s="135"/>
      <c r="BH806" s="238" t="e">
        <f t="shared" si="390"/>
        <v>#DIV/0!</v>
      </c>
      <c r="BI806" s="135"/>
      <c r="BJ806" s="135"/>
      <c r="BK806" s="135"/>
      <c r="BL806" s="135"/>
      <c r="BM806" s="135"/>
      <c r="BN806" s="238" t="e">
        <f t="shared" si="391"/>
        <v>#DIV/0!</v>
      </c>
      <c r="BO806" s="135"/>
      <c r="BP806" s="135"/>
      <c r="BQ806" s="135"/>
      <c r="BR806" s="135"/>
      <c r="BS806" s="238" t="e">
        <f t="shared" si="392"/>
        <v>#DIV/0!</v>
      </c>
      <c r="BT806" s="135"/>
      <c r="BU806" s="135"/>
      <c r="BV806" s="135"/>
      <c r="BW806" s="135"/>
      <c r="BX806" s="238" t="e">
        <f t="shared" si="393"/>
        <v>#DIV/0!</v>
      </c>
      <c r="BY806" s="135"/>
      <c r="BZ806" s="135"/>
      <c r="CA806" s="135"/>
      <c r="CB806" s="238" t="e">
        <f t="shared" si="394"/>
        <v>#DIV/0!</v>
      </c>
      <c r="CC806" s="135"/>
      <c r="CD806" s="135"/>
      <c r="CE806" s="135"/>
      <c r="CF806" s="148">
        <v>5</v>
      </c>
      <c r="CG806" s="148">
        <v>5</v>
      </c>
      <c r="CH806" s="169">
        <f t="shared" si="395"/>
        <v>5</v>
      </c>
      <c r="CI806" s="148">
        <v>4.5</v>
      </c>
      <c r="CJ806" s="148">
        <v>4.2</v>
      </c>
      <c r="CK806" s="148">
        <v>4.2</v>
      </c>
      <c r="CL806" s="148">
        <v>3.3</v>
      </c>
      <c r="CM806" s="169">
        <f t="shared" ref="CM806:CM808" si="401">AVERAGE(CI806:CL806)</f>
        <v>4.05</v>
      </c>
      <c r="CN806" s="148">
        <v>3.3</v>
      </c>
      <c r="CO806" s="148">
        <v>3.4</v>
      </c>
      <c r="CP806" s="148">
        <v>4.8</v>
      </c>
      <c r="CQ806" s="148">
        <v>4.5</v>
      </c>
      <c r="CR806" s="135"/>
      <c r="CS806" s="169">
        <f t="shared" si="396"/>
        <v>4</v>
      </c>
      <c r="CT806" s="148"/>
      <c r="CU806" s="148"/>
      <c r="CV806" s="135"/>
      <c r="CW806" s="135"/>
      <c r="CX806" s="169" t="e">
        <f t="shared" ref="CX806:CX833" si="402">AVERAGE(CT806:CW806)</f>
        <v>#DIV/0!</v>
      </c>
    </row>
    <row r="807" spans="1:102" ht="18" customHeight="1" x14ac:dyDescent="0.25">
      <c r="A807" s="298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398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399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400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397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384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385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386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387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388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389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390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391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392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393"/>
        <v>3</v>
      </c>
      <c r="BY807" s="148">
        <v>3</v>
      </c>
      <c r="BZ807" s="148">
        <v>3</v>
      </c>
      <c r="CA807" s="148">
        <v>3.15</v>
      </c>
      <c r="CB807" s="169">
        <f t="shared" si="394"/>
        <v>3.0500000000000003</v>
      </c>
      <c r="CC807" s="148">
        <v>3.15</v>
      </c>
      <c r="CD807" s="148">
        <v>3.15</v>
      </c>
      <c r="CE807" s="148">
        <v>3.15</v>
      </c>
      <c r="CF807" s="148">
        <v>3.3</v>
      </c>
      <c r="CG807" s="148">
        <v>3</v>
      </c>
      <c r="CH807" s="169">
        <f t="shared" si="395"/>
        <v>3.15</v>
      </c>
      <c r="CI807" s="148">
        <v>3</v>
      </c>
      <c r="CJ807" s="148">
        <v>3</v>
      </c>
      <c r="CK807" s="148">
        <v>3.5</v>
      </c>
      <c r="CL807" s="148"/>
      <c r="CM807" s="169">
        <f t="shared" si="401"/>
        <v>3.1666666666666665</v>
      </c>
      <c r="CN807" s="148"/>
      <c r="CO807" s="148"/>
      <c r="CP807" s="148"/>
      <c r="CQ807" s="148"/>
      <c r="CR807" s="148"/>
      <c r="CS807" s="169" t="e">
        <f t="shared" si="396"/>
        <v>#DIV/0!</v>
      </c>
      <c r="CT807" s="148"/>
      <c r="CU807" s="148"/>
      <c r="CV807" s="148"/>
      <c r="CW807" s="148"/>
      <c r="CX807" s="169" t="e">
        <f t="shared" si="402"/>
        <v>#DIV/0!</v>
      </c>
    </row>
    <row r="808" spans="1:102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398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399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400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397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384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385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386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387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388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389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390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391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392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393"/>
        <v>3.4</v>
      </c>
      <c r="BY808" s="148">
        <v>3.5</v>
      </c>
      <c r="BZ808" s="148">
        <v>4.5</v>
      </c>
      <c r="CA808" s="148">
        <v>4.7</v>
      </c>
      <c r="CB808" s="169">
        <f t="shared" si="394"/>
        <v>4.2333333333333334</v>
      </c>
      <c r="CC808" s="148">
        <v>4.7</v>
      </c>
      <c r="CD808" s="148">
        <v>5</v>
      </c>
      <c r="CE808" s="148">
        <v>5</v>
      </c>
      <c r="CF808" s="148">
        <v>6</v>
      </c>
      <c r="CG808" s="148">
        <v>6</v>
      </c>
      <c r="CH808" s="169">
        <f t="shared" si="395"/>
        <v>5.34</v>
      </c>
      <c r="CI808" s="148">
        <v>5</v>
      </c>
      <c r="CJ808" s="148">
        <v>5</v>
      </c>
      <c r="CK808" s="148">
        <v>6</v>
      </c>
      <c r="CL808" s="148">
        <v>7</v>
      </c>
      <c r="CM808" s="169">
        <f t="shared" si="401"/>
        <v>5.75</v>
      </c>
      <c r="CN808" s="148">
        <v>7.5</v>
      </c>
      <c r="CO808" s="148">
        <v>7.3</v>
      </c>
      <c r="CP808" s="148">
        <v>7</v>
      </c>
      <c r="CQ808" s="148">
        <v>7</v>
      </c>
      <c r="CR808" s="148"/>
      <c r="CS808" s="169">
        <f t="shared" si="396"/>
        <v>7.2</v>
      </c>
      <c r="CT808" s="148"/>
      <c r="CU808" s="148"/>
      <c r="CV808" s="148"/>
      <c r="CW808" s="148"/>
      <c r="CX808" s="169" t="e">
        <f t="shared" si="402"/>
        <v>#DIV/0!</v>
      </c>
    </row>
    <row r="809" spans="1:102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398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399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400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397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384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385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386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387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388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389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390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391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392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393"/>
        <v>19.5</v>
      </c>
      <c r="BY809" s="148">
        <v>18</v>
      </c>
      <c r="BZ809" s="148">
        <v>20</v>
      </c>
      <c r="CA809" s="148">
        <v>19.2</v>
      </c>
      <c r="CB809" s="169">
        <f t="shared" si="394"/>
        <v>19.066666666666666</v>
      </c>
      <c r="CC809" s="148">
        <v>15</v>
      </c>
      <c r="CD809" s="148">
        <v>15</v>
      </c>
      <c r="CE809" s="148">
        <v>18</v>
      </c>
      <c r="CF809" s="148">
        <v>20</v>
      </c>
      <c r="CG809" s="148">
        <v>15</v>
      </c>
      <c r="CH809" s="169">
        <f t="shared" si="395"/>
        <v>16.600000000000001</v>
      </c>
      <c r="CI809" s="148">
        <v>13</v>
      </c>
      <c r="CJ809" s="148">
        <v>15</v>
      </c>
      <c r="CK809" s="148">
        <v>15</v>
      </c>
      <c r="CL809" s="148">
        <v>15</v>
      </c>
      <c r="CM809" s="169">
        <f t="shared" ref="CM809:CM833" si="403">AVERAGE(CI809:CL809)</f>
        <v>14.5</v>
      </c>
      <c r="CN809" s="148">
        <v>7</v>
      </c>
      <c r="CO809" s="148">
        <v>7.5</v>
      </c>
      <c r="CP809" s="148">
        <v>5</v>
      </c>
      <c r="CQ809" s="148">
        <v>5</v>
      </c>
      <c r="CR809" s="148"/>
      <c r="CS809" s="169">
        <f t="shared" si="396"/>
        <v>6.125</v>
      </c>
      <c r="CT809" s="148"/>
      <c r="CU809" s="148"/>
      <c r="CV809" s="148"/>
      <c r="CW809" s="148"/>
      <c r="CX809" s="169" t="e">
        <f t="shared" si="402"/>
        <v>#DIV/0!</v>
      </c>
    </row>
    <row r="810" spans="1:102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398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399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400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397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384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385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386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387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388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389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390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391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392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393"/>
        <v>18.25</v>
      </c>
      <c r="BY810" s="148">
        <v>16</v>
      </c>
      <c r="BZ810" s="148">
        <v>20</v>
      </c>
      <c r="CA810" s="148">
        <v>16.5</v>
      </c>
      <c r="CB810" s="169">
        <f t="shared" si="394"/>
        <v>17.5</v>
      </c>
      <c r="CC810" s="148">
        <v>14</v>
      </c>
      <c r="CD810" s="148">
        <v>15</v>
      </c>
      <c r="CE810" s="148">
        <v>14</v>
      </c>
      <c r="CF810" s="148">
        <v>10</v>
      </c>
      <c r="CG810" s="148">
        <v>6</v>
      </c>
      <c r="CH810" s="169">
        <f t="shared" si="395"/>
        <v>11.8</v>
      </c>
      <c r="CI810" s="148">
        <v>5</v>
      </c>
      <c r="CJ810" s="148">
        <v>3.5</v>
      </c>
      <c r="CK810" s="148">
        <v>4</v>
      </c>
      <c r="CL810" s="148">
        <v>2.5</v>
      </c>
      <c r="CM810" s="169">
        <f t="shared" si="403"/>
        <v>3.75</v>
      </c>
      <c r="CN810" s="148">
        <v>5</v>
      </c>
      <c r="CO810" s="148">
        <v>6</v>
      </c>
      <c r="CP810" s="148">
        <v>3.3</v>
      </c>
      <c r="CQ810" s="148">
        <v>4</v>
      </c>
      <c r="CR810" s="148"/>
      <c r="CS810" s="169">
        <f t="shared" si="396"/>
        <v>4.5750000000000002</v>
      </c>
      <c r="CT810" s="148"/>
      <c r="CU810" s="148"/>
      <c r="CV810" s="148"/>
      <c r="CW810" s="148"/>
      <c r="CX810" s="169" t="e">
        <f t="shared" si="402"/>
        <v>#DIV/0!</v>
      </c>
    </row>
    <row r="811" spans="1:102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398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399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400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397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384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385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386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387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388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389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390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391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392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393"/>
        <v>7</v>
      </c>
      <c r="BY811" s="148">
        <v>7</v>
      </c>
      <c r="BZ811" s="148">
        <v>7</v>
      </c>
      <c r="CA811" s="148">
        <v>6.1</v>
      </c>
      <c r="CB811" s="169">
        <f t="shared" si="394"/>
        <v>6.7</v>
      </c>
      <c r="CC811" s="148">
        <v>6.1</v>
      </c>
      <c r="CD811" s="148">
        <v>6.1</v>
      </c>
      <c r="CE811" s="148">
        <v>6.1</v>
      </c>
      <c r="CF811" s="148">
        <v>6.1</v>
      </c>
      <c r="CG811" s="148">
        <v>6.1</v>
      </c>
      <c r="CH811" s="169">
        <f t="shared" si="395"/>
        <v>6.1</v>
      </c>
      <c r="CI811" s="148">
        <v>6.1</v>
      </c>
      <c r="CJ811" s="148">
        <v>6.1</v>
      </c>
      <c r="CK811" s="148">
        <v>7</v>
      </c>
      <c r="CL811" s="148">
        <v>7</v>
      </c>
      <c r="CM811" s="169">
        <f t="shared" si="403"/>
        <v>6.55</v>
      </c>
      <c r="CN811" s="148">
        <v>7</v>
      </c>
      <c r="CO811" s="148">
        <v>7</v>
      </c>
      <c r="CP811" s="148">
        <v>7</v>
      </c>
      <c r="CQ811" s="148">
        <v>7</v>
      </c>
      <c r="CR811" s="148"/>
      <c r="CS811" s="169">
        <f t="shared" si="396"/>
        <v>7</v>
      </c>
      <c r="CT811" s="148"/>
      <c r="CU811" s="148"/>
      <c r="CV811" s="148"/>
      <c r="CW811" s="148"/>
      <c r="CX811" s="169" t="e">
        <f t="shared" si="402"/>
        <v>#DIV/0!</v>
      </c>
    </row>
    <row r="812" spans="1:102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398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399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400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397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384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385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386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387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388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389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390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391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392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393"/>
        <v>13</v>
      </c>
      <c r="BY812" s="148">
        <v>13</v>
      </c>
      <c r="BZ812" s="148">
        <v>13</v>
      </c>
      <c r="CA812" s="148">
        <v>13</v>
      </c>
      <c r="CB812" s="169">
        <f t="shared" si="394"/>
        <v>13</v>
      </c>
      <c r="CC812" s="148">
        <v>13</v>
      </c>
      <c r="CD812" s="148">
        <v>13</v>
      </c>
      <c r="CE812" s="148">
        <v>13</v>
      </c>
      <c r="CF812" s="148">
        <v>13</v>
      </c>
      <c r="CG812" s="148">
        <v>13</v>
      </c>
      <c r="CH812" s="169">
        <f t="shared" si="395"/>
        <v>13</v>
      </c>
      <c r="CI812" s="148">
        <v>13</v>
      </c>
      <c r="CJ812" s="148">
        <v>16</v>
      </c>
      <c r="CK812" s="148">
        <v>16</v>
      </c>
      <c r="CL812" s="148">
        <v>16</v>
      </c>
      <c r="CM812" s="169">
        <f t="shared" si="403"/>
        <v>15.25</v>
      </c>
      <c r="CN812" s="148">
        <v>16</v>
      </c>
      <c r="CO812" s="148">
        <v>16</v>
      </c>
      <c r="CP812" s="148">
        <v>16</v>
      </c>
      <c r="CQ812" s="148">
        <v>15</v>
      </c>
      <c r="CR812" s="148"/>
      <c r="CS812" s="169">
        <f t="shared" si="396"/>
        <v>15.75</v>
      </c>
      <c r="CT812" s="148"/>
      <c r="CU812" s="148"/>
      <c r="CV812" s="148"/>
      <c r="CW812" s="148"/>
      <c r="CX812" s="169" t="e">
        <f t="shared" si="402"/>
        <v>#DIV/0!</v>
      </c>
    </row>
    <row r="813" spans="1:102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398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399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400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397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384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385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386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387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388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389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390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391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392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393"/>
        <v>17</v>
      </c>
      <c r="BY813" s="148">
        <v>18</v>
      </c>
      <c r="BZ813" s="148">
        <v>18</v>
      </c>
      <c r="CA813" s="148">
        <v>15.8</v>
      </c>
      <c r="CB813" s="169">
        <f t="shared" si="394"/>
        <v>17.266666666666666</v>
      </c>
      <c r="CC813" s="148">
        <v>15.8</v>
      </c>
      <c r="CD813" s="148">
        <v>15.8</v>
      </c>
      <c r="CE813" s="148">
        <v>15.8</v>
      </c>
      <c r="CF813" s="148">
        <v>15.8</v>
      </c>
      <c r="CG813" s="148">
        <v>15.8</v>
      </c>
      <c r="CH813" s="169">
        <f t="shared" si="395"/>
        <v>15.8</v>
      </c>
      <c r="CI813" s="148">
        <v>15.8</v>
      </c>
      <c r="CJ813" s="148">
        <v>16</v>
      </c>
      <c r="CK813" s="148">
        <v>16</v>
      </c>
      <c r="CL813" s="148">
        <v>16</v>
      </c>
      <c r="CM813" s="169">
        <f t="shared" si="403"/>
        <v>15.95</v>
      </c>
      <c r="CN813" s="148">
        <v>16</v>
      </c>
      <c r="CO813" s="148">
        <v>16</v>
      </c>
      <c r="CP813" s="148">
        <v>16.5</v>
      </c>
      <c r="CQ813" s="148">
        <v>16.5</v>
      </c>
      <c r="CR813" s="148"/>
      <c r="CS813" s="169">
        <f t="shared" si="396"/>
        <v>16.25</v>
      </c>
      <c r="CT813" s="148"/>
      <c r="CU813" s="148"/>
      <c r="CV813" s="148"/>
      <c r="CW813" s="148"/>
      <c r="CX813" s="169" t="e">
        <f t="shared" si="402"/>
        <v>#DIV/0!</v>
      </c>
    </row>
    <row r="814" spans="1:102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398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399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400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397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384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385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386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387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388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389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390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391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392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393"/>
        <v>18</v>
      </c>
      <c r="BY814" s="148">
        <v>19</v>
      </c>
      <c r="BZ814" s="148">
        <v>19</v>
      </c>
      <c r="CA814" s="148">
        <v>18.5</v>
      </c>
      <c r="CB814" s="169">
        <f t="shared" si="394"/>
        <v>18.833333333333332</v>
      </c>
      <c r="CC814" s="148">
        <v>18.5</v>
      </c>
      <c r="CD814" s="148">
        <v>18.5</v>
      </c>
      <c r="CE814" s="148">
        <v>18.5</v>
      </c>
      <c r="CF814" s="148">
        <v>18.5</v>
      </c>
      <c r="CG814" s="148">
        <v>18.5</v>
      </c>
      <c r="CH814" s="169">
        <f t="shared" si="395"/>
        <v>18.5</v>
      </c>
      <c r="CI814" s="148">
        <v>18.5</v>
      </c>
      <c r="CJ814" s="148">
        <v>18.5</v>
      </c>
      <c r="CK814" s="148">
        <v>18.5</v>
      </c>
      <c r="CL814" s="148">
        <v>17</v>
      </c>
      <c r="CM814" s="169">
        <f t="shared" si="403"/>
        <v>18.125</v>
      </c>
      <c r="CN814" s="148">
        <v>17</v>
      </c>
      <c r="CO814" s="148">
        <v>17</v>
      </c>
      <c r="CP814" s="148">
        <v>17</v>
      </c>
      <c r="CQ814" s="148">
        <v>17</v>
      </c>
      <c r="CR814" s="148"/>
      <c r="CS814" s="169">
        <f t="shared" si="396"/>
        <v>17</v>
      </c>
      <c r="CT814" s="148"/>
      <c r="CU814" s="148"/>
      <c r="CV814" s="148"/>
      <c r="CW814" s="148"/>
      <c r="CX814" s="169" t="e">
        <f t="shared" si="402"/>
        <v>#DIV/0!</v>
      </c>
    </row>
    <row r="815" spans="1:102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398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399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400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397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384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385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386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387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388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389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390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391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392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393"/>
        <v>87.25</v>
      </c>
      <c r="BY815" s="148">
        <v>88</v>
      </c>
      <c r="BZ815" s="148">
        <v>88</v>
      </c>
      <c r="CA815" s="148">
        <v>89.5</v>
      </c>
      <c r="CB815" s="169">
        <f t="shared" si="394"/>
        <v>88.5</v>
      </c>
      <c r="CC815" s="148">
        <v>88</v>
      </c>
      <c r="CD815" s="148">
        <v>88</v>
      </c>
      <c r="CE815" s="148">
        <v>88</v>
      </c>
      <c r="CF815" s="148">
        <v>88</v>
      </c>
      <c r="CG815" s="148">
        <v>90</v>
      </c>
      <c r="CH815" s="169">
        <f t="shared" si="395"/>
        <v>88.4</v>
      </c>
      <c r="CI815" s="148">
        <v>90</v>
      </c>
      <c r="CJ815" s="148">
        <v>90</v>
      </c>
      <c r="CK815" s="148">
        <v>90</v>
      </c>
      <c r="CL815" s="148">
        <v>90</v>
      </c>
      <c r="CM815" s="169">
        <f t="shared" si="403"/>
        <v>90</v>
      </c>
      <c r="CN815" s="148">
        <v>90</v>
      </c>
      <c r="CO815" s="148">
        <v>90</v>
      </c>
      <c r="CP815" s="148">
        <v>90</v>
      </c>
      <c r="CQ815" s="148">
        <v>90</v>
      </c>
      <c r="CR815" s="148"/>
      <c r="CS815" s="169">
        <f t="shared" si="396"/>
        <v>90</v>
      </c>
      <c r="CT815" s="148"/>
      <c r="CU815" s="148"/>
      <c r="CV815" s="148"/>
      <c r="CW815" s="148"/>
      <c r="CX815" s="169" t="e">
        <f t="shared" si="402"/>
        <v>#DIV/0!</v>
      </c>
    </row>
    <row r="816" spans="1:102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398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399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400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397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384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385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386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387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388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389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390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391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392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393"/>
        <v>90</v>
      </c>
      <c r="BY816" s="148">
        <v>90</v>
      </c>
      <c r="BZ816" s="148">
        <v>90</v>
      </c>
      <c r="CA816" s="148">
        <v>92.5</v>
      </c>
      <c r="CB816" s="169">
        <f t="shared" si="394"/>
        <v>90.833333333333329</v>
      </c>
      <c r="CC816" s="148">
        <v>90</v>
      </c>
      <c r="CD816" s="148">
        <v>92</v>
      </c>
      <c r="CE816" s="148">
        <v>92</v>
      </c>
      <c r="CF816" s="148">
        <v>93</v>
      </c>
      <c r="CG816" s="148">
        <v>93</v>
      </c>
      <c r="CH816" s="169">
        <f t="shared" si="395"/>
        <v>92</v>
      </c>
      <c r="CI816" s="148">
        <v>93</v>
      </c>
      <c r="CJ816" s="148">
        <v>95</v>
      </c>
      <c r="CK816" s="148">
        <v>95</v>
      </c>
      <c r="CL816" s="148">
        <v>95</v>
      </c>
      <c r="CM816" s="169">
        <f t="shared" si="403"/>
        <v>94.5</v>
      </c>
      <c r="CN816" s="148">
        <v>95</v>
      </c>
      <c r="CO816" s="148">
        <v>95</v>
      </c>
      <c r="CP816" s="148">
        <v>95</v>
      </c>
      <c r="CQ816" s="148">
        <v>95</v>
      </c>
      <c r="CR816" s="148"/>
      <c r="CS816" s="169">
        <f t="shared" si="396"/>
        <v>95</v>
      </c>
      <c r="CT816" s="148"/>
      <c r="CU816" s="148"/>
      <c r="CV816" s="148"/>
      <c r="CW816" s="148"/>
      <c r="CX816" s="169" t="e">
        <f t="shared" si="402"/>
        <v>#DIV/0!</v>
      </c>
    </row>
    <row r="817" spans="1:102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398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399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400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397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384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385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386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387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388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389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390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391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392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393"/>
        <v>7.5</v>
      </c>
      <c r="BY817" s="148">
        <v>7.5</v>
      </c>
      <c r="BZ817" s="148">
        <v>7.5</v>
      </c>
      <c r="CA817" s="148">
        <v>7.5</v>
      </c>
      <c r="CB817" s="169">
        <f t="shared" si="394"/>
        <v>7.5</v>
      </c>
      <c r="CC817" s="148">
        <v>7.5</v>
      </c>
      <c r="CD817" s="148">
        <v>7.5</v>
      </c>
      <c r="CE817" s="148">
        <v>7.5</v>
      </c>
      <c r="CF817" s="148">
        <v>6</v>
      </c>
      <c r="CG817" s="148">
        <v>6</v>
      </c>
      <c r="CH817" s="169">
        <f t="shared" si="395"/>
        <v>6.9</v>
      </c>
      <c r="CI817" s="148">
        <v>6</v>
      </c>
      <c r="CJ817" s="148">
        <v>6</v>
      </c>
      <c r="CK817" s="148">
        <v>6</v>
      </c>
      <c r="CL817" s="148">
        <v>6</v>
      </c>
      <c r="CM817" s="169">
        <f t="shared" si="403"/>
        <v>6</v>
      </c>
      <c r="CN817" s="148">
        <v>6</v>
      </c>
      <c r="CO817" s="148">
        <v>6</v>
      </c>
      <c r="CP817" s="148">
        <v>6</v>
      </c>
      <c r="CQ817" s="148">
        <v>6</v>
      </c>
      <c r="CR817" s="148"/>
      <c r="CS817" s="169">
        <f t="shared" si="396"/>
        <v>6</v>
      </c>
      <c r="CT817" s="148"/>
      <c r="CU817" s="148"/>
      <c r="CV817" s="148"/>
      <c r="CW817" s="148"/>
      <c r="CX817" s="169" t="e">
        <f t="shared" si="402"/>
        <v>#DIV/0!</v>
      </c>
    </row>
    <row r="818" spans="1:102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398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399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400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397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384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385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386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387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388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389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390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391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392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393"/>
        <v>11.33</v>
      </c>
      <c r="BY818" s="148">
        <v>11</v>
      </c>
      <c r="BZ818" s="148">
        <v>11.66</v>
      </c>
      <c r="CA818" s="148">
        <v>13.33</v>
      </c>
      <c r="CB818" s="169">
        <f t="shared" si="394"/>
        <v>11.996666666666668</v>
      </c>
      <c r="CC818" s="148">
        <v>13.33</v>
      </c>
      <c r="CD818" s="148">
        <v>11</v>
      </c>
      <c r="CE818" s="148">
        <v>11</v>
      </c>
      <c r="CF818" s="148">
        <v>9</v>
      </c>
      <c r="CG818" s="148">
        <v>10</v>
      </c>
      <c r="CH818" s="169">
        <f t="shared" si="395"/>
        <v>10.866</v>
      </c>
      <c r="CI818" s="148">
        <v>11</v>
      </c>
      <c r="CJ818" s="148">
        <v>10.5</v>
      </c>
      <c r="CK818" s="148">
        <v>10.5</v>
      </c>
      <c r="CL818" s="148">
        <v>10.5</v>
      </c>
      <c r="CM818" s="169">
        <f t="shared" si="403"/>
        <v>10.625</v>
      </c>
      <c r="CN818" s="148">
        <v>12</v>
      </c>
      <c r="CO818" s="148">
        <v>12</v>
      </c>
      <c r="CP818" s="148">
        <v>12</v>
      </c>
      <c r="CQ818" s="148">
        <v>12</v>
      </c>
      <c r="CR818" s="148"/>
      <c r="CS818" s="169">
        <f t="shared" si="396"/>
        <v>12</v>
      </c>
      <c r="CT818" s="148"/>
      <c r="CU818" s="148"/>
      <c r="CV818" s="148"/>
      <c r="CW818" s="148"/>
      <c r="CX818" s="169" t="e">
        <f t="shared" si="402"/>
        <v>#DIV/0!</v>
      </c>
    </row>
    <row r="819" spans="1:102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398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399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400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397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384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385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386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387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388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389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390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391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392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393"/>
        <v>10.5</v>
      </c>
      <c r="BY819" s="148">
        <v>10.5</v>
      </c>
      <c r="BZ819" s="148">
        <v>10.5</v>
      </c>
      <c r="CA819" s="148">
        <v>10.5</v>
      </c>
      <c r="CB819" s="169">
        <f t="shared" si="394"/>
        <v>10.5</v>
      </c>
      <c r="CC819" s="148">
        <v>10.5</v>
      </c>
      <c r="CD819" s="148">
        <v>10.5</v>
      </c>
      <c r="CE819" s="148">
        <v>10.5</v>
      </c>
      <c r="CF819" s="148">
        <v>10.5</v>
      </c>
      <c r="CG819" s="148">
        <v>10.5</v>
      </c>
      <c r="CH819" s="169">
        <f t="shared" si="395"/>
        <v>10.5</v>
      </c>
      <c r="CI819" s="148">
        <v>11</v>
      </c>
      <c r="CJ819" s="148">
        <v>11</v>
      </c>
      <c r="CK819" s="148">
        <v>11</v>
      </c>
      <c r="CL819" s="148">
        <v>11</v>
      </c>
      <c r="CM819" s="169">
        <f t="shared" si="403"/>
        <v>11</v>
      </c>
      <c r="CN819" s="148">
        <v>11</v>
      </c>
      <c r="CO819" s="148">
        <v>11</v>
      </c>
      <c r="CP819" s="148">
        <v>11</v>
      </c>
      <c r="CQ819" s="148">
        <v>11</v>
      </c>
      <c r="CR819" s="148"/>
      <c r="CS819" s="169">
        <f t="shared" si="396"/>
        <v>11</v>
      </c>
      <c r="CT819" s="148"/>
      <c r="CU819" s="148"/>
      <c r="CV819" s="148"/>
      <c r="CW819" s="148"/>
      <c r="CX819" s="169" t="e">
        <f t="shared" si="402"/>
        <v>#DIV/0!</v>
      </c>
    </row>
    <row r="820" spans="1:102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398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399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400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397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384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385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386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387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388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389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390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391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392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393"/>
        <v>45</v>
      </c>
      <c r="BY820" s="148">
        <v>45</v>
      </c>
      <c r="BZ820" s="148">
        <v>45</v>
      </c>
      <c r="CA820" s="148">
        <v>45</v>
      </c>
      <c r="CB820" s="169">
        <f t="shared" si="394"/>
        <v>45</v>
      </c>
      <c r="CC820" s="148">
        <v>45</v>
      </c>
      <c r="CD820" s="148">
        <v>45</v>
      </c>
      <c r="CE820" s="148">
        <v>45</v>
      </c>
      <c r="CF820" s="148">
        <v>45</v>
      </c>
      <c r="CG820" s="148">
        <v>45</v>
      </c>
      <c r="CH820" s="169">
        <f t="shared" si="395"/>
        <v>45</v>
      </c>
      <c r="CI820" s="148">
        <v>45</v>
      </c>
      <c r="CJ820" s="148">
        <v>45</v>
      </c>
      <c r="CK820" s="148">
        <v>45</v>
      </c>
      <c r="CL820" s="148">
        <v>45</v>
      </c>
      <c r="CM820" s="169">
        <f t="shared" si="403"/>
        <v>45</v>
      </c>
      <c r="CN820" s="148">
        <v>45</v>
      </c>
      <c r="CO820" s="148">
        <v>45</v>
      </c>
      <c r="CP820" s="148">
        <v>45</v>
      </c>
      <c r="CQ820" s="148">
        <v>45</v>
      </c>
      <c r="CR820" s="148"/>
      <c r="CS820" s="169">
        <f t="shared" si="396"/>
        <v>45</v>
      </c>
      <c r="CT820" s="148"/>
      <c r="CU820" s="148"/>
      <c r="CV820" s="148"/>
      <c r="CW820" s="148"/>
      <c r="CX820" s="169" t="e">
        <f t="shared" si="402"/>
        <v>#DIV/0!</v>
      </c>
    </row>
    <row r="821" spans="1:102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398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399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400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397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384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385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386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387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388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389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390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391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392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393"/>
        <v>40</v>
      </c>
      <c r="BY821" s="148">
        <v>40</v>
      </c>
      <c r="BZ821" s="148">
        <v>40</v>
      </c>
      <c r="CA821" s="148">
        <v>40</v>
      </c>
      <c r="CB821" s="169">
        <f t="shared" si="394"/>
        <v>40</v>
      </c>
      <c r="CC821" s="148">
        <v>40</v>
      </c>
      <c r="CD821" s="148">
        <v>40</v>
      </c>
      <c r="CE821" s="148">
        <v>40</v>
      </c>
      <c r="CF821" s="148">
        <v>40</v>
      </c>
      <c r="CG821" s="148">
        <v>40</v>
      </c>
      <c r="CH821" s="169">
        <f t="shared" si="395"/>
        <v>40</v>
      </c>
      <c r="CI821" s="148">
        <v>40</v>
      </c>
      <c r="CJ821" s="148">
        <v>40</v>
      </c>
      <c r="CK821" s="148">
        <v>40</v>
      </c>
      <c r="CL821" s="148">
        <v>40</v>
      </c>
      <c r="CM821" s="169">
        <f t="shared" si="403"/>
        <v>40</v>
      </c>
      <c r="CN821" s="148">
        <v>40</v>
      </c>
      <c r="CO821" s="148">
        <v>40</v>
      </c>
      <c r="CP821" s="148">
        <v>40</v>
      </c>
      <c r="CQ821" s="148">
        <v>40</v>
      </c>
      <c r="CR821" s="148"/>
      <c r="CS821" s="169">
        <f t="shared" si="396"/>
        <v>40</v>
      </c>
      <c r="CT821" s="148"/>
      <c r="CU821" s="148"/>
      <c r="CV821" s="148"/>
      <c r="CW821" s="148"/>
      <c r="CX821" s="169" t="e">
        <f t="shared" si="402"/>
        <v>#DIV/0!</v>
      </c>
    </row>
    <row r="822" spans="1:102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398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399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400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397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384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385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386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387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388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389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390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391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392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393"/>
        <v>5.15</v>
      </c>
      <c r="BY822" s="148">
        <v>5</v>
      </c>
      <c r="BZ822" s="148">
        <v>5</v>
      </c>
      <c r="CA822" s="148">
        <v>5</v>
      </c>
      <c r="CB822" s="169">
        <f t="shared" si="394"/>
        <v>5</v>
      </c>
      <c r="CC822" s="148">
        <v>5</v>
      </c>
      <c r="CD822" s="148">
        <v>5</v>
      </c>
      <c r="CE822" s="148">
        <v>5</v>
      </c>
      <c r="CF822" s="148">
        <v>5</v>
      </c>
      <c r="CG822" s="148">
        <v>5</v>
      </c>
      <c r="CH822" s="169">
        <f t="shared" si="395"/>
        <v>5</v>
      </c>
      <c r="CI822" s="148">
        <v>5</v>
      </c>
      <c r="CJ822" s="148">
        <v>5</v>
      </c>
      <c r="CK822" s="148">
        <v>5</v>
      </c>
      <c r="CL822" s="148">
        <v>5</v>
      </c>
      <c r="CM822" s="169">
        <f t="shared" si="403"/>
        <v>5</v>
      </c>
      <c r="CN822" s="148">
        <v>5</v>
      </c>
      <c r="CO822" s="148">
        <v>5</v>
      </c>
      <c r="CP822" s="148">
        <v>5</v>
      </c>
      <c r="CQ822" s="148">
        <v>5</v>
      </c>
      <c r="CR822" s="148"/>
      <c r="CS822" s="169">
        <f t="shared" si="396"/>
        <v>5</v>
      </c>
      <c r="CT822" s="148"/>
      <c r="CU822" s="148"/>
      <c r="CV822" s="148"/>
      <c r="CW822" s="148"/>
      <c r="CX822" s="169" t="e">
        <f t="shared" si="402"/>
        <v>#DIV/0!</v>
      </c>
    </row>
    <row r="823" spans="1:102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398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399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400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397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384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385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386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387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388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389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390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391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392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393"/>
        <v>4</v>
      </c>
      <c r="BY823" s="148">
        <v>4</v>
      </c>
      <c r="BZ823" s="148">
        <v>4</v>
      </c>
      <c r="CA823" s="148">
        <v>4</v>
      </c>
      <c r="CB823" s="169">
        <f t="shared" si="394"/>
        <v>4</v>
      </c>
      <c r="CC823" s="148">
        <v>4</v>
      </c>
      <c r="CD823" s="148">
        <v>4</v>
      </c>
      <c r="CE823" s="148">
        <v>4</v>
      </c>
      <c r="CF823" s="148">
        <v>4</v>
      </c>
      <c r="CG823" s="148">
        <v>4</v>
      </c>
      <c r="CH823" s="169">
        <f t="shared" si="395"/>
        <v>4</v>
      </c>
      <c r="CI823" s="148">
        <v>4</v>
      </c>
      <c r="CJ823" s="148">
        <v>4</v>
      </c>
      <c r="CK823" s="148">
        <v>4</v>
      </c>
      <c r="CL823" s="148">
        <v>4</v>
      </c>
      <c r="CM823" s="169">
        <f t="shared" si="403"/>
        <v>4</v>
      </c>
      <c r="CN823" s="148">
        <v>4</v>
      </c>
      <c r="CO823" s="148">
        <v>4</v>
      </c>
      <c r="CP823" s="148">
        <v>4</v>
      </c>
      <c r="CQ823" s="148">
        <v>4</v>
      </c>
      <c r="CR823" s="148"/>
      <c r="CS823" s="169">
        <f t="shared" si="396"/>
        <v>4</v>
      </c>
      <c r="CT823" s="148"/>
      <c r="CU823" s="148"/>
      <c r="CV823" s="148"/>
      <c r="CW823" s="148"/>
      <c r="CX823" s="169" t="e">
        <f t="shared" si="402"/>
        <v>#DIV/0!</v>
      </c>
    </row>
    <row r="824" spans="1:102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398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399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400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397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384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385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386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387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388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389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390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391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392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393"/>
        <v>3.3</v>
      </c>
      <c r="BY824" s="148">
        <v>3.3</v>
      </c>
      <c r="BZ824" s="148">
        <v>3.3</v>
      </c>
      <c r="CA824" s="148">
        <v>3.25</v>
      </c>
      <c r="CB824" s="169">
        <f t="shared" si="394"/>
        <v>3.2833333333333332</v>
      </c>
      <c r="CC824" s="148">
        <v>3.25</v>
      </c>
      <c r="CD824" s="148">
        <v>3.5</v>
      </c>
      <c r="CE824" s="148">
        <v>3.5</v>
      </c>
      <c r="CF824" s="148">
        <v>4</v>
      </c>
      <c r="CG824" s="148">
        <v>4</v>
      </c>
      <c r="CH824" s="169">
        <f t="shared" si="395"/>
        <v>3.65</v>
      </c>
      <c r="CI824" s="148">
        <v>4</v>
      </c>
      <c r="CJ824" s="148">
        <v>4</v>
      </c>
      <c r="CK824" s="148">
        <v>4</v>
      </c>
      <c r="CL824" s="148">
        <v>4</v>
      </c>
      <c r="CM824" s="169">
        <f t="shared" si="403"/>
        <v>4</v>
      </c>
      <c r="CN824" s="148">
        <v>4</v>
      </c>
      <c r="CO824" s="148">
        <v>4</v>
      </c>
      <c r="CP824" s="148">
        <v>4</v>
      </c>
      <c r="CQ824" s="148">
        <v>4</v>
      </c>
      <c r="CR824" s="148"/>
      <c r="CS824" s="169">
        <f t="shared" si="396"/>
        <v>4</v>
      </c>
      <c r="CT824" s="148"/>
      <c r="CU824" s="148"/>
      <c r="CV824" s="148"/>
      <c r="CW824" s="148"/>
      <c r="CX824" s="169" t="e">
        <f t="shared" si="402"/>
        <v>#DIV/0!</v>
      </c>
    </row>
    <row r="825" spans="1:102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398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399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400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397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384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385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386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387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388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389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390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391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392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393"/>
        <v>18</v>
      </c>
      <c r="BY825" s="148">
        <v>18</v>
      </c>
      <c r="BZ825" s="148">
        <v>18</v>
      </c>
      <c r="CA825" s="148">
        <v>18.25</v>
      </c>
      <c r="CB825" s="169">
        <f t="shared" si="394"/>
        <v>18.083333333333332</v>
      </c>
      <c r="CC825" s="148">
        <v>18.25</v>
      </c>
      <c r="CD825" s="148">
        <v>18.25</v>
      </c>
      <c r="CE825" s="148">
        <v>18.25</v>
      </c>
      <c r="CF825" s="148">
        <v>20</v>
      </c>
      <c r="CG825" s="148">
        <v>20</v>
      </c>
      <c r="CH825" s="169">
        <f t="shared" si="395"/>
        <v>18.95</v>
      </c>
      <c r="CI825" s="148">
        <v>20</v>
      </c>
      <c r="CJ825" s="148">
        <v>20</v>
      </c>
      <c r="CK825" s="148">
        <v>20</v>
      </c>
      <c r="CL825" s="148">
        <v>20</v>
      </c>
      <c r="CM825" s="169">
        <f t="shared" si="403"/>
        <v>20</v>
      </c>
      <c r="CN825" s="148">
        <v>20</v>
      </c>
      <c r="CO825" s="148">
        <v>20</v>
      </c>
      <c r="CP825" s="148">
        <v>20</v>
      </c>
      <c r="CQ825" s="148">
        <v>20</v>
      </c>
      <c r="CR825" s="148"/>
      <c r="CS825" s="169">
        <f t="shared" si="396"/>
        <v>20</v>
      </c>
      <c r="CT825" s="148"/>
      <c r="CU825" s="148"/>
      <c r="CV825" s="148"/>
      <c r="CW825" s="148"/>
      <c r="CX825" s="169" t="e">
        <f t="shared" si="402"/>
        <v>#DIV/0!</v>
      </c>
    </row>
    <row r="826" spans="1:102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398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399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400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397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384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385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386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387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388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389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390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391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392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393"/>
        <v>20</v>
      </c>
      <c r="BY826" s="148">
        <v>20</v>
      </c>
      <c r="BZ826" s="148">
        <v>20</v>
      </c>
      <c r="CA826" s="148">
        <v>21</v>
      </c>
      <c r="CB826" s="169">
        <f t="shared" si="394"/>
        <v>20.333333333333332</v>
      </c>
      <c r="CC826" s="148">
        <v>21</v>
      </c>
      <c r="CD826" s="148">
        <v>21</v>
      </c>
      <c r="CE826" s="148">
        <v>21</v>
      </c>
      <c r="CF826" s="148">
        <v>21</v>
      </c>
      <c r="CG826" s="148">
        <v>21</v>
      </c>
      <c r="CH826" s="169">
        <f t="shared" si="395"/>
        <v>21</v>
      </c>
      <c r="CI826" s="148">
        <v>21</v>
      </c>
      <c r="CJ826" s="148">
        <v>20</v>
      </c>
      <c r="CK826" s="148">
        <v>20</v>
      </c>
      <c r="CL826" s="148">
        <v>20</v>
      </c>
      <c r="CM826" s="169">
        <f t="shared" si="403"/>
        <v>20.25</v>
      </c>
      <c r="CN826" s="148">
        <v>20</v>
      </c>
      <c r="CO826" s="148">
        <v>20</v>
      </c>
      <c r="CP826" s="148">
        <v>20</v>
      </c>
      <c r="CQ826" s="148">
        <v>20</v>
      </c>
      <c r="CR826" s="148"/>
      <c r="CS826" s="169">
        <f t="shared" si="396"/>
        <v>20</v>
      </c>
      <c r="CT826" s="148"/>
      <c r="CU826" s="148"/>
      <c r="CV826" s="148"/>
      <c r="CW826" s="148"/>
      <c r="CX826" s="169" t="e">
        <f t="shared" si="402"/>
        <v>#DIV/0!</v>
      </c>
    </row>
    <row r="827" spans="1:102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398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399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400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397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384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385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386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387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388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389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390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391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392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393"/>
        <v>17</v>
      </c>
      <c r="BY827" s="148">
        <v>17</v>
      </c>
      <c r="BZ827" s="148">
        <v>17</v>
      </c>
      <c r="CA827" s="148">
        <v>17.5</v>
      </c>
      <c r="CB827" s="169">
        <f t="shared" si="394"/>
        <v>17.166666666666668</v>
      </c>
      <c r="CC827" s="148">
        <v>17.5</v>
      </c>
      <c r="CD827" s="148">
        <v>17.5</v>
      </c>
      <c r="CE827" s="148">
        <v>17.5</v>
      </c>
      <c r="CF827" s="148">
        <v>17.5</v>
      </c>
      <c r="CG827" s="148">
        <v>17.5</v>
      </c>
      <c r="CH827" s="169">
        <f t="shared" si="395"/>
        <v>17.5</v>
      </c>
      <c r="CI827" s="148">
        <v>17.5</v>
      </c>
      <c r="CJ827" s="148">
        <v>18</v>
      </c>
      <c r="CK827" s="148">
        <v>18</v>
      </c>
      <c r="CL827" s="148">
        <v>18</v>
      </c>
      <c r="CM827" s="169">
        <f t="shared" si="403"/>
        <v>17.875</v>
      </c>
      <c r="CN827" s="148">
        <v>18</v>
      </c>
      <c r="CO827" s="148">
        <v>18</v>
      </c>
      <c r="CP827" s="148">
        <v>18</v>
      </c>
      <c r="CQ827" s="148">
        <v>18</v>
      </c>
      <c r="CR827" s="148"/>
      <c r="CS827" s="169">
        <f t="shared" si="396"/>
        <v>18</v>
      </c>
      <c r="CT827" s="148"/>
      <c r="CU827" s="148"/>
      <c r="CV827" s="148"/>
      <c r="CW827" s="148"/>
      <c r="CX827" s="169" t="e">
        <f t="shared" si="402"/>
        <v>#DIV/0!</v>
      </c>
    </row>
    <row r="828" spans="1:102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398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399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400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397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384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385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386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387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388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389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390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391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392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393"/>
        <v>5</v>
      </c>
      <c r="BY828" s="148">
        <v>5</v>
      </c>
      <c r="BZ828" s="148">
        <v>5</v>
      </c>
      <c r="CA828" s="148">
        <v>5</v>
      </c>
      <c r="CB828" s="169">
        <f t="shared" si="394"/>
        <v>5</v>
      </c>
      <c r="CC828" s="148">
        <v>5</v>
      </c>
      <c r="CD828" s="148">
        <v>5</v>
      </c>
      <c r="CE828" s="148">
        <v>5</v>
      </c>
      <c r="CF828" s="148">
        <v>5</v>
      </c>
      <c r="CG828" s="148">
        <v>5</v>
      </c>
      <c r="CH828" s="169">
        <f t="shared" si="395"/>
        <v>5</v>
      </c>
      <c r="CI828" s="148">
        <v>5</v>
      </c>
      <c r="CJ828" s="148">
        <v>5</v>
      </c>
      <c r="CK828" s="148">
        <v>5</v>
      </c>
      <c r="CL828" s="148">
        <v>5</v>
      </c>
      <c r="CM828" s="169">
        <f t="shared" si="403"/>
        <v>5</v>
      </c>
      <c r="CN828" s="148">
        <v>5</v>
      </c>
      <c r="CO828" s="148">
        <v>5</v>
      </c>
      <c r="CP828" s="148">
        <v>5</v>
      </c>
      <c r="CQ828" s="148">
        <v>5</v>
      </c>
      <c r="CR828" s="148"/>
      <c r="CS828" s="169">
        <f t="shared" si="396"/>
        <v>5</v>
      </c>
      <c r="CT828" s="148"/>
      <c r="CU828" s="148"/>
      <c r="CV828" s="148"/>
      <c r="CW828" s="148"/>
      <c r="CX828" s="169" t="e">
        <f t="shared" si="402"/>
        <v>#DIV/0!</v>
      </c>
    </row>
    <row r="829" spans="1:102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398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399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400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397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384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385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386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387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388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389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390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391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392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393"/>
        <v>4</v>
      </c>
      <c r="BY829" s="148">
        <v>4</v>
      </c>
      <c r="BZ829" s="148">
        <v>4</v>
      </c>
      <c r="CA829" s="148">
        <v>4</v>
      </c>
      <c r="CB829" s="169">
        <f t="shared" si="394"/>
        <v>4</v>
      </c>
      <c r="CC829" s="148">
        <v>4</v>
      </c>
      <c r="CD829" s="148">
        <v>4</v>
      </c>
      <c r="CE829" s="148">
        <v>4</v>
      </c>
      <c r="CF829" s="148">
        <v>4</v>
      </c>
      <c r="CG829" s="148">
        <v>4</v>
      </c>
      <c r="CH829" s="169">
        <f t="shared" si="395"/>
        <v>4</v>
      </c>
      <c r="CI829" s="148">
        <v>4</v>
      </c>
      <c r="CJ829" s="148">
        <v>4</v>
      </c>
      <c r="CK829" s="148">
        <v>4</v>
      </c>
      <c r="CL829" s="148">
        <v>4</v>
      </c>
      <c r="CM829" s="169">
        <f t="shared" si="403"/>
        <v>4</v>
      </c>
      <c r="CN829" s="148">
        <v>4</v>
      </c>
      <c r="CO829" s="148">
        <v>4</v>
      </c>
      <c r="CP829" s="148">
        <v>4</v>
      </c>
      <c r="CQ829" s="148">
        <v>4</v>
      </c>
      <c r="CR829" s="148"/>
      <c r="CS829" s="169">
        <f t="shared" si="396"/>
        <v>4</v>
      </c>
      <c r="CT829" s="148"/>
      <c r="CU829" s="148"/>
      <c r="CV829" s="148"/>
      <c r="CW829" s="148"/>
      <c r="CX829" s="169" t="e">
        <f t="shared" si="402"/>
        <v>#DIV/0!</v>
      </c>
    </row>
    <row r="830" spans="1:102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398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399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400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397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384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385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386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387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388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389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390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391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392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393"/>
        <v>48</v>
      </c>
      <c r="BY830" s="148">
        <v>48</v>
      </c>
      <c r="BZ830" s="148">
        <v>48</v>
      </c>
      <c r="CA830" s="148">
        <v>48</v>
      </c>
      <c r="CB830" s="169">
        <f t="shared" si="394"/>
        <v>48</v>
      </c>
      <c r="CC830" s="148">
        <v>48</v>
      </c>
      <c r="CD830" s="148">
        <v>48</v>
      </c>
      <c r="CE830" s="148">
        <v>48</v>
      </c>
      <c r="CF830" s="148">
        <v>48</v>
      </c>
      <c r="CG830" s="148">
        <v>48</v>
      </c>
      <c r="CH830" s="169">
        <f t="shared" si="395"/>
        <v>48</v>
      </c>
      <c r="CI830" s="148">
        <v>48</v>
      </c>
      <c r="CJ830" s="148">
        <v>48</v>
      </c>
      <c r="CK830" s="148">
        <v>48</v>
      </c>
      <c r="CL830" s="148">
        <v>48</v>
      </c>
      <c r="CM830" s="169">
        <f t="shared" si="403"/>
        <v>48</v>
      </c>
      <c r="CN830" s="148">
        <v>48</v>
      </c>
      <c r="CO830" s="148">
        <v>48</v>
      </c>
      <c r="CP830" s="148">
        <v>48</v>
      </c>
      <c r="CQ830" s="148">
        <v>48</v>
      </c>
      <c r="CR830" s="148"/>
      <c r="CS830" s="169">
        <f t="shared" si="396"/>
        <v>48</v>
      </c>
      <c r="CT830" s="148"/>
      <c r="CU830" s="148"/>
      <c r="CV830" s="148"/>
      <c r="CW830" s="148"/>
      <c r="CX830" s="169" t="e">
        <f t="shared" si="402"/>
        <v>#DIV/0!</v>
      </c>
    </row>
    <row r="831" spans="1:102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398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399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400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397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384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385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386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387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388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389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390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391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392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393"/>
        <v>6.8</v>
      </c>
      <c r="BY831" s="148">
        <v>6.8</v>
      </c>
      <c r="BZ831" s="148">
        <v>6.8</v>
      </c>
      <c r="CA831" s="148">
        <v>6.7</v>
      </c>
      <c r="CB831" s="169">
        <f t="shared" si="394"/>
        <v>6.7666666666666666</v>
      </c>
      <c r="CC831" s="148">
        <v>6.8</v>
      </c>
      <c r="CD831" s="148">
        <v>6.8</v>
      </c>
      <c r="CE831" s="148">
        <v>6.7</v>
      </c>
      <c r="CF831" s="148">
        <v>6.7</v>
      </c>
      <c r="CG831" s="148">
        <v>6.7</v>
      </c>
      <c r="CH831" s="169">
        <f t="shared" si="395"/>
        <v>6.74</v>
      </c>
      <c r="CI831" s="148">
        <v>6.7</v>
      </c>
      <c r="CJ831" s="148">
        <v>6.7</v>
      </c>
      <c r="CK831" s="148">
        <v>6.7</v>
      </c>
      <c r="CL831" s="148">
        <v>6.7</v>
      </c>
      <c r="CM831" s="169">
        <f t="shared" si="403"/>
        <v>6.7</v>
      </c>
      <c r="CN831" s="148">
        <v>6.7</v>
      </c>
      <c r="CO831" s="148">
        <v>6.7</v>
      </c>
      <c r="CP831" s="148">
        <v>6</v>
      </c>
      <c r="CQ831" s="148">
        <v>5.3</v>
      </c>
      <c r="CR831" s="148"/>
      <c r="CS831" s="169">
        <f t="shared" si="396"/>
        <v>6.1749999999999998</v>
      </c>
      <c r="CT831" s="148"/>
      <c r="CU831" s="148"/>
      <c r="CV831" s="148"/>
      <c r="CW831" s="148"/>
      <c r="CX831" s="169" t="e">
        <f t="shared" si="402"/>
        <v>#DIV/0!</v>
      </c>
    </row>
    <row r="832" spans="1:102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398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399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400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397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384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385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386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387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388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389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390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391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392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393"/>
        <v>10.4</v>
      </c>
      <c r="BY832" s="148">
        <v>10.4</v>
      </c>
      <c r="BZ832" s="148">
        <v>10.4</v>
      </c>
      <c r="CA832" s="148">
        <v>10.4</v>
      </c>
      <c r="CB832" s="169">
        <f t="shared" si="394"/>
        <v>10.4</v>
      </c>
      <c r="CC832" s="148">
        <v>10.4</v>
      </c>
      <c r="CD832" s="148">
        <v>10.4</v>
      </c>
      <c r="CE832" s="148">
        <v>10.199999999999999</v>
      </c>
      <c r="CF832" s="148">
        <v>9.8000000000000007</v>
      </c>
      <c r="CG832" s="148">
        <v>9.8000000000000007</v>
      </c>
      <c r="CH832" s="169">
        <f t="shared" si="395"/>
        <v>10.119999999999999</v>
      </c>
      <c r="CI832" s="148">
        <v>9.8000000000000007</v>
      </c>
      <c r="CJ832" s="148">
        <v>9.8000000000000007</v>
      </c>
      <c r="CK832" s="148">
        <v>9.8000000000000007</v>
      </c>
      <c r="CL832" s="148">
        <v>9.6</v>
      </c>
      <c r="CM832" s="169">
        <f t="shared" si="403"/>
        <v>9.75</v>
      </c>
      <c r="CN832" s="148">
        <v>9.6</v>
      </c>
      <c r="CO832" s="148">
        <v>9.6</v>
      </c>
      <c r="CP832" s="148">
        <v>9.5</v>
      </c>
      <c r="CQ832" s="148">
        <v>9.5</v>
      </c>
      <c r="CR832" s="148"/>
      <c r="CS832" s="169">
        <f t="shared" si="396"/>
        <v>9.5500000000000007</v>
      </c>
      <c r="CT832" s="148"/>
      <c r="CU832" s="148"/>
      <c r="CV832" s="148"/>
      <c r="CW832" s="148"/>
      <c r="CX832" s="169" t="e">
        <f t="shared" si="402"/>
        <v>#DIV/0!</v>
      </c>
    </row>
    <row r="833" spans="1:102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398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399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400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397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384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385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386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387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388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389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390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391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392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393"/>
        <v>10.5</v>
      </c>
      <c r="BY833" s="148">
        <v>10.5</v>
      </c>
      <c r="BZ833" s="148">
        <v>10.5</v>
      </c>
      <c r="CA833" s="148">
        <v>10.5</v>
      </c>
      <c r="CB833" s="169">
        <f t="shared" si="394"/>
        <v>10.5</v>
      </c>
      <c r="CC833" s="148">
        <v>10.5</v>
      </c>
      <c r="CD833" s="148">
        <v>10.5</v>
      </c>
      <c r="CE833" s="148">
        <v>10.5</v>
      </c>
      <c r="CF833" s="148">
        <v>10</v>
      </c>
      <c r="CG833" s="148">
        <v>10</v>
      </c>
      <c r="CH833" s="169">
        <f t="shared" si="395"/>
        <v>10.3</v>
      </c>
      <c r="CI833" s="148">
        <v>10</v>
      </c>
      <c r="CJ833" s="148">
        <v>10</v>
      </c>
      <c r="CK833" s="148">
        <v>10</v>
      </c>
      <c r="CL833" s="148">
        <v>10</v>
      </c>
      <c r="CM833" s="169">
        <f t="shared" si="403"/>
        <v>10</v>
      </c>
      <c r="CN833" s="148">
        <v>10</v>
      </c>
      <c r="CO833" s="148">
        <v>10</v>
      </c>
      <c r="CP833" s="148">
        <v>10</v>
      </c>
      <c r="CQ833" s="148">
        <v>10.199999999999999</v>
      </c>
      <c r="CR833" s="148"/>
      <c r="CS833" s="169">
        <f t="shared" si="396"/>
        <v>10.050000000000001</v>
      </c>
      <c r="CT833" s="148"/>
      <c r="CU833" s="148"/>
      <c r="CV833" s="148"/>
      <c r="CW833" s="148"/>
      <c r="CX833" s="169" t="e">
        <f t="shared" si="402"/>
        <v>#DIV/0!</v>
      </c>
    </row>
    <row r="834" spans="1:102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169"/>
      <c r="CC834" s="271"/>
      <c r="CD834" s="271"/>
      <c r="CE834" s="271"/>
      <c r="CF834" s="271"/>
      <c r="CG834" s="271"/>
      <c r="CH834" s="169"/>
      <c r="CI834" s="271"/>
      <c r="CJ834" s="271"/>
      <c r="CK834" s="271"/>
      <c r="CL834" s="271"/>
      <c r="CM834" s="169"/>
      <c r="CN834" s="271"/>
      <c r="CO834" s="271"/>
      <c r="CP834" s="271"/>
      <c r="CQ834" s="271"/>
      <c r="CR834" s="271"/>
      <c r="CS834" s="169"/>
      <c r="CT834" s="271"/>
      <c r="CU834" s="271"/>
      <c r="CV834" s="271"/>
      <c r="CW834" s="271"/>
      <c r="CX834" s="169"/>
    </row>
    <row r="835" spans="1:102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398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399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400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397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169">
        <f>AVERAGE(BY835:CA835)</f>
        <v>10.85</v>
      </c>
      <c r="CC835" s="270">
        <v>10.85</v>
      </c>
      <c r="CD835" s="270">
        <v>10.82</v>
      </c>
      <c r="CE835" s="270">
        <v>10.82</v>
      </c>
      <c r="CF835" s="270">
        <v>10.55</v>
      </c>
      <c r="CG835" s="270">
        <v>10.49</v>
      </c>
      <c r="CH835" s="169">
        <f>AVERAGE(CC835:CG835)</f>
        <v>10.706000000000001</v>
      </c>
      <c r="CI835" s="270">
        <v>10.3</v>
      </c>
      <c r="CJ835" s="270">
        <v>10.35</v>
      </c>
      <c r="CK835" s="270">
        <v>10.25</v>
      </c>
      <c r="CL835" s="270">
        <v>10.15</v>
      </c>
      <c r="CM835" s="169">
        <f>AVERAGE(CI835:CL835)</f>
        <v>10.262499999999999</v>
      </c>
      <c r="CN835" s="270">
        <v>9.77</v>
      </c>
      <c r="CO835" s="270">
        <v>9.82</v>
      </c>
      <c r="CP835" s="270">
        <v>10.050000000000001</v>
      </c>
      <c r="CQ835" s="270">
        <v>9.8000000000000007</v>
      </c>
      <c r="CR835" s="270"/>
      <c r="CS835" s="169">
        <f>AVERAGE(CN835:CQ835)</f>
        <v>9.86</v>
      </c>
      <c r="CT835" s="270"/>
      <c r="CU835" s="270"/>
      <c r="CV835" s="270"/>
      <c r="CW835" s="270"/>
      <c r="CX835" s="169" t="e">
        <f>AVERAGE(CT835:CW835)</f>
        <v>#DIV/0!</v>
      </c>
    </row>
    <row r="836" spans="1:102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398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399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400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397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69">
        <f>AVERAGE(BY836:CA836)</f>
        <v>10.949999999999998</v>
      </c>
      <c r="CC836" s="148">
        <v>10.95</v>
      </c>
      <c r="CD836" s="148">
        <v>10.92</v>
      </c>
      <c r="CE836" s="148">
        <v>10.92</v>
      </c>
      <c r="CF836" s="148">
        <v>10.7</v>
      </c>
      <c r="CG836" s="148">
        <v>10.64</v>
      </c>
      <c r="CH836" s="169">
        <f>AVERAGE(CC836:CG836)</f>
        <v>10.825999999999999</v>
      </c>
      <c r="CI836" s="148">
        <v>10.5</v>
      </c>
      <c r="CJ836" s="148">
        <v>10.48</v>
      </c>
      <c r="CK836" s="148">
        <v>10.37</v>
      </c>
      <c r="CL836" s="148">
        <v>10.3</v>
      </c>
      <c r="CM836" s="169">
        <f>AVERAGE(CI836:CL836)</f>
        <v>10.412500000000001</v>
      </c>
      <c r="CN836" s="148">
        <v>9.9499999999999993</v>
      </c>
      <c r="CO836" s="148">
        <v>10</v>
      </c>
      <c r="CP836" s="148">
        <v>10.15</v>
      </c>
      <c r="CQ836" s="148">
        <v>9.9499999999999993</v>
      </c>
      <c r="CR836" s="148"/>
      <c r="CS836" s="169">
        <f>AVERAGE(CN836:CQ836)</f>
        <v>10.012499999999999</v>
      </c>
      <c r="CT836" s="148"/>
      <c r="CU836" s="148"/>
      <c r="CV836" s="148"/>
      <c r="CW836" s="148"/>
      <c r="CX836" s="169" t="e">
        <f>AVERAGE(CT836:CW836)</f>
        <v>#DIV/0!</v>
      </c>
    </row>
    <row r="837" spans="1:102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102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102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102" ht="18.75" customHeight="1" x14ac:dyDescent="0.3"/>
    <row r="841" spans="1:102" ht="18" x14ac:dyDescent="0.25">
      <c r="A841" s="286" t="s">
        <v>45</v>
      </c>
      <c r="B841" s="286"/>
      <c r="C841" s="287"/>
      <c r="D841" s="287"/>
      <c r="E841" s="287"/>
      <c r="F841" s="287"/>
      <c r="G841" s="287"/>
      <c r="H841" s="287"/>
      <c r="I841" s="287"/>
      <c r="J841" s="287"/>
      <c r="K841" s="287"/>
      <c r="L841" s="287"/>
      <c r="M841" s="287"/>
      <c r="N841" s="287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ht="18.75" customHeight="1" x14ac:dyDescent="0.3">
      <c r="A842" s="217"/>
      <c r="B842" s="197"/>
      <c r="C842" s="288" t="s">
        <v>43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294" t="s">
        <v>139</v>
      </c>
      <c r="D843" s="295"/>
      <c r="E843" s="295"/>
      <c r="F843" s="296"/>
      <c r="G843" s="284" t="s">
        <v>123</v>
      </c>
      <c r="H843" s="291" t="s">
        <v>139</v>
      </c>
      <c r="I843" s="292"/>
      <c r="J843" s="292"/>
      <c r="K843" s="293"/>
      <c r="L843" s="284" t="s">
        <v>123</v>
      </c>
      <c r="M843" s="291" t="s">
        <v>139</v>
      </c>
      <c r="N843" s="292"/>
      <c r="O843" s="292"/>
      <c r="P843" s="293"/>
      <c r="Q843" s="284" t="s">
        <v>123</v>
      </c>
      <c r="R843" s="294" t="s">
        <v>139</v>
      </c>
      <c r="S843" s="295"/>
      <c r="T843" s="295"/>
      <c r="U843" s="295"/>
      <c r="V843" s="296"/>
      <c r="W843" s="284" t="s">
        <v>123</v>
      </c>
      <c r="X843" s="294" t="s">
        <v>139</v>
      </c>
      <c r="Y843" s="295"/>
      <c r="Z843" s="295"/>
      <c r="AA843" s="296"/>
      <c r="AB843" s="284" t="s">
        <v>123</v>
      </c>
      <c r="AC843" s="291" t="s">
        <v>139</v>
      </c>
      <c r="AD843" s="292"/>
      <c r="AE843" s="292"/>
      <c r="AF843" s="293"/>
      <c r="AG843" s="284" t="s">
        <v>123</v>
      </c>
      <c r="AH843" s="291" t="s">
        <v>139</v>
      </c>
      <c r="AI843" s="292"/>
      <c r="AJ843" s="292"/>
      <c r="AK843" s="292"/>
      <c r="AL843" s="293"/>
      <c r="AM843" s="284" t="s">
        <v>123</v>
      </c>
      <c r="AN843" s="291" t="s">
        <v>139</v>
      </c>
      <c r="AO843" s="292"/>
      <c r="AP843" s="292"/>
      <c r="AQ843" s="293"/>
      <c r="AR843" s="284" t="s">
        <v>123</v>
      </c>
      <c r="AS843" s="291" t="s">
        <v>139</v>
      </c>
      <c r="AT843" s="292"/>
      <c r="AU843" s="292"/>
      <c r="AV843" s="292"/>
      <c r="AW843" s="253"/>
      <c r="AX843" s="284" t="s">
        <v>123</v>
      </c>
      <c r="AY843" s="291" t="s">
        <v>139</v>
      </c>
      <c r="AZ843" s="292"/>
      <c r="BA843" s="292"/>
      <c r="BB843" s="293"/>
      <c r="BC843" s="284" t="s">
        <v>123</v>
      </c>
      <c r="BD843" s="282" t="s">
        <v>139</v>
      </c>
      <c r="BE843" s="283"/>
      <c r="BF843" s="283"/>
      <c r="BG843" s="283"/>
      <c r="BH843" s="284" t="s">
        <v>123</v>
      </c>
      <c r="BI843" s="282" t="s">
        <v>139</v>
      </c>
      <c r="BJ843" s="283"/>
      <c r="BK843" s="283"/>
      <c r="BL843" s="283"/>
      <c r="BM843" s="283"/>
      <c r="BN843" s="284" t="s">
        <v>123</v>
      </c>
      <c r="BO843" s="282" t="s">
        <v>316</v>
      </c>
      <c r="BP843" s="283"/>
      <c r="BQ843" s="283"/>
      <c r="BR843" s="283"/>
      <c r="BS843" s="284" t="s">
        <v>123</v>
      </c>
      <c r="BT843" s="282" t="s">
        <v>316</v>
      </c>
      <c r="BU843" s="283"/>
      <c r="BV843" s="283"/>
      <c r="BW843" s="283"/>
      <c r="BX843" s="284" t="s">
        <v>123</v>
      </c>
      <c r="BY843" s="282" t="s">
        <v>316</v>
      </c>
      <c r="BZ843" s="283"/>
      <c r="CA843" s="283"/>
      <c r="CB843" s="284" t="s">
        <v>123</v>
      </c>
      <c r="CC843" s="282" t="s">
        <v>316</v>
      </c>
      <c r="CD843" s="283"/>
      <c r="CE843" s="283"/>
      <c r="CF843" s="283"/>
      <c r="CG843" s="283"/>
      <c r="CH843" s="284" t="s">
        <v>123</v>
      </c>
      <c r="CI843" s="291" t="s">
        <v>316</v>
      </c>
      <c r="CJ843" s="292"/>
      <c r="CK843" s="292"/>
      <c r="CL843" s="293"/>
      <c r="CM843" s="284" t="s">
        <v>123</v>
      </c>
      <c r="CN843" s="282" t="s">
        <v>316</v>
      </c>
      <c r="CO843" s="283"/>
      <c r="CP843" s="283"/>
      <c r="CQ843" s="283"/>
      <c r="CR843" s="279"/>
      <c r="CS843" s="284" t="s">
        <v>123</v>
      </c>
      <c r="CT843" s="282" t="s">
        <v>316</v>
      </c>
      <c r="CU843" s="283"/>
      <c r="CV843" s="283"/>
      <c r="CW843" s="283"/>
      <c r="CX843" s="284" t="s">
        <v>123</v>
      </c>
    </row>
    <row r="844" spans="1:102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5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5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5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5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customHeight="1" x14ac:dyDescent="0.25">
      <c r="A845" s="297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404">AVERAGE(X845:AA845)</f>
        <v>6</v>
      </c>
      <c r="AC845" s="144"/>
      <c r="AD845" s="144"/>
      <c r="AE845" s="135"/>
      <c r="AF845" s="135"/>
      <c r="AG845" s="238" t="e">
        <f t="shared" ref="AG845:AG875" si="405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406">AVERAGE(AH845:AL845)</f>
        <v>#DIV/0!</v>
      </c>
      <c r="AN845" s="144"/>
      <c r="AO845" s="144"/>
      <c r="AP845" s="135"/>
      <c r="AQ845" s="135"/>
      <c r="AR845" s="238" t="e">
        <f t="shared" ref="AR845:AR875" si="407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408">AVERAGE(AS845:AV845)</f>
        <v>#DIV/0!</v>
      </c>
      <c r="AY845" s="144"/>
      <c r="AZ845" s="144"/>
      <c r="BA845" s="135"/>
      <c r="BB845" s="135"/>
      <c r="BC845" s="238" t="e">
        <f t="shared" ref="BC845:BC875" si="409">AVERAGE(AY845:BB845)</f>
        <v>#DIV/0!</v>
      </c>
      <c r="BD845" s="144"/>
      <c r="BE845" s="144"/>
      <c r="BF845" s="135"/>
      <c r="BG845" s="135"/>
      <c r="BH845" s="238" t="e">
        <f t="shared" ref="BH845:BH875" si="410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411">AVERAGE(BI845:BM845)</f>
        <v>#DIV/0!</v>
      </c>
      <c r="BO845" s="144"/>
      <c r="BP845" s="144"/>
      <c r="BQ845" s="135"/>
      <c r="BR845" s="135"/>
      <c r="BS845" s="238" t="e">
        <f t="shared" ref="BS845:BS875" si="412">AVERAGE(BO845:BR845)</f>
        <v>#DIV/0!</v>
      </c>
      <c r="BT845" s="144"/>
      <c r="BU845" s="144"/>
      <c r="BV845" s="135"/>
      <c r="BW845" s="135"/>
      <c r="BX845" s="238" t="e">
        <f t="shared" ref="BX845:BX875" si="413">AVERAGE(BT845:BW845)</f>
        <v>#DIV/0!</v>
      </c>
      <c r="BY845" s="144"/>
      <c r="BZ845" s="144"/>
      <c r="CA845" s="144"/>
      <c r="CB845" s="238" t="e">
        <f t="shared" ref="CB845:CB875" si="414">AVERAGE(BY845:CA845)</f>
        <v>#DIV/0!</v>
      </c>
      <c r="CC845" s="144"/>
      <c r="CD845" s="144"/>
      <c r="CE845" s="144"/>
      <c r="CF845" s="144"/>
      <c r="CG845" s="144"/>
      <c r="CH845" s="238" t="e">
        <f t="shared" ref="CH845:CH875" si="415">AVERAGE(CC845:CG845)</f>
        <v>#DIV/0!</v>
      </c>
      <c r="CI845" s="144"/>
      <c r="CJ845" s="144"/>
      <c r="CK845" s="148">
        <v>8</v>
      </c>
      <c r="CL845" s="148">
        <v>5.5</v>
      </c>
      <c r="CM845" s="238">
        <f>AVERAGE(CI845:CL845)</f>
        <v>6.75</v>
      </c>
      <c r="CN845" s="148">
        <v>5.5</v>
      </c>
      <c r="CO845" s="148">
        <v>5.5</v>
      </c>
      <c r="CP845" s="148">
        <v>5</v>
      </c>
      <c r="CQ845" s="148">
        <v>5</v>
      </c>
      <c r="CR845" s="144"/>
      <c r="CS845" s="238">
        <f t="shared" ref="CS845:CS875" si="416">AVERAGE(CN845:CQ845)</f>
        <v>5.25</v>
      </c>
      <c r="CT845" s="144"/>
      <c r="CU845" s="144"/>
      <c r="CV845" s="144"/>
      <c r="CW845" s="144"/>
      <c r="CX845" s="238" t="e">
        <f>AVERAGE(CT845:CW845)</f>
        <v>#DIV/0!</v>
      </c>
    </row>
    <row r="846" spans="1:102" ht="18" customHeight="1" x14ac:dyDescent="0.25">
      <c r="A846" s="298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417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404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405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406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407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408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409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410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411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412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413"/>
        <v>6.1</v>
      </c>
      <c r="BY846" s="148">
        <v>6</v>
      </c>
      <c r="BZ846" s="148">
        <v>6</v>
      </c>
      <c r="CA846" s="148">
        <v>6.5</v>
      </c>
      <c r="CB846" s="169">
        <f t="shared" si="414"/>
        <v>6.166666666666667</v>
      </c>
      <c r="CC846" s="148">
        <v>6</v>
      </c>
      <c r="CD846" s="148">
        <v>6</v>
      </c>
      <c r="CE846" s="148">
        <v>6</v>
      </c>
      <c r="CF846" s="148">
        <v>5.5</v>
      </c>
      <c r="CG846" s="148">
        <v>6</v>
      </c>
      <c r="CH846" s="169">
        <f t="shared" si="415"/>
        <v>5.9</v>
      </c>
      <c r="CI846" s="148">
        <v>5.5</v>
      </c>
      <c r="CJ846" s="148">
        <v>5.5</v>
      </c>
      <c r="CK846" s="148">
        <v>5.5</v>
      </c>
      <c r="CL846" s="148">
        <v>5.5</v>
      </c>
      <c r="CM846" s="169">
        <f>AVERAGE(CI846:CL846)</f>
        <v>5.5</v>
      </c>
      <c r="CN846" s="148">
        <v>5.5</v>
      </c>
      <c r="CO846" s="148">
        <v>5.5</v>
      </c>
      <c r="CP846" s="148">
        <v>7</v>
      </c>
      <c r="CQ846" s="148"/>
      <c r="CR846" s="148"/>
      <c r="CS846" s="169">
        <f t="shared" si="416"/>
        <v>6</v>
      </c>
      <c r="CT846" s="148"/>
      <c r="CU846" s="148"/>
      <c r="CV846" s="148"/>
      <c r="CW846" s="148"/>
      <c r="CX846" s="169" t="e">
        <f>AVERAGE(CT846:CW846)</f>
        <v>#DIV/0!</v>
      </c>
    </row>
    <row r="847" spans="1:102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418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419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420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417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404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405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406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407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408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409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410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411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412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413"/>
        <v>5.05</v>
      </c>
      <c r="BY847" s="148">
        <v>4.5</v>
      </c>
      <c r="BZ847" s="148">
        <v>4.5</v>
      </c>
      <c r="CA847" s="148">
        <v>4.8499999999999996</v>
      </c>
      <c r="CB847" s="169">
        <f t="shared" si="414"/>
        <v>4.6166666666666663</v>
      </c>
      <c r="CC847" s="148">
        <v>4.8499999999999996</v>
      </c>
      <c r="CD847" s="148">
        <v>4.8499999999999996</v>
      </c>
      <c r="CE847" s="148">
        <v>4.8499999999999996</v>
      </c>
      <c r="CF847" s="148">
        <v>5</v>
      </c>
      <c r="CG847" s="148">
        <v>5</v>
      </c>
      <c r="CH847" s="169">
        <f t="shared" si="415"/>
        <v>4.9099999999999993</v>
      </c>
      <c r="CI847" s="148">
        <v>5</v>
      </c>
      <c r="CJ847" s="148">
        <v>5</v>
      </c>
      <c r="CK847" s="148">
        <v>5</v>
      </c>
      <c r="CL847" s="148">
        <v>5</v>
      </c>
      <c r="CM847" s="169">
        <f>AVERAGE(CI847:CL847)</f>
        <v>5</v>
      </c>
      <c r="CN847" s="148">
        <v>5</v>
      </c>
      <c r="CO847" s="148">
        <v>5</v>
      </c>
      <c r="CP847" s="148">
        <v>5</v>
      </c>
      <c r="CQ847" s="148">
        <v>7</v>
      </c>
      <c r="CR847" s="148"/>
      <c r="CS847" s="169">
        <f t="shared" si="416"/>
        <v>5.5</v>
      </c>
      <c r="CT847" s="148"/>
      <c r="CU847" s="148"/>
      <c r="CV847" s="148"/>
      <c r="CW847" s="148"/>
      <c r="CX847" s="169" t="e">
        <f>AVERAGE(CT847:CW847)</f>
        <v>#DIV/0!</v>
      </c>
    </row>
    <row r="848" spans="1:102" ht="18" customHeight="1" x14ac:dyDescent="0.25">
      <c r="A848" s="297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417"/>
        <v>2</v>
      </c>
      <c r="X848" s="135"/>
      <c r="Y848" s="135"/>
      <c r="Z848" s="135"/>
      <c r="AA848" s="135"/>
      <c r="AB848" s="238" t="e">
        <f t="shared" si="404"/>
        <v>#DIV/0!</v>
      </c>
      <c r="AC848" s="135"/>
      <c r="AD848" s="135"/>
      <c r="AE848" s="135"/>
      <c r="AF848" s="135"/>
      <c r="AG848" s="238" t="e">
        <f t="shared" si="405"/>
        <v>#DIV/0!</v>
      </c>
      <c r="AH848" s="135"/>
      <c r="AI848" s="135"/>
      <c r="AJ848" s="135"/>
      <c r="AK848" s="135"/>
      <c r="AL848" s="135"/>
      <c r="AM848" s="238" t="e">
        <f t="shared" si="406"/>
        <v>#DIV/0!</v>
      </c>
      <c r="AN848" s="135"/>
      <c r="AO848" s="135"/>
      <c r="AP848" s="135"/>
      <c r="AQ848" s="135"/>
      <c r="AR848" s="238" t="e">
        <f t="shared" si="407"/>
        <v>#DIV/0!</v>
      </c>
      <c r="AS848" s="135"/>
      <c r="AT848" s="135"/>
      <c r="AU848" s="135"/>
      <c r="AV848" s="135"/>
      <c r="AW848" s="135"/>
      <c r="AX848" s="238" t="e">
        <f t="shared" si="408"/>
        <v>#DIV/0!</v>
      </c>
      <c r="AY848" s="135"/>
      <c r="AZ848" s="135"/>
      <c r="BA848" s="135"/>
      <c r="BB848" s="135"/>
      <c r="BC848" s="238" t="e">
        <f t="shared" si="409"/>
        <v>#DIV/0!</v>
      </c>
      <c r="BD848" s="135"/>
      <c r="BE848" s="135"/>
      <c r="BF848" s="135"/>
      <c r="BG848" s="135"/>
      <c r="BH848" s="238" t="e">
        <f t="shared" si="410"/>
        <v>#DIV/0!</v>
      </c>
      <c r="BI848" s="135"/>
      <c r="BJ848" s="135"/>
      <c r="BK848" s="135"/>
      <c r="BL848" s="135"/>
      <c r="BM848" s="135"/>
      <c r="BN848" s="238" t="e">
        <f t="shared" si="411"/>
        <v>#DIV/0!</v>
      </c>
      <c r="BO848" s="135"/>
      <c r="BP848" s="135"/>
      <c r="BQ848" s="135"/>
      <c r="BR848" s="135"/>
      <c r="BS848" s="238" t="e">
        <f t="shared" si="412"/>
        <v>#DIV/0!</v>
      </c>
      <c r="BT848" s="135"/>
      <c r="BU848" s="135"/>
      <c r="BV848" s="135"/>
      <c r="BW848" s="135"/>
      <c r="BX848" s="238" t="e">
        <f t="shared" si="413"/>
        <v>#DIV/0!</v>
      </c>
      <c r="BY848" s="135"/>
      <c r="BZ848" s="135"/>
      <c r="CA848" s="135"/>
      <c r="CB848" s="238" t="e">
        <f t="shared" si="414"/>
        <v>#DIV/0!</v>
      </c>
      <c r="CC848" s="135"/>
      <c r="CD848" s="135"/>
      <c r="CE848" s="135"/>
      <c r="CF848" s="148">
        <v>5</v>
      </c>
      <c r="CG848" s="148">
        <v>4.5</v>
      </c>
      <c r="CH848" s="169">
        <f t="shared" si="415"/>
        <v>4.75</v>
      </c>
      <c r="CI848" s="148">
        <v>4.5</v>
      </c>
      <c r="CJ848" s="148">
        <v>4</v>
      </c>
      <c r="CK848" s="148">
        <v>4.5</v>
      </c>
      <c r="CL848" s="148">
        <v>4</v>
      </c>
      <c r="CM848" s="169">
        <f t="shared" ref="CM848:CM849" si="421">AVERAGE(CI848:CL848)</f>
        <v>4.25</v>
      </c>
      <c r="CN848" s="148">
        <v>3.5</v>
      </c>
      <c r="CO848" s="148">
        <v>3.5</v>
      </c>
      <c r="CP848" s="148">
        <v>3.3</v>
      </c>
      <c r="CQ848" s="148">
        <v>3.8</v>
      </c>
      <c r="CR848" s="135"/>
      <c r="CS848" s="169">
        <f t="shared" si="416"/>
        <v>3.5250000000000004</v>
      </c>
      <c r="CT848" s="148"/>
      <c r="CU848" s="148"/>
      <c r="CV848" s="135"/>
      <c r="CW848" s="135"/>
      <c r="CX848" s="169" t="e">
        <f t="shared" ref="CX848:CX875" si="422">AVERAGE(CT848:CW848)</f>
        <v>#DIV/0!</v>
      </c>
    </row>
    <row r="849" spans="1:102" ht="18" customHeight="1" x14ac:dyDescent="0.25">
      <c r="A849" s="298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418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419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420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417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404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405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406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407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408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409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410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411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412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413"/>
        <v>3.3</v>
      </c>
      <c r="BY849" s="148">
        <v>3</v>
      </c>
      <c r="BZ849" s="148">
        <v>3</v>
      </c>
      <c r="CA849" s="148">
        <v>3.3</v>
      </c>
      <c r="CB849" s="169">
        <f t="shared" si="414"/>
        <v>3.1</v>
      </c>
      <c r="CC849" s="148">
        <v>3.3</v>
      </c>
      <c r="CD849" s="148">
        <v>3.3</v>
      </c>
      <c r="CE849" s="148">
        <v>3.3</v>
      </c>
      <c r="CF849" s="148">
        <v>3</v>
      </c>
      <c r="CG849" s="148">
        <v>2.5</v>
      </c>
      <c r="CH849" s="169">
        <f t="shared" si="415"/>
        <v>3.0799999999999996</v>
      </c>
      <c r="CI849" s="148">
        <v>2.5</v>
      </c>
      <c r="CJ849" s="148">
        <v>2.5</v>
      </c>
      <c r="CK849" s="148">
        <v>2.5</v>
      </c>
      <c r="CL849" s="148"/>
      <c r="CM849" s="169">
        <f t="shared" si="421"/>
        <v>2.5</v>
      </c>
      <c r="CN849" s="148"/>
      <c r="CO849" s="148"/>
      <c r="CP849" s="148"/>
      <c r="CQ849" s="148"/>
      <c r="CR849" s="148"/>
      <c r="CS849" s="169" t="e">
        <f t="shared" si="416"/>
        <v>#DIV/0!</v>
      </c>
      <c r="CT849" s="148"/>
      <c r="CU849" s="148"/>
      <c r="CV849" s="148"/>
      <c r="CW849" s="148"/>
      <c r="CX849" s="169" t="e">
        <f t="shared" si="422"/>
        <v>#DIV/0!</v>
      </c>
    </row>
    <row r="850" spans="1:102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418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419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420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417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404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405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406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407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408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409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410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411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412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413"/>
        <v>3.7250000000000001</v>
      </c>
      <c r="BY850" s="148">
        <v>3.5</v>
      </c>
      <c r="BZ850" s="148">
        <v>4</v>
      </c>
      <c r="CA850" s="148">
        <v>4.75</v>
      </c>
      <c r="CB850" s="169">
        <f t="shared" si="414"/>
        <v>4.083333333333333</v>
      </c>
      <c r="CC850" s="148">
        <v>4.75</v>
      </c>
      <c r="CD850" s="148">
        <v>4.75</v>
      </c>
      <c r="CE850" s="148">
        <v>5</v>
      </c>
      <c r="CF850" s="148">
        <v>6</v>
      </c>
      <c r="CG850" s="148">
        <v>6</v>
      </c>
      <c r="CH850" s="169">
        <f t="shared" si="415"/>
        <v>5.3</v>
      </c>
      <c r="CI850" s="148">
        <v>5.5</v>
      </c>
      <c r="CJ850" s="148">
        <v>5.5</v>
      </c>
      <c r="CK850" s="148">
        <v>5.5</v>
      </c>
      <c r="CL850" s="148">
        <v>6</v>
      </c>
      <c r="CM850" s="169">
        <f t="shared" ref="CM850:CM875" si="423">AVERAGE(CI850:CL850)</f>
        <v>5.625</v>
      </c>
      <c r="CN850" s="148">
        <v>6.5</v>
      </c>
      <c r="CO850" s="148">
        <v>5</v>
      </c>
      <c r="CP850" s="148">
        <v>8</v>
      </c>
      <c r="CQ850" s="148">
        <v>8</v>
      </c>
      <c r="CR850" s="148"/>
      <c r="CS850" s="169">
        <f t="shared" si="416"/>
        <v>6.875</v>
      </c>
      <c r="CT850" s="148"/>
      <c r="CU850" s="148"/>
      <c r="CV850" s="148"/>
      <c r="CW850" s="148"/>
      <c r="CX850" s="169" t="e">
        <f t="shared" si="422"/>
        <v>#DIV/0!</v>
      </c>
    </row>
    <row r="851" spans="1:102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418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419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420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417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404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405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406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407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408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409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410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411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412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413"/>
        <v>21.5</v>
      </c>
      <c r="BY851" s="148">
        <v>20</v>
      </c>
      <c r="BZ851" s="148">
        <v>20</v>
      </c>
      <c r="CA851" s="148">
        <v>15.25</v>
      </c>
      <c r="CB851" s="169">
        <f t="shared" si="414"/>
        <v>18.416666666666668</v>
      </c>
      <c r="CC851" s="148">
        <v>17.2</v>
      </c>
      <c r="CD851" s="148">
        <v>17.2</v>
      </c>
      <c r="CE851" s="148">
        <v>15</v>
      </c>
      <c r="CF851" s="148">
        <v>17</v>
      </c>
      <c r="CG851" s="148">
        <v>12</v>
      </c>
      <c r="CH851" s="169">
        <f t="shared" si="415"/>
        <v>15.680000000000001</v>
      </c>
      <c r="CI851" s="148">
        <v>13</v>
      </c>
      <c r="CJ851" s="148">
        <v>12</v>
      </c>
      <c r="CK851" s="148">
        <v>12</v>
      </c>
      <c r="CL851" s="148">
        <v>10</v>
      </c>
      <c r="CM851" s="169">
        <f t="shared" si="423"/>
        <v>11.75</v>
      </c>
      <c r="CN851" s="148">
        <v>10</v>
      </c>
      <c r="CO851" s="148">
        <v>7</v>
      </c>
      <c r="CP851" s="148">
        <v>4</v>
      </c>
      <c r="CQ851" s="148">
        <v>4</v>
      </c>
      <c r="CR851" s="148"/>
      <c r="CS851" s="169">
        <f t="shared" si="416"/>
        <v>6.25</v>
      </c>
      <c r="CT851" s="148"/>
      <c r="CU851" s="148"/>
      <c r="CV851" s="148"/>
      <c r="CW851" s="148"/>
      <c r="CX851" s="169" t="e">
        <f t="shared" si="422"/>
        <v>#DIV/0!</v>
      </c>
    </row>
    <row r="852" spans="1:102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418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419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420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417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404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405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406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407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408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409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410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411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412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413"/>
        <v>19.5</v>
      </c>
      <c r="BY852" s="148">
        <v>18</v>
      </c>
      <c r="BZ852" s="148">
        <v>18</v>
      </c>
      <c r="CA852" s="148">
        <v>15.75</v>
      </c>
      <c r="CB852" s="169">
        <f t="shared" si="414"/>
        <v>17.25</v>
      </c>
      <c r="CC852" s="148">
        <v>17</v>
      </c>
      <c r="CD852" s="148">
        <v>17</v>
      </c>
      <c r="CE852" s="148">
        <v>15</v>
      </c>
      <c r="CF852" s="148">
        <v>12</v>
      </c>
      <c r="CG852" s="148">
        <v>7</v>
      </c>
      <c r="CH852" s="169">
        <f t="shared" si="415"/>
        <v>13.6</v>
      </c>
      <c r="CI852" s="148">
        <v>7</v>
      </c>
      <c r="CJ852" s="148">
        <v>5</v>
      </c>
      <c r="CK852" s="148">
        <v>4</v>
      </c>
      <c r="CL852" s="148">
        <v>5</v>
      </c>
      <c r="CM852" s="169">
        <f t="shared" si="423"/>
        <v>5.25</v>
      </c>
      <c r="CN852" s="148">
        <v>5</v>
      </c>
      <c r="CO852" s="148">
        <v>4</v>
      </c>
      <c r="CP852" s="148">
        <v>3.3</v>
      </c>
      <c r="CQ852" s="148">
        <v>4</v>
      </c>
      <c r="CR852" s="148"/>
      <c r="CS852" s="169">
        <f t="shared" si="416"/>
        <v>4.0750000000000002</v>
      </c>
      <c r="CT852" s="148"/>
      <c r="CU852" s="148"/>
      <c r="CV852" s="148"/>
      <c r="CW852" s="148"/>
      <c r="CX852" s="169" t="e">
        <f t="shared" si="422"/>
        <v>#DIV/0!</v>
      </c>
    </row>
    <row r="853" spans="1:102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418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419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420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417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404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405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406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407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408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409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410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411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412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413"/>
        <v>8</v>
      </c>
      <c r="BY853" s="148">
        <v>8</v>
      </c>
      <c r="BZ853" s="148">
        <v>8</v>
      </c>
      <c r="CA853" s="148">
        <v>8.5</v>
      </c>
      <c r="CB853" s="169">
        <f t="shared" si="414"/>
        <v>8.1666666666666661</v>
      </c>
      <c r="CC853" s="148">
        <v>8.5</v>
      </c>
      <c r="CD853" s="148">
        <v>8.5</v>
      </c>
      <c r="CE853" s="148">
        <v>8.5</v>
      </c>
      <c r="CF853" s="148">
        <v>8.5</v>
      </c>
      <c r="CG853" s="148">
        <v>8.5</v>
      </c>
      <c r="CH853" s="169">
        <f t="shared" si="415"/>
        <v>8.5</v>
      </c>
      <c r="CI853" s="148">
        <v>8.5</v>
      </c>
      <c r="CJ853" s="148">
        <v>8.5</v>
      </c>
      <c r="CK853" s="148">
        <v>8.5</v>
      </c>
      <c r="CL853" s="148">
        <v>8.5</v>
      </c>
      <c r="CM853" s="169">
        <f t="shared" si="423"/>
        <v>8.5</v>
      </c>
      <c r="CN853" s="148">
        <v>8.5</v>
      </c>
      <c r="CO853" s="148">
        <v>8.5</v>
      </c>
      <c r="CP853" s="148">
        <v>5</v>
      </c>
      <c r="CQ853" s="148">
        <v>5</v>
      </c>
      <c r="CR853" s="148"/>
      <c r="CS853" s="169">
        <f t="shared" si="416"/>
        <v>6.75</v>
      </c>
      <c r="CT853" s="148"/>
      <c r="CU853" s="148"/>
      <c r="CV853" s="148"/>
      <c r="CW853" s="148"/>
      <c r="CX853" s="169" t="e">
        <f t="shared" si="422"/>
        <v>#DIV/0!</v>
      </c>
    </row>
    <row r="854" spans="1:102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418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419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420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417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404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405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406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407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408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409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410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411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412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413"/>
        <v>15</v>
      </c>
      <c r="BY854" s="148">
        <v>15</v>
      </c>
      <c r="BZ854" s="148">
        <v>15</v>
      </c>
      <c r="CA854" s="148">
        <v>15</v>
      </c>
      <c r="CB854" s="169">
        <f t="shared" si="414"/>
        <v>15</v>
      </c>
      <c r="CC854" s="148">
        <v>15</v>
      </c>
      <c r="CD854" s="148">
        <v>15</v>
      </c>
      <c r="CE854" s="148">
        <v>15</v>
      </c>
      <c r="CF854" s="148">
        <v>15</v>
      </c>
      <c r="CG854" s="148">
        <v>15</v>
      </c>
      <c r="CH854" s="169">
        <f t="shared" si="415"/>
        <v>15</v>
      </c>
      <c r="CI854" s="148">
        <v>15</v>
      </c>
      <c r="CJ854" s="148">
        <v>15</v>
      </c>
      <c r="CK854" s="148">
        <v>15</v>
      </c>
      <c r="CL854" s="148">
        <v>15</v>
      </c>
      <c r="CM854" s="169">
        <f t="shared" si="423"/>
        <v>15</v>
      </c>
      <c r="CN854" s="148">
        <v>15</v>
      </c>
      <c r="CO854" s="148">
        <v>15</v>
      </c>
      <c r="CP854" s="148">
        <v>15</v>
      </c>
      <c r="CQ854" s="148">
        <v>15</v>
      </c>
      <c r="CR854" s="148"/>
      <c r="CS854" s="169">
        <f t="shared" si="416"/>
        <v>15</v>
      </c>
      <c r="CT854" s="148"/>
      <c r="CU854" s="148"/>
      <c r="CV854" s="148"/>
      <c r="CW854" s="148"/>
      <c r="CX854" s="169" t="e">
        <f t="shared" si="422"/>
        <v>#DIV/0!</v>
      </c>
    </row>
    <row r="855" spans="1:102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418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419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420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417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404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405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406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407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408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409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410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411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412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413"/>
        <v>16.2</v>
      </c>
      <c r="BY855" s="148">
        <v>16.2</v>
      </c>
      <c r="BZ855" s="148">
        <v>16.2</v>
      </c>
      <c r="CA855" s="148">
        <v>15.75</v>
      </c>
      <c r="CB855" s="169">
        <f t="shared" si="414"/>
        <v>16.05</v>
      </c>
      <c r="CC855" s="148">
        <v>16.5</v>
      </c>
      <c r="CD855" s="148">
        <v>16.5</v>
      </c>
      <c r="CE855" s="148">
        <v>16.5</v>
      </c>
      <c r="CF855" s="148">
        <v>16.5</v>
      </c>
      <c r="CG855" s="148">
        <v>16.5</v>
      </c>
      <c r="CH855" s="169">
        <f t="shared" si="415"/>
        <v>16.5</v>
      </c>
      <c r="CI855" s="148">
        <v>16.5</v>
      </c>
      <c r="CJ855" s="148">
        <v>16.5</v>
      </c>
      <c r="CK855" s="148">
        <v>16.5</v>
      </c>
      <c r="CL855" s="148">
        <v>16.5</v>
      </c>
      <c r="CM855" s="169">
        <f t="shared" si="423"/>
        <v>16.5</v>
      </c>
      <c r="CN855" s="148">
        <v>16.5</v>
      </c>
      <c r="CO855" s="148">
        <v>16.5</v>
      </c>
      <c r="CP855" s="148">
        <v>16.5</v>
      </c>
      <c r="CQ855" s="148">
        <v>16.5</v>
      </c>
      <c r="CR855" s="148"/>
      <c r="CS855" s="169">
        <f t="shared" si="416"/>
        <v>16.5</v>
      </c>
      <c r="CT855" s="148"/>
      <c r="CU855" s="148"/>
      <c r="CV855" s="148"/>
      <c r="CW855" s="148"/>
      <c r="CX855" s="169" t="e">
        <f t="shared" si="422"/>
        <v>#DIV/0!</v>
      </c>
    </row>
    <row r="856" spans="1:102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418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419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420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417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404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405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406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407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408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409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410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411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412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413"/>
        <v>18</v>
      </c>
      <c r="BY856" s="148">
        <v>18</v>
      </c>
      <c r="BZ856" s="148">
        <v>18</v>
      </c>
      <c r="CA856" s="148">
        <v>19</v>
      </c>
      <c r="CB856" s="169">
        <f t="shared" si="414"/>
        <v>18.333333333333332</v>
      </c>
      <c r="CC856" s="148">
        <v>19</v>
      </c>
      <c r="CD856" s="148">
        <v>19</v>
      </c>
      <c r="CE856" s="148">
        <v>19</v>
      </c>
      <c r="CF856" s="148">
        <v>19</v>
      </c>
      <c r="CG856" s="148">
        <v>19</v>
      </c>
      <c r="CH856" s="169">
        <f t="shared" si="415"/>
        <v>19</v>
      </c>
      <c r="CI856" s="148">
        <v>19</v>
      </c>
      <c r="CJ856" s="148">
        <v>19</v>
      </c>
      <c r="CK856" s="148">
        <v>19</v>
      </c>
      <c r="CL856" s="148">
        <v>19</v>
      </c>
      <c r="CM856" s="169">
        <f t="shared" si="423"/>
        <v>19</v>
      </c>
      <c r="CN856" s="148">
        <v>19</v>
      </c>
      <c r="CO856" s="148">
        <v>19</v>
      </c>
      <c r="CP856" s="148">
        <v>19</v>
      </c>
      <c r="CQ856" s="148">
        <v>19</v>
      </c>
      <c r="CR856" s="148"/>
      <c r="CS856" s="169">
        <f t="shared" si="416"/>
        <v>19</v>
      </c>
      <c r="CT856" s="148"/>
      <c r="CU856" s="148"/>
      <c r="CV856" s="148"/>
      <c r="CW856" s="148"/>
      <c r="CX856" s="169" t="e">
        <f t="shared" si="422"/>
        <v>#DIV/0!</v>
      </c>
    </row>
    <row r="857" spans="1:102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418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419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420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417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404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405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406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407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408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409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410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411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412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413"/>
        <v>90</v>
      </c>
      <c r="BY857" s="148">
        <v>90</v>
      </c>
      <c r="BZ857" s="148">
        <v>90</v>
      </c>
      <c r="CA857" s="148">
        <v>92.5</v>
      </c>
      <c r="CB857" s="169">
        <f t="shared" si="414"/>
        <v>90.833333333333329</v>
      </c>
      <c r="CC857" s="148">
        <v>90</v>
      </c>
      <c r="CD857" s="148">
        <v>90</v>
      </c>
      <c r="CE857" s="148">
        <v>90</v>
      </c>
      <c r="CF857" s="148">
        <v>90</v>
      </c>
      <c r="CG857" s="148">
        <v>90</v>
      </c>
      <c r="CH857" s="169">
        <f t="shared" si="415"/>
        <v>90</v>
      </c>
      <c r="CI857" s="148">
        <v>90</v>
      </c>
      <c r="CJ857" s="148">
        <v>90</v>
      </c>
      <c r="CK857" s="148">
        <v>90</v>
      </c>
      <c r="CL857" s="148">
        <v>90</v>
      </c>
      <c r="CM857" s="169">
        <f t="shared" si="423"/>
        <v>90</v>
      </c>
      <c r="CN857" s="148">
        <v>90</v>
      </c>
      <c r="CO857" s="148">
        <v>90</v>
      </c>
      <c r="CP857" s="148">
        <v>90</v>
      </c>
      <c r="CQ857" s="148">
        <v>90</v>
      </c>
      <c r="CR857" s="148"/>
      <c r="CS857" s="169">
        <f t="shared" si="416"/>
        <v>90</v>
      </c>
      <c r="CT857" s="148"/>
      <c r="CU857" s="148"/>
      <c r="CV857" s="148"/>
      <c r="CW857" s="148"/>
      <c r="CX857" s="169" t="e">
        <f t="shared" si="422"/>
        <v>#DIV/0!</v>
      </c>
    </row>
    <row r="858" spans="1:102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418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419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420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417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404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405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406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407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408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409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410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411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412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413"/>
        <v>95</v>
      </c>
      <c r="BY858" s="148">
        <v>95</v>
      </c>
      <c r="BZ858" s="148">
        <v>95</v>
      </c>
      <c r="CA858" s="148">
        <v>97.5</v>
      </c>
      <c r="CB858" s="169">
        <f t="shared" si="414"/>
        <v>95.833333333333329</v>
      </c>
      <c r="CC858" s="148">
        <v>93</v>
      </c>
      <c r="CD858" s="148">
        <v>93</v>
      </c>
      <c r="CE858" s="148">
        <v>93</v>
      </c>
      <c r="CF858" s="148">
        <v>93</v>
      </c>
      <c r="CG858" s="148">
        <v>93</v>
      </c>
      <c r="CH858" s="169">
        <f t="shared" si="415"/>
        <v>93</v>
      </c>
      <c r="CI858" s="148">
        <v>93</v>
      </c>
      <c r="CJ858" s="148">
        <v>93</v>
      </c>
      <c r="CK858" s="148">
        <v>93</v>
      </c>
      <c r="CL858" s="148">
        <v>93</v>
      </c>
      <c r="CM858" s="169">
        <f t="shared" si="423"/>
        <v>93</v>
      </c>
      <c r="CN858" s="148">
        <v>93</v>
      </c>
      <c r="CO858" s="148">
        <v>93</v>
      </c>
      <c r="CP858" s="148">
        <v>95</v>
      </c>
      <c r="CQ858" s="148">
        <v>95</v>
      </c>
      <c r="CR858" s="148"/>
      <c r="CS858" s="169">
        <f t="shared" si="416"/>
        <v>94</v>
      </c>
      <c r="CT858" s="148"/>
      <c r="CU858" s="148"/>
      <c r="CV858" s="148"/>
      <c r="CW858" s="148"/>
      <c r="CX858" s="169" t="e">
        <f t="shared" si="422"/>
        <v>#DIV/0!</v>
      </c>
    </row>
    <row r="859" spans="1:102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418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419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420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417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404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405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406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407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408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409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410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411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412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413"/>
        <v>6</v>
      </c>
      <c r="BY859" s="148">
        <v>6</v>
      </c>
      <c r="BZ859" s="148">
        <v>6</v>
      </c>
      <c r="CA859" s="148">
        <v>5</v>
      </c>
      <c r="CB859" s="169">
        <f t="shared" si="414"/>
        <v>5.666666666666667</v>
      </c>
      <c r="CC859" s="148">
        <v>5</v>
      </c>
      <c r="CD859" s="148">
        <v>5</v>
      </c>
      <c r="CE859" s="148">
        <v>5</v>
      </c>
      <c r="CF859" s="148">
        <v>5</v>
      </c>
      <c r="CG859" s="148">
        <v>5</v>
      </c>
      <c r="CH859" s="169">
        <f t="shared" si="415"/>
        <v>5</v>
      </c>
      <c r="CI859" s="148">
        <v>5</v>
      </c>
      <c r="CJ859" s="148">
        <v>5</v>
      </c>
      <c r="CK859" s="148">
        <v>5</v>
      </c>
      <c r="CL859" s="148">
        <v>5</v>
      </c>
      <c r="CM859" s="169">
        <f t="shared" si="423"/>
        <v>5</v>
      </c>
      <c r="CN859" s="148">
        <v>5</v>
      </c>
      <c r="CO859" s="148">
        <v>5</v>
      </c>
      <c r="CP859" s="148">
        <v>5</v>
      </c>
      <c r="CQ859" s="148">
        <v>5</v>
      </c>
      <c r="CR859" s="148"/>
      <c r="CS859" s="169">
        <f t="shared" si="416"/>
        <v>5</v>
      </c>
      <c r="CT859" s="148"/>
      <c r="CU859" s="148"/>
      <c r="CV859" s="148"/>
      <c r="CW859" s="148"/>
      <c r="CX859" s="169" t="e">
        <f t="shared" si="422"/>
        <v>#DIV/0!</v>
      </c>
    </row>
    <row r="860" spans="1:102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418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419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420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417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404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405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406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407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408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409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410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411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412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413"/>
        <v>14</v>
      </c>
      <c r="BY860" s="148">
        <v>14</v>
      </c>
      <c r="BZ860" s="148">
        <v>14</v>
      </c>
      <c r="CA860" s="148">
        <v>13</v>
      </c>
      <c r="CB860" s="169">
        <f t="shared" si="414"/>
        <v>13.666666666666666</v>
      </c>
      <c r="CC860" s="148">
        <v>13</v>
      </c>
      <c r="CD860" s="148">
        <v>13</v>
      </c>
      <c r="CE860" s="148">
        <v>13</v>
      </c>
      <c r="CF860" s="148">
        <v>13</v>
      </c>
      <c r="CG860" s="148">
        <v>13</v>
      </c>
      <c r="CH860" s="169">
        <f t="shared" si="415"/>
        <v>13</v>
      </c>
      <c r="CI860" s="148">
        <v>13</v>
      </c>
      <c r="CJ860" s="148">
        <v>13</v>
      </c>
      <c r="CK860" s="148">
        <v>12</v>
      </c>
      <c r="CL860" s="148">
        <v>12</v>
      </c>
      <c r="CM860" s="169">
        <f t="shared" si="423"/>
        <v>12.5</v>
      </c>
      <c r="CN860" s="148">
        <v>12</v>
      </c>
      <c r="CO860" s="148">
        <v>12</v>
      </c>
      <c r="CP860" s="148">
        <v>12</v>
      </c>
      <c r="CQ860" s="148">
        <v>12</v>
      </c>
      <c r="CR860" s="148"/>
      <c r="CS860" s="169">
        <f t="shared" si="416"/>
        <v>12</v>
      </c>
      <c r="CT860" s="148"/>
      <c r="CU860" s="148"/>
      <c r="CV860" s="148"/>
      <c r="CW860" s="148"/>
      <c r="CX860" s="169" t="e">
        <f t="shared" si="422"/>
        <v>#DIV/0!</v>
      </c>
    </row>
    <row r="861" spans="1:102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418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419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420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417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404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405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406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407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408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409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410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411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412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413"/>
        <v>10.5</v>
      </c>
      <c r="BY861" s="148">
        <v>10.5</v>
      </c>
      <c r="BZ861" s="148">
        <v>10.5</v>
      </c>
      <c r="CA861" s="148">
        <v>10.5</v>
      </c>
      <c r="CB861" s="169">
        <f t="shared" si="414"/>
        <v>10.5</v>
      </c>
      <c r="CC861" s="148">
        <v>10.5</v>
      </c>
      <c r="CD861" s="148">
        <v>10.5</v>
      </c>
      <c r="CE861" s="148">
        <v>10.5</v>
      </c>
      <c r="CF861" s="148">
        <v>10.5</v>
      </c>
      <c r="CG861" s="148">
        <v>10.5</v>
      </c>
      <c r="CH861" s="169">
        <f t="shared" si="415"/>
        <v>10.5</v>
      </c>
      <c r="CI861" s="148">
        <v>10.5</v>
      </c>
      <c r="CJ861" s="148">
        <v>10.5</v>
      </c>
      <c r="CK861" s="148">
        <v>10.5</v>
      </c>
      <c r="CL861" s="148">
        <v>10.5</v>
      </c>
      <c r="CM861" s="169">
        <f t="shared" si="423"/>
        <v>10.5</v>
      </c>
      <c r="CN861" s="148">
        <v>10.5</v>
      </c>
      <c r="CO861" s="148">
        <v>10.5</v>
      </c>
      <c r="CP861" s="148">
        <v>10.5</v>
      </c>
      <c r="CQ861" s="148">
        <v>10.5</v>
      </c>
      <c r="CR861" s="148"/>
      <c r="CS861" s="169">
        <f t="shared" si="416"/>
        <v>10.5</v>
      </c>
      <c r="CT861" s="148"/>
      <c r="CU861" s="148"/>
      <c r="CV861" s="148"/>
      <c r="CW861" s="148"/>
      <c r="CX861" s="169" t="e">
        <f t="shared" si="422"/>
        <v>#DIV/0!</v>
      </c>
    </row>
    <row r="862" spans="1:102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418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419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420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417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404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405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406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407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408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409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410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411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412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413"/>
        <v>28</v>
      </c>
      <c r="BY862" s="148">
        <v>28</v>
      </c>
      <c r="BZ862" s="148">
        <v>28</v>
      </c>
      <c r="CA862" s="148">
        <v>28</v>
      </c>
      <c r="CB862" s="169">
        <f t="shared" si="414"/>
        <v>28</v>
      </c>
      <c r="CC862" s="148">
        <v>28</v>
      </c>
      <c r="CD862" s="148">
        <v>28</v>
      </c>
      <c r="CE862" s="148">
        <v>28</v>
      </c>
      <c r="CF862" s="148">
        <v>28</v>
      </c>
      <c r="CG862" s="148">
        <v>28</v>
      </c>
      <c r="CH862" s="169">
        <f t="shared" si="415"/>
        <v>28</v>
      </c>
      <c r="CI862" s="148">
        <v>28</v>
      </c>
      <c r="CJ862" s="148">
        <v>28</v>
      </c>
      <c r="CK862" s="148">
        <v>28</v>
      </c>
      <c r="CL862" s="148">
        <v>28</v>
      </c>
      <c r="CM862" s="169">
        <f t="shared" si="423"/>
        <v>28</v>
      </c>
      <c r="CN862" s="148">
        <v>28</v>
      </c>
      <c r="CO862" s="148">
        <v>28</v>
      </c>
      <c r="CP862" s="148">
        <v>28</v>
      </c>
      <c r="CQ862" s="148">
        <v>28</v>
      </c>
      <c r="CR862" s="148"/>
      <c r="CS862" s="169">
        <f t="shared" si="416"/>
        <v>28</v>
      </c>
      <c r="CT862" s="148"/>
      <c r="CU862" s="148"/>
      <c r="CV862" s="148"/>
      <c r="CW862" s="148"/>
      <c r="CX862" s="169" t="e">
        <f t="shared" si="422"/>
        <v>#DIV/0!</v>
      </c>
    </row>
    <row r="863" spans="1:102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418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419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420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417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404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405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406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407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408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409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410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411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412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413"/>
        <v>30</v>
      </c>
      <c r="BY863" s="148">
        <v>30</v>
      </c>
      <c r="BZ863" s="148">
        <v>30</v>
      </c>
      <c r="CA863" s="148">
        <v>30</v>
      </c>
      <c r="CB863" s="169">
        <f t="shared" si="414"/>
        <v>30</v>
      </c>
      <c r="CC863" s="148">
        <v>30</v>
      </c>
      <c r="CD863" s="148">
        <v>30</v>
      </c>
      <c r="CE863" s="148">
        <v>30</v>
      </c>
      <c r="CF863" s="148">
        <v>30</v>
      </c>
      <c r="CG863" s="148">
        <v>30</v>
      </c>
      <c r="CH863" s="169">
        <f t="shared" si="415"/>
        <v>30</v>
      </c>
      <c r="CI863" s="148">
        <v>30</v>
      </c>
      <c r="CJ863" s="148">
        <v>30</v>
      </c>
      <c r="CK863" s="148">
        <v>30</v>
      </c>
      <c r="CL863" s="148">
        <v>30</v>
      </c>
      <c r="CM863" s="169">
        <f t="shared" si="423"/>
        <v>30</v>
      </c>
      <c r="CN863" s="148">
        <v>30</v>
      </c>
      <c r="CO863" s="148">
        <v>30</v>
      </c>
      <c r="CP863" s="148">
        <v>30</v>
      </c>
      <c r="CQ863" s="148">
        <v>30</v>
      </c>
      <c r="CR863" s="148"/>
      <c r="CS863" s="169">
        <f t="shared" si="416"/>
        <v>30</v>
      </c>
      <c r="CT863" s="148"/>
      <c r="CU863" s="148"/>
      <c r="CV863" s="148"/>
      <c r="CW863" s="148"/>
      <c r="CX863" s="169" t="e">
        <f t="shared" si="422"/>
        <v>#DIV/0!</v>
      </c>
    </row>
    <row r="864" spans="1:102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418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419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420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417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404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405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406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407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408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409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410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411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412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413"/>
        <v>5</v>
      </c>
      <c r="BY864" s="148">
        <v>5</v>
      </c>
      <c r="BZ864" s="148">
        <v>5</v>
      </c>
      <c r="CA864" s="148">
        <v>5.15</v>
      </c>
      <c r="CB864" s="169">
        <f t="shared" si="414"/>
        <v>5.05</v>
      </c>
      <c r="CC864" s="148">
        <v>5.15</v>
      </c>
      <c r="CD864" s="148">
        <v>5.15</v>
      </c>
      <c r="CE864" s="148">
        <v>5.15</v>
      </c>
      <c r="CF864" s="148">
        <v>5.15</v>
      </c>
      <c r="CG864" s="148">
        <v>5.15</v>
      </c>
      <c r="CH864" s="169">
        <f t="shared" si="415"/>
        <v>5.15</v>
      </c>
      <c r="CI864" s="148">
        <v>5.15</v>
      </c>
      <c r="CJ864" s="148">
        <v>5.15</v>
      </c>
      <c r="CK864" s="148">
        <v>5.15</v>
      </c>
      <c r="CL864" s="148">
        <v>5.15</v>
      </c>
      <c r="CM864" s="169">
        <f t="shared" si="423"/>
        <v>5.15</v>
      </c>
      <c r="CN864" s="148">
        <v>5.15</v>
      </c>
      <c r="CO864" s="148">
        <v>5.15</v>
      </c>
      <c r="CP864" s="148">
        <v>5.15</v>
      </c>
      <c r="CQ864" s="148">
        <v>5.15</v>
      </c>
      <c r="CR864" s="148"/>
      <c r="CS864" s="169">
        <f t="shared" si="416"/>
        <v>5.15</v>
      </c>
      <c r="CT864" s="148"/>
      <c r="CU864" s="148"/>
      <c r="CV864" s="148"/>
      <c r="CW864" s="148"/>
      <c r="CX864" s="169" t="e">
        <f t="shared" si="422"/>
        <v>#DIV/0!</v>
      </c>
    </row>
    <row r="865" spans="1:102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418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419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420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417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404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405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406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407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408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409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410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411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412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413"/>
        <v>4.7</v>
      </c>
      <c r="BY865" s="148">
        <v>4.7</v>
      </c>
      <c r="BZ865" s="148">
        <v>4.7</v>
      </c>
      <c r="CA865" s="148">
        <v>4.6500000000000004</v>
      </c>
      <c r="CB865" s="169">
        <f t="shared" si="414"/>
        <v>4.6833333333333336</v>
      </c>
      <c r="CC865" s="148">
        <v>4.6500000000000004</v>
      </c>
      <c r="CD865" s="148">
        <v>4.6500000000000004</v>
      </c>
      <c r="CE865" s="148">
        <v>4.6500000000000004</v>
      </c>
      <c r="CF865" s="148">
        <v>4.6500000000000004</v>
      </c>
      <c r="CG865" s="148">
        <v>4.6500000000000004</v>
      </c>
      <c r="CH865" s="169">
        <f t="shared" si="415"/>
        <v>4.6500000000000004</v>
      </c>
      <c r="CI865" s="148">
        <v>4.6500000000000004</v>
      </c>
      <c r="CJ865" s="148">
        <v>4.6500000000000004</v>
      </c>
      <c r="CK865" s="148">
        <v>4.6500000000000004</v>
      </c>
      <c r="CL865" s="148">
        <v>4.6500000000000004</v>
      </c>
      <c r="CM865" s="169">
        <f t="shared" si="423"/>
        <v>4.6500000000000004</v>
      </c>
      <c r="CN865" s="148">
        <v>4.6500000000000004</v>
      </c>
      <c r="CO865" s="148">
        <v>4.6500000000000004</v>
      </c>
      <c r="CP865" s="148">
        <v>4.6500000000000004</v>
      </c>
      <c r="CQ865" s="148">
        <v>4.6500000000000004</v>
      </c>
      <c r="CR865" s="148"/>
      <c r="CS865" s="169">
        <f t="shared" si="416"/>
        <v>4.6500000000000004</v>
      </c>
      <c r="CT865" s="148"/>
      <c r="CU865" s="148"/>
      <c r="CV865" s="148"/>
      <c r="CW865" s="148"/>
      <c r="CX865" s="169" t="e">
        <f t="shared" si="422"/>
        <v>#DIV/0!</v>
      </c>
    </row>
    <row r="866" spans="1:102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418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419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420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417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404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405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406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407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408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409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410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411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412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413"/>
        <v>3.5</v>
      </c>
      <c r="BY866" s="148">
        <v>3.5</v>
      </c>
      <c r="BZ866" s="148">
        <v>3.5</v>
      </c>
      <c r="CA866" s="148">
        <v>3.75</v>
      </c>
      <c r="CB866" s="169">
        <f t="shared" si="414"/>
        <v>3.5833333333333335</v>
      </c>
      <c r="CC866" s="148">
        <v>3.75</v>
      </c>
      <c r="CD866" s="148">
        <v>3.75</v>
      </c>
      <c r="CE866" s="148">
        <v>3.75</v>
      </c>
      <c r="CF866" s="148">
        <v>3.75</v>
      </c>
      <c r="CG866" s="148">
        <v>3.75</v>
      </c>
      <c r="CH866" s="169">
        <f t="shared" si="415"/>
        <v>3.75</v>
      </c>
      <c r="CI866" s="148">
        <v>3.75</v>
      </c>
      <c r="CJ866" s="148">
        <v>3.75</v>
      </c>
      <c r="CK866" s="148">
        <v>3.75</v>
      </c>
      <c r="CL866" s="148">
        <v>3.75</v>
      </c>
      <c r="CM866" s="169">
        <f t="shared" si="423"/>
        <v>3.75</v>
      </c>
      <c r="CN866" s="148">
        <v>3.75</v>
      </c>
      <c r="CO866" s="148">
        <v>3.75</v>
      </c>
      <c r="CP866" s="148">
        <v>3.75</v>
      </c>
      <c r="CQ866" s="148">
        <v>3.75</v>
      </c>
      <c r="CR866" s="148"/>
      <c r="CS866" s="169">
        <f t="shared" si="416"/>
        <v>3.75</v>
      </c>
      <c r="CT866" s="148"/>
      <c r="CU866" s="148"/>
      <c r="CV866" s="148"/>
      <c r="CW866" s="148"/>
      <c r="CX866" s="169" t="e">
        <f t="shared" si="422"/>
        <v>#DIV/0!</v>
      </c>
    </row>
    <row r="867" spans="1:102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418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419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420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417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404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405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406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407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408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409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410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411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412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413"/>
        <v>17</v>
      </c>
      <c r="BY867" s="148">
        <v>17</v>
      </c>
      <c r="BZ867" s="148">
        <v>17</v>
      </c>
      <c r="CA867" s="148">
        <v>16.5</v>
      </c>
      <c r="CB867" s="169">
        <f t="shared" si="414"/>
        <v>16.833333333333332</v>
      </c>
      <c r="CC867" s="148">
        <v>16.5</v>
      </c>
      <c r="CD867" s="148">
        <v>16.5</v>
      </c>
      <c r="CE867" s="148">
        <v>16.5</v>
      </c>
      <c r="CF867" s="148">
        <v>16.5</v>
      </c>
      <c r="CG867" s="148">
        <v>16.5</v>
      </c>
      <c r="CH867" s="169">
        <f t="shared" si="415"/>
        <v>16.5</v>
      </c>
      <c r="CI867" s="148">
        <v>16.5</v>
      </c>
      <c r="CJ867" s="148">
        <v>16.5</v>
      </c>
      <c r="CK867" s="148">
        <v>17</v>
      </c>
      <c r="CL867" s="148">
        <v>17</v>
      </c>
      <c r="CM867" s="169">
        <f t="shared" si="423"/>
        <v>16.75</v>
      </c>
      <c r="CN867" s="148">
        <v>17</v>
      </c>
      <c r="CO867" s="148">
        <v>17</v>
      </c>
      <c r="CP867" s="148">
        <v>17</v>
      </c>
      <c r="CQ867" s="148">
        <v>17</v>
      </c>
      <c r="CR867" s="148"/>
      <c r="CS867" s="169">
        <f t="shared" si="416"/>
        <v>17</v>
      </c>
      <c r="CT867" s="148"/>
      <c r="CU867" s="148"/>
      <c r="CV867" s="148"/>
      <c r="CW867" s="148"/>
      <c r="CX867" s="169" t="e">
        <f t="shared" si="422"/>
        <v>#DIV/0!</v>
      </c>
    </row>
    <row r="868" spans="1:102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418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419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420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417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404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405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406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407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408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409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410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411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412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413"/>
        <v>18</v>
      </c>
      <c r="BY868" s="148">
        <v>18</v>
      </c>
      <c r="BZ868" s="148">
        <v>18</v>
      </c>
      <c r="CA868" s="148">
        <v>16.5</v>
      </c>
      <c r="CB868" s="169">
        <f t="shared" si="414"/>
        <v>17.5</v>
      </c>
      <c r="CC868" s="148">
        <v>16.5</v>
      </c>
      <c r="CD868" s="148">
        <v>16.5</v>
      </c>
      <c r="CE868" s="148">
        <v>16.5</v>
      </c>
      <c r="CF868" s="148">
        <v>16.5</v>
      </c>
      <c r="CG868" s="148">
        <v>16.5</v>
      </c>
      <c r="CH868" s="169">
        <f t="shared" si="415"/>
        <v>16.5</v>
      </c>
      <c r="CI868" s="148">
        <v>16.5</v>
      </c>
      <c r="CJ868" s="148">
        <v>16.5</v>
      </c>
      <c r="CK868" s="148">
        <v>17</v>
      </c>
      <c r="CL868" s="148">
        <v>17</v>
      </c>
      <c r="CM868" s="169">
        <f t="shared" si="423"/>
        <v>16.75</v>
      </c>
      <c r="CN868" s="148">
        <v>17</v>
      </c>
      <c r="CO868" s="148">
        <v>17</v>
      </c>
      <c r="CP868" s="148">
        <v>17</v>
      </c>
      <c r="CQ868" s="148">
        <v>17</v>
      </c>
      <c r="CR868" s="148"/>
      <c r="CS868" s="169">
        <f t="shared" si="416"/>
        <v>17</v>
      </c>
      <c r="CT868" s="148"/>
      <c r="CU868" s="148"/>
      <c r="CV868" s="148"/>
      <c r="CW868" s="148"/>
      <c r="CX868" s="169" t="e">
        <f t="shared" si="422"/>
        <v>#DIV/0!</v>
      </c>
    </row>
    <row r="869" spans="1:102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418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419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420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417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404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405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406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407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408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409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410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411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412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413"/>
        <v>17</v>
      </c>
      <c r="BY869" s="148">
        <v>17</v>
      </c>
      <c r="BZ869" s="148">
        <v>17</v>
      </c>
      <c r="CA869" s="148">
        <v>17</v>
      </c>
      <c r="CB869" s="169">
        <f t="shared" si="414"/>
        <v>17</v>
      </c>
      <c r="CC869" s="148">
        <v>17</v>
      </c>
      <c r="CD869" s="148">
        <v>17</v>
      </c>
      <c r="CE869" s="148">
        <v>17</v>
      </c>
      <c r="CF869" s="148">
        <v>17</v>
      </c>
      <c r="CG869" s="148">
        <v>17</v>
      </c>
      <c r="CH869" s="169">
        <f t="shared" si="415"/>
        <v>17</v>
      </c>
      <c r="CI869" s="148">
        <v>17</v>
      </c>
      <c r="CJ869" s="148">
        <v>17</v>
      </c>
      <c r="CK869" s="148">
        <v>17</v>
      </c>
      <c r="CL869" s="148">
        <v>17</v>
      </c>
      <c r="CM869" s="169">
        <f t="shared" si="423"/>
        <v>17</v>
      </c>
      <c r="CN869" s="148">
        <v>17</v>
      </c>
      <c r="CO869" s="148">
        <v>17</v>
      </c>
      <c r="CP869" s="148">
        <v>17</v>
      </c>
      <c r="CQ869" s="148">
        <v>17</v>
      </c>
      <c r="CR869" s="148"/>
      <c r="CS869" s="169">
        <f t="shared" si="416"/>
        <v>17</v>
      </c>
      <c r="CT869" s="148"/>
      <c r="CU869" s="148"/>
      <c r="CV869" s="148"/>
      <c r="CW869" s="148"/>
      <c r="CX869" s="169" t="e">
        <f t="shared" si="422"/>
        <v>#DIV/0!</v>
      </c>
    </row>
    <row r="870" spans="1:102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418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419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420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417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404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405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406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407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408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409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410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411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412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413"/>
        <v>3.5</v>
      </c>
      <c r="BY870" s="148">
        <v>3.5</v>
      </c>
      <c r="BZ870" s="148">
        <v>3.5</v>
      </c>
      <c r="CA870" s="148">
        <v>3.5</v>
      </c>
      <c r="CB870" s="169">
        <f t="shared" si="414"/>
        <v>3.5</v>
      </c>
      <c r="CC870" s="148">
        <v>3.5</v>
      </c>
      <c r="CD870" s="148">
        <v>3.5</v>
      </c>
      <c r="CE870" s="148">
        <v>3.5</v>
      </c>
      <c r="CF870" s="148">
        <v>3.5</v>
      </c>
      <c r="CG870" s="148">
        <v>3.5</v>
      </c>
      <c r="CH870" s="169">
        <f t="shared" si="415"/>
        <v>3.5</v>
      </c>
      <c r="CI870" s="148">
        <v>3.5</v>
      </c>
      <c r="CJ870" s="148">
        <v>3.5</v>
      </c>
      <c r="CK870" s="148">
        <v>3.5</v>
      </c>
      <c r="CL870" s="148">
        <v>3.5</v>
      </c>
      <c r="CM870" s="169">
        <f t="shared" si="423"/>
        <v>3.5</v>
      </c>
      <c r="CN870" s="148">
        <v>3.5</v>
      </c>
      <c r="CO870" s="148">
        <v>3.5</v>
      </c>
      <c r="CP870" s="148">
        <v>3.5</v>
      </c>
      <c r="CQ870" s="148">
        <v>3.5</v>
      </c>
      <c r="CR870" s="148"/>
      <c r="CS870" s="169">
        <f t="shared" si="416"/>
        <v>3.5</v>
      </c>
      <c r="CT870" s="148"/>
      <c r="CU870" s="148"/>
      <c r="CV870" s="148"/>
      <c r="CW870" s="148"/>
      <c r="CX870" s="169" t="e">
        <f t="shared" si="422"/>
        <v>#DIV/0!</v>
      </c>
    </row>
    <row r="871" spans="1:102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418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419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420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417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404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405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406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407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408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409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410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411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412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413"/>
        <v>2</v>
      </c>
      <c r="BY871" s="148">
        <v>2</v>
      </c>
      <c r="BZ871" s="148">
        <v>2</v>
      </c>
      <c r="CA871" s="148">
        <v>2</v>
      </c>
      <c r="CB871" s="169">
        <f t="shared" si="414"/>
        <v>2</v>
      </c>
      <c r="CC871" s="148">
        <v>2</v>
      </c>
      <c r="CD871" s="148">
        <v>2</v>
      </c>
      <c r="CE871" s="148">
        <v>2</v>
      </c>
      <c r="CF871" s="148">
        <v>2</v>
      </c>
      <c r="CG871" s="148">
        <v>2</v>
      </c>
      <c r="CH871" s="169">
        <f t="shared" si="415"/>
        <v>2</v>
      </c>
      <c r="CI871" s="148">
        <v>2</v>
      </c>
      <c r="CJ871" s="148">
        <v>2</v>
      </c>
      <c r="CK871" s="148">
        <v>2</v>
      </c>
      <c r="CL871" s="148">
        <v>2</v>
      </c>
      <c r="CM871" s="169">
        <f t="shared" si="423"/>
        <v>2</v>
      </c>
      <c r="CN871" s="148">
        <v>2</v>
      </c>
      <c r="CO871" s="148">
        <v>2</v>
      </c>
      <c r="CP871" s="148">
        <v>2</v>
      </c>
      <c r="CQ871" s="148">
        <v>2</v>
      </c>
      <c r="CR871" s="148"/>
      <c r="CS871" s="169">
        <f t="shared" si="416"/>
        <v>2</v>
      </c>
      <c r="CT871" s="148"/>
      <c r="CU871" s="148"/>
      <c r="CV871" s="148"/>
      <c r="CW871" s="148"/>
      <c r="CX871" s="169" t="e">
        <f t="shared" si="422"/>
        <v>#DIV/0!</v>
      </c>
    </row>
    <row r="872" spans="1:102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418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419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420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417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404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405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406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407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408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409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410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411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412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413"/>
        <v>40</v>
      </c>
      <c r="BY872" s="148">
        <v>40</v>
      </c>
      <c r="BZ872" s="148">
        <v>40</v>
      </c>
      <c r="CA872" s="148">
        <v>40</v>
      </c>
      <c r="CB872" s="169">
        <f t="shared" si="414"/>
        <v>40</v>
      </c>
      <c r="CC872" s="148">
        <v>40</v>
      </c>
      <c r="CD872" s="148">
        <v>40</v>
      </c>
      <c r="CE872" s="148">
        <v>40</v>
      </c>
      <c r="CF872" s="148">
        <v>40</v>
      </c>
      <c r="CG872" s="148">
        <v>40</v>
      </c>
      <c r="CH872" s="169">
        <f t="shared" si="415"/>
        <v>40</v>
      </c>
      <c r="CI872" s="148">
        <v>40</v>
      </c>
      <c r="CJ872" s="148">
        <v>40</v>
      </c>
      <c r="CK872" s="148">
        <v>40</v>
      </c>
      <c r="CL872" s="148">
        <v>40</v>
      </c>
      <c r="CM872" s="169">
        <f t="shared" si="423"/>
        <v>40</v>
      </c>
      <c r="CN872" s="148">
        <v>40</v>
      </c>
      <c r="CO872" s="148">
        <v>40</v>
      </c>
      <c r="CP872" s="148">
        <v>40</v>
      </c>
      <c r="CQ872" s="148">
        <v>40</v>
      </c>
      <c r="CR872" s="148"/>
      <c r="CS872" s="169">
        <f t="shared" si="416"/>
        <v>40</v>
      </c>
      <c r="CT872" s="148"/>
      <c r="CU872" s="148"/>
      <c r="CV872" s="148"/>
      <c r="CW872" s="148"/>
      <c r="CX872" s="169" t="e">
        <f t="shared" si="422"/>
        <v>#DIV/0!</v>
      </c>
    </row>
    <row r="873" spans="1:102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418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419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420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417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404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405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406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407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408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409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410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411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412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413"/>
        <v>6.9250000000000007</v>
      </c>
      <c r="BY873" s="148">
        <v>6.9</v>
      </c>
      <c r="BZ873" s="148">
        <v>6.9</v>
      </c>
      <c r="CA873" s="148">
        <v>6.95</v>
      </c>
      <c r="CB873" s="169">
        <f t="shared" si="414"/>
        <v>6.916666666666667</v>
      </c>
      <c r="CC873" s="148">
        <v>6.95</v>
      </c>
      <c r="CD873" s="148">
        <v>6.95</v>
      </c>
      <c r="CE873" s="148">
        <v>6.95</v>
      </c>
      <c r="CF873" s="148">
        <v>6.9</v>
      </c>
      <c r="CG873" s="148">
        <v>6.9</v>
      </c>
      <c r="CH873" s="169">
        <f t="shared" si="415"/>
        <v>6.93</v>
      </c>
      <c r="CI873" s="148">
        <v>6.9</v>
      </c>
      <c r="CJ873" s="148">
        <v>6.8</v>
      </c>
      <c r="CK873" s="148">
        <v>6.8</v>
      </c>
      <c r="CL873" s="148">
        <v>6.8</v>
      </c>
      <c r="CM873" s="169">
        <f t="shared" si="423"/>
        <v>6.8250000000000002</v>
      </c>
      <c r="CN873" s="148">
        <v>6.8</v>
      </c>
      <c r="CO873" s="148">
        <v>6.7</v>
      </c>
      <c r="CP873" s="148">
        <v>6.2</v>
      </c>
      <c r="CQ873" s="148">
        <v>5.7</v>
      </c>
      <c r="CR873" s="148"/>
      <c r="CS873" s="169">
        <f t="shared" si="416"/>
        <v>6.35</v>
      </c>
      <c r="CT873" s="148"/>
      <c r="CU873" s="148"/>
      <c r="CV873" s="148"/>
      <c r="CW873" s="148"/>
      <c r="CX873" s="169" t="e">
        <f t="shared" si="422"/>
        <v>#DIV/0!</v>
      </c>
    </row>
    <row r="874" spans="1:102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418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419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420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417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404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405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406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407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408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409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410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411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412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413"/>
        <v>10.199999999999999</v>
      </c>
      <c r="BY874" s="148">
        <v>10</v>
      </c>
      <c r="BZ874" s="148">
        <v>10</v>
      </c>
      <c r="CA874" s="148">
        <v>10.25</v>
      </c>
      <c r="CB874" s="169">
        <f t="shared" si="414"/>
        <v>10.083333333333334</v>
      </c>
      <c r="CC874" s="148">
        <v>10.25</v>
      </c>
      <c r="CD874" s="148">
        <v>10.25</v>
      </c>
      <c r="CE874" s="148">
        <v>10.25</v>
      </c>
      <c r="CF874" s="148">
        <v>10.1</v>
      </c>
      <c r="CG874" s="148">
        <v>10.1</v>
      </c>
      <c r="CH874" s="169">
        <f t="shared" si="415"/>
        <v>10.190000000000001</v>
      </c>
      <c r="CI874" s="148">
        <v>10</v>
      </c>
      <c r="CJ874" s="148">
        <v>10</v>
      </c>
      <c r="CK874" s="148">
        <v>10</v>
      </c>
      <c r="CL874" s="148">
        <v>10</v>
      </c>
      <c r="CM874" s="169">
        <f t="shared" si="423"/>
        <v>10</v>
      </c>
      <c r="CN874" s="148">
        <v>10</v>
      </c>
      <c r="CO874" s="148">
        <v>9.8000000000000007</v>
      </c>
      <c r="CP874" s="148">
        <v>9.8000000000000007</v>
      </c>
      <c r="CQ874" s="148">
        <v>9.6999999999999993</v>
      </c>
      <c r="CR874" s="148"/>
      <c r="CS874" s="169">
        <f t="shared" si="416"/>
        <v>9.8249999999999993</v>
      </c>
      <c r="CT874" s="148"/>
      <c r="CU874" s="148"/>
      <c r="CV874" s="148"/>
      <c r="CW874" s="148"/>
      <c r="CX874" s="169" t="e">
        <f t="shared" si="422"/>
        <v>#DIV/0!</v>
      </c>
    </row>
    <row r="875" spans="1:102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418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419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420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417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404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405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406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407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408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409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410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411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412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413"/>
        <v>11</v>
      </c>
      <c r="BY875" s="148">
        <v>11</v>
      </c>
      <c r="BZ875" s="148">
        <v>11</v>
      </c>
      <c r="CA875" s="148">
        <v>11</v>
      </c>
      <c r="CB875" s="169">
        <f t="shared" si="414"/>
        <v>11</v>
      </c>
      <c r="CC875" s="148">
        <v>11</v>
      </c>
      <c r="CD875" s="148">
        <v>11</v>
      </c>
      <c r="CE875" s="148">
        <v>11</v>
      </c>
      <c r="CF875" s="148">
        <v>11</v>
      </c>
      <c r="CG875" s="148">
        <v>11</v>
      </c>
      <c r="CH875" s="169">
        <f t="shared" si="415"/>
        <v>11</v>
      </c>
      <c r="CI875" s="148">
        <v>11</v>
      </c>
      <c r="CJ875" s="148">
        <v>11</v>
      </c>
      <c r="CK875" s="148">
        <v>10.5</v>
      </c>
      <c r="CL875" s="148">
        <v>10.5</v>
      </c>
      <c r="CM875" s="169">
        <f t="shared" si="423"/>
        <v>10.75</v>
      </c>
      <c r="CN875" s="148">
        <v>10.5</v>
      </c>
      <c r="CO875" s="148">
        <v>10.5</v>
      </c>
      <c r="CP875" s="148">
        <v>10.7</v>
      </c>
      <c r="CQ875" s="148">
        <v>10.6</v>
      </c>
      <c r="CR875" s="148"/>
      <c r="CS875" s="169">
        <f t="shared" si="416"/>
        <v>10.574999999999999</v>
      </c>
      <c r="CT875" s="148"/>
      <c r="CU875" s="148"/>
      <c r="CV875" s="148"/>
      <c r="CW875" s="148"/>
      <c r="CX875" s="169" t="e">
        <f t="shared" si="422"/>
        <v>#DIV/0!</v>
      </c>
    </row>
    <row r="876" spans="1:102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169"/>
      <c r="CC876" s="271"/>
      <c r="CD876" s="271"/>
      <c r="CE876" s="271"/>
      <c r="CF876" s="271"/>
      <c r="CG876" s="271"/>
      <c r="CH876" s="169"/>
      <c r="CI876" s="271"/>
      <c r="CJ876" s="271"/>
      <c r="CK876" s="271"/>
      <c r="CL876" s="271"/>
      <c r="CM876" s="169"/>
      <c r="CN876" s="271"/>
      <c r="CO876" s="271"/>
      <c r="CP876" s="271"/>
      <c r="CQ876" s="271"/>
      <c r="CR876" s="271"/>
      <c r="CS876" s="169"/>
      <c r="CT876" s="271"/>
      <c r="CU876" s="271"/>
      <c r="CV876" s="271"/>
      <c r="CW876" s="271"/>
      <c r="CX876" s="169"/>
    </row>
    <row r="877" spans="1:102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418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419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420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417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169">
        <f>AVERAGE(BY877:CA877)</f>
        <v>10.85</v>
      </c>
      <c r="CC877" s="270">
        <v>10.85</v>
      </c>
      <c r="CD877" s="270">
        <v>10.82</v>
      </c>
      <c r="CE877" s="270">
        <v>10.82</v>
      </c>
      <c r="CF877" s="270">
        <v>10.55</v>
      </c>
      <c r="CG877" s="270">
        <v>10.49</v>
      </c>
      <c r="CH877" s="169">
        <f>AVERAGE(CC877:CG877)</f>
        <v>10.706000000000001</v>
      </c>
      <c r="CI877" s="270">
        <v>10.3</v>
      </c>
      <c r="CJ877" s="270">
        <v>10.35</v>
      </c>
      <c r="CK877" s="270">
        <v>10.25</v>
      </c>
      <c r="CL877" s="270">
        <v>10.15</v>
      </c>
      <c r="CM877" s="169">
        <f>AVERAGE(CI877:CL877)</f>
        <v>10.262499999999999</v>
      </c>
      <c r="CN877" s="270">
        <v>9.77</v>
      </c>
      <c r="CO877" s="270">
        <v>9.82</v>
      </c>
      <c r="CP877" s="270">
        <v>10.050000000000001</v>
      </c>
      <c r="CQ877" s="270">
        <v>9.8000000000000007</v>
      </c>
      <c r="CR877" s="270"/>
      <c r="CS877" s="169">
        <f>AVERAGE(CN877:CQ877)</f>
        <v>9.86</v>
      </c>
      <c r="CT877" s="270"/>
      <c r="CU877" s="270"/>
      <c r="CV877" s="270"/>
      <c r="CW877" s="270"/>
      <c r="CX877" s="169" t="e">
        <f>AVERAGE(CT877:CW877)</f>
        <v>#DIV/0!</v>
      </c>
    </row>
    <row r="878" spans="1:102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418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419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420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417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69">
        <f>AVERAGE(BY878:CA878)</f>
        <v>10.949999999999998</v>
      </c>
      <c r="CC878" s="148">
        <v>10.95</v>
      </c>
      <c r="CD878" s="148">
        <v>10.92</v>
      </c>
      <c r="CE878" s="148">
        <v>10.92</v>
      </c>
      <c r="CF878" s="148">
        <v>10.7</v>
      </c>
      <c r="CG878" s="148">
        <v>10.64</v>
      </c>
      <c r="CH878" s="169">
        <f>AVERAGE(CC878:CG878)</f>
        <v>10.825999999999999</v>
      </c>
      <c r="CI878" s="148">
        <v>10.5</v>
      </c>
      <c r="CJ878" s="148">
        <v>10.48</v>
      </c>
      <c r="CK878" s="148">
        <v>10.37</v>
      </c>
      <c r="CL878" s="148">
        <v>10.3</v>
      </c>
      <c r="CM878" s="169">
        <f>AVERAGE(CI878:CL878)</f>
        <v>10.412500000000001</v>
      </c>
      <c r="CN878" s="148">
        <v>9.9499999999999993</v>
      </c>
      <c r="CO878" s="148">
        <v>10</v>
      </c>
      <c r="CP878" s="148">
        <v>10.15</v>
      </c>
      <c r="CQ878" s="148">
        <v>9.9499999999999993</v>
      </c>
      <c r="CR878" s="148"/>
      <c r="CS878" s="169">
        <f>AVERAGE(CN878:CQ878)</f>
        <v>10.012499999999999</v>
      </c>
      <c r="CT878" s="148"/>
      <c r="CU878" s="148"/>
      <c r="CV878" s="148"/>
      <c r="CW878" s="148"/>
      <c r="CX878" s="169" t="e">
        <f>AVERAGE(CT878:CW878)</f>
        <v>#DIV/0!</v>
      </c>
    </row>
    <row r="879" spans="1:102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102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102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102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102" ht="18" x14ac:dyDescent="0.25">
      <c r="A883" s="286" t="s">
        <v>45</v>
      </c>
      <c r="B883" s="286"/>
      <c r="C883" s="287"/>
      <c r="D883" s="287"/>
      <c r="E883" s="287"/>
      <c r="F883" s="287"/>
      <c r="G883" s="287"/>
      <c r="H883" s="287"/>
      <c r="I883" s="287"/>
      <c r="J883" s="287"/>
      <c r="K883" s="287"/>
      <c r="L883" s="287"/>
      <c r="M883" s="287"/>
      <c r="N883" s="287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ht="18.75" customHeight="1" x14ac:dyDescent="0.3">
      <c r="A884" s="217"/>
      <c r="B884" s="197"/>
      <c r="C884" s="288" t="s">
        <v>157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294" t="s">
        <v>139</v>
      </c>
      <c r="D885" s="295"/>
      <c r="E885" s="295"/>
      <c r="F885" s="296"/>
      <c r="G885" s="284" t="s">
        <v>123</v>
      </c>
      <c r="H885" s="291" t="s">
        <v>139</v>
      </c>
      <c r="I885" s="292"/>
      <c r="J885" s="292"/>
      <c r="K885" s="293"/>
      <c r="L885" s="284" t="s">
        <v>123</v>
      </c>
      <c r="M885" s="291" t="s">
        <v>139</v>
      </c>
      <c r="N885" s="292"/>
      <c r="O885" s="292"/>
      <c r="P885" s="293"/>
      <c r="Q885" s="284" t="s">
        <v>123</v>
      </c>
      <c r="R885" s="294" t="s">
        <v>139</v>
      </c>
      <c r="S885" s="295"/>
      <c r="T885" s="295"/>
      <c r="U885" s="295"/>
      <c r="V885" s="296"/>
      <c r="W885" s="284" t="s">
        <v>123</v>
      </c>
      <c r="X885" s="294" t="s">
        <v>139</v>
      </c>
      <c r="Y885" s="295"/>
      <c r="Z885" s="295"/>
      <c r="AA885" s="296"/>
      <c r="AB885" s="284" t="s">
        <v>123</v>
      </c>
      <c r="AC885" s="291" t="s">
        <v>139</v>
      </c>
      <c r="AD885" s="292"/>
      <c r="AE885" s="292"/>
      <c r="AF885" s="293"/>
      <c r="AG885" s="284" t="s">
        <v>123</v>
      </c>
      <c r="AH885" s="291" t="s">
        <v>139</v>
      </c>
      <c r="AI885" s="292"/>
      <c r="AJ885" s="292"/>
      <c r="AK885" s="292"/>
      <c r="AL885" s="293"/>
      <c r="AM885" s="284" t="s">
        <v>123</v>
      </c>
      <c r="AN885" s="291" t="s">
        <v>139</v>
      </c>
      <c r="AO885" s="292"/>
      <c r="AP885" s="292"/>
      <c r="AQ885" s="293"/>
      <c r="AR885" s="284" t="s">
        <v>123</v>
      </c>
      <c r="AS885" s="291" t="s">
        <v>139</v>
      </c>
      <c r="AT885" s="292"/>
      <c r="AU885" s="292"/>
      <c r="AV885" s="292"/>
      <c r="AW885" s="253"/>
      <c r="AX885" s="284" t="s">
        <v>123</v>
      </c>
      <c r="AY885" s="291" t="s">
        <v>139</v>
      </c>
      <c r="AZ885" s="292"/>
      <c r="BA885" s="292"/>
      <c r="BB885" s="293"/>
      <c r="BC885" s="284" t="s">
        <v>123</v>
      </c>
      <c r="BD885" s="282" t="s">
        <v>139</v>
      </c>
      <c r="BE885" s="283"/>
      <c r="BF885" s="283"/>
      <c r="BG885" s="283"/>
      <c r="BH885" s="284" t="s">
        <v>123</v>
      </c>
      <c r="BI885" s="282" t="s">
        <v>139</v>
      </c>
      <c r="BJ885" s="283"/>
      <c r="BK885" s="283"/>
      <c r="BL885" s="283"/>
      <c r="BM885" s="283"/>
      <c r="BN885" s="284" t="s">
        <v>123</v>
      </c>
      <c r="BO885" s="282" t="s">
        <v>316</v>
      </c>
      <c r="BP885" s="283"/>
      <c r="BQ885" s="283"/>
      <c r="BR885" s="283"/>
      <c r="BS885" s="284" t="s">
        <v>123</v>
      </c>
      <c r="BT885" s="282" t="s">
        <v>316</v>
      </c>
      <c r="BU885" s="283"/>
      <c r="BV885" s="283"/>
      <c r="BW885" s="283"/>
      <c r="BX885" s="284" t="s">
        <v>123</v>
      </c>
      <c r="BY885" s="282" t="s">
        <v>316</v>
      </c>
      <c r="BZ885" s="283"/>
      <c r="CA885" s="283"/>
      <c r="CB885" s="284" t="s">
        <v>123</v>
      </c>
      <c r="CC885" s="282" t="s">
        <v>316</v>
      </c>
      <c r="CD885" s="283"/>
      <c r="CE885" s="283"/>
      <c r="CF885" s="283"/>
      <c r="CG885" s="283"/>
      <c r="CH885" s="284" t="s">
        <v>123</v>
      </c>
      <c r="CI885" s="291" t="s">
        <v>316</v>
      </c>
      <c r="CJ885" s="292"/>
      <c r="CK885" s="292"/>
      <c r="CL885" s="293"/>
      <c r="CM885" s="284" t="s">
        <v>123</v>
      </c>
      <c r="CN885" s="282" t="s">
        <v>316</v>
      </c>
      <c r="CO885" s="283"/>
      <c r="CP885" s="283"/>
      <c r="CQ885" s="283"/>
      <c r="CR885" s="279"/>
      <c r="CS885" s="284" t="s">
        <v>123</v>
      </c>
      <c r="CT885" s="282" t="s">
        <v>316</v>
      </c>
      <c r="CU885" s="283"/>
      <c r="CV885" s="283"/>
      <c r="CW885" s="283"/>
      <c r="CX885" s="284" t="s">
        <v>123</v>
      </c>
    </row>
    <row r="886" spans="1:102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5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5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5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5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customHeight="1" x14ac:dyDescent="0.25">
      <c r="A887" s="297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276"/>
      <c r="CC887" s="144"/>
      <c r="CD887" s="144"/>
      <c r="CE887" s="144"/>
      <c r="CF887" s="144"/>
      <c r="CG887" s="144"/>
      <c r="CH887" s="277"/>
      <c r="CI887" s="144"/>
      <c r="CJ887" s="144"/>
      <c r="CK887" s="144"/>
      <c r="CL887" s="144"/>
      <c r="CM887" s="278"/>
      <c r="CN887" s="144"/>
      <c r="CO887" s="144"/>
      <c r="CP887" s="144"/>
      <c r="CQ887" s="144"/>
      <c r="CR887" s="144"/>
      <c r="CS887" s="280"/>
      <c r="CT887" s="144"/>
      <c r="CU887" s="144"/>
      <c r="CV887" s="144"/>
      <c r="CW887" s="144"/>
      <c r="CX887" s="280"/>
    </row>
    <row r="888" spans="1:102" ht="18" customHeight="1" x14ac:dyDescent="0.25">
      <c r="A888" s="298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424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425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426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427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428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429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430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431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432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433">AVERAGE(BT888:BW888)</f>
        <v>6</v>
      </c>
      <c r="BY888" s="148">
        <v>6</v>
      </c>
      <c r="BZ888" s="148">
        <v>6</v>
      </c>
      <c r="CA888" s="148">
        <v>5.98</v>
      </c>
      <c r="CB888" s="169">
        <f t="shared" ref="CB888:CB917" si="434">AVERAGE(BY888:CA888)</f>
        <v>5.9933333333333332</v>
      </c>
      <c r="CC888" s="148">
        <v>6</v>
      </c>
      <c r="CD888" s="148">
        <v>6</v>
      </c>
      <c r="CE888" s="148">
        <v>6</v>
      </c>
      <c r="CF888" s="148">
        <v>6</v>
      </c>
      <c r="CG888" s="148">
        <v>6.7</v>
      </c>
      <c r="CH888" s="169">
        <f t="shared" ref="CH888:CH917" si="435">AVERAGE(CC888:CG888)</f>
        <v>6.14</v>
      </c>
      <c r="CI888" s="148">
        <v>6.7</v>
      </c>
      <c r="CJ888" s="148">
        <v>6</v>
      </c>
      <c r="CK888" s="148">
        <v>6</v>
      </c>
      <c r="CL888" s="148">
        <v>6</v>
      </c>
      <c r="CM888" s="169">
        <f>AVERAGE(CI888:CL888)</f>
        <v>6.1749999999999998</v>
      </c>
      <c r="CN888" s="148">
        <v>6</v>
      </c>
      <c r="CO888" s="148">
        <v>6</v>
      </c>
      <c r="CP888" s="148">
        <v>7</v>
      </c>
      <c r="CQ888" s="148">
        <v>7</v>
      </c>
      <c r="CR888" s="148"/>
      <c r="CS888" s="169">
        <f t="shared" ref="CS888:CS917" si="436">AVERAGE(CN888:CQ888)</f>
        <v>6.5</v>
      </c>
      <c r="CT888" s="148"/>
      <c r="CU888" s="148"/>
      <c r="CV888" s="148"/>
      <c r="CW888" s="148"/>
      <c r="CX888" s="169" t="e">
        <f>AVERAGE(CT888:CW888)</f>
        <v>#DIV/0!</v>
      </c>
    </row>
    <row r="889" spans="1:102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424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425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426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427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428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429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430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431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432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433"/>
        <v>4.5</v>
      </c>
      <c r="BY889" s="148">
        <v>5</v>
      </c>
      <c r="BZ889" s="148">
        <v>5</v>
      </c>
      <c r="CA889" s="148">
        <v>4.9800000000000004</v>
      </c>
      <c r="CB889" s="169">
        <f t="shared" si="434"/>
        <v>4.9933333333333332</v>
      </c>
      <c r="CC889" s="148">
        <v>5</v>
      </c>
      <c r="CD889" s="148">
        <v>5</v>
      </c>
      <c r="CE889" s="148">
        <v>5</v>
      </c>
      <c r="CF889" s="148">
        <v>5</v>
      </c>
      <c r="CG889" s="148">
        <v>6</v>
      </c>
      <c r="CH889" s="169">
        <f t="shared" si="435"/>
        <v>5.2</v>
      </c>
      <c r="CI889" s="148">
        <v>6</v>
      </c>
      <c r="CJ889" s="148">
        <v>5</v>
      </c>
      <c r="CK889" s="148">
        <v>5</v>
      </c>
      <c r="CL889" s="148">
        <v>6</v>
      </c>
      <c r="CM889" s="169">
        <f t="shared" ref="CM889:CM893" si="437">AVERAGE(CI889:CL889)</f>
        <v>5.5</v>
      </c>
      <c r="CN889" s="148">
        <v>6</v>
      </c>
      <c r="CO889" s="148">
        <v>6</v>
      </c>
      <c r="CP889" s="148">
        <v>6</v>
      </c>
      <c r="CQ889" s="148">
        <v>6</v>
      </c>
      <c r="CR889" s="148"/>
      <c r="CS889" s="169">
        <f t="shared" si="436"/>
        <v>6</v>
      </c>
      <c r="CT889" s="148"/>
      <c r="CU889" s="148"/>
      <c r="CV889" s="148"/>
      <c r="CW889" s="148"/>
      <c r="CX889" s="169" t="e">
        <f t="shared" ref="CX889:CX917" si="438">AVERAGE(CT889:CW889)</f>
        <v>#DIV/0!</v>
      </c>
    </row>
    <row r="890" spans="1:102" ht="18" customHeight="1" x14ac:dyDescent="0.25">
      <c r="A890" s="297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424"/>
        <v>#DIV/0!</v>
      </c>
      <c r="AC890" s="135"/>
      <c r="AD890" s="135"/>
      <c r="AE890" s="135"/>
      <c r="AF890" s="135"/>
      <c r="AG890" s="238" t="e">
        <f t="shared" si="425"/>
        <v>#DIV/0!</v>
      </c>
      <c r="AH890" s="135"/>
      <c r="AI890" s="135"/>
      <c r="AJ890" s="135"/>
      <c r="AK890" s="135"/>
      <c r="AL890" s="135"/>
      <c r="AM890" s="238" t="e">
        <f t="shared" si="426"/>
        <v>#DIV/0!</v>
      </c>
      <c r="AN890" s="135"/>
      <c r="AO890" s="135"/>
      <c r="AP890" s="135"/>
      <c r="AQ890" s="135"/>
      <c r="AR890" s="238" t="e">
        <f t="shared" si="427"/>
        <v>#DIV/0!</v>
      </c>
      <c r="AS890" s="135"/>
      <c r="AT890" s="135"/>
      <c r="AU890" s="135"/>
      <c r="AV890" s="135"/>
      <c r="AW890" s="135"/>
      <c r="AX890" s="238" t="e">
        <f t="shared" si="428"/>
        <v>#DIV/0!</v>
      </c>
      <c r="AY890" s="135"/>
      <c r="AZ890" s="135"/>
      <c r="BA890" s="135"/>
      <c r="BB890" s="135"/>
      <c r="BC890" s="238" t="e">
        <f t="shared" si="429"/>
        <v>#DIV/0!</v>
      </c>
      <c r="BD890" s="135"/>
      <c r="BE890" s="135"/>
      <c r="BF890" s="135"/>
      <c r="BG890" s="135"/>
      <c r="BH890" s="238" t="e">
        <f t="shared" si="430"/>
        <v>#DIV/0!</v>
      </c>
      <c r="BI890" s="135"/>
      <c r="BJ890" s="135"/>
      <c r="BK890" s="135"/>
      <c r="BL890" s="135"/>
      <c r="BM890" s="135"/>
      <c r="BN890" s="238" t="e">
        <f t="shared" si="431"/>
        <v>#DIV/0!</v>
      </c>
      <c r="BO890" s="135"/>
      <c r="BP890" s="135"/>
      <c r="BQ890" s="135"/>
      <c r="BR890" s="135"/>
      <c r="BS890" s="238" t="e">
        <f t="shared" si="432"/>
        <v>#DIV/0!</v>
      </c>
      <c r="BT890" s="135"/>
      <c r="BU890" s="135"/>
      <c r="BV890" s="135"/>
      <c r="BW890" s="135"/>
      <c r="BX890" s="238" t="e">
        <f t="shared" si="433"/>
        <v>#DIV/0!</v>
      </c>
      <c r="BY890" s="135"/>
      <c r="BZ890" s="135"/>
      <c r="CA890" s="135"/>
      <c r="CB890" s="238" t="e">
        <f t="shared" si="434"/>
        <v>#DIV/0!</v>
      </c>
      <c r="CC890" s="135"/>
      <c r="CD890" s="135"/>
      <c r="CE890" s="135"/>
      <c r="CF890" s="148">
        <v>5</v>
      </c>
      <c r="CG890" s="148">
        <v>5</v>
      </c>
      <c r="CH890" s="169">
        <f t="shared" si="435"/>
        <v>5</v>
      </c>
      <c r="CI890" s="148">
        <v>5</v>
      </c>
      <c r="CJ890" s="148">
        <v>5</v>
      </c>
      <c r="CK890" s="148">
        <v>5</v>
      </c>
      <c r="CL890" s="148">
        <v>5</v>
      </c>
      <c r="CM890" s="169">
        <f t="shared" si="437"/>
        <v>5</v>
      </c>
      <c r="CN890" s="148">
        <v>5</v>
      </c>
      <c r="CO890" s="148">
        <v>5</v>
      </c>
      <c r="CP890" s="135"/>
      <c r="CQ890" s="135"/>
      <c r="CR890" s="135"/>
      <c r="CS890" s="169">
        <f t="shared" si="436"/>
        <v>5</v>
      </c>
      <c r="CT890" s="148"/>
      <c r="CU890" s="148"/>
      <c r="CV890" s="135"/>
      <c r="CW890" s="135"/>
      <c r="CX890" s="169" t="e">
        <f t="shared" si="438"/>
        <v>#DIV/0!</v>
      </c>
    </row>
    <row r="891" spans="1:102" ht="18" customHeight="1" x14ac:dyDescent="0.25">
      <c r="A891" s="298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424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425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426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427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428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429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430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431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432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433"/>
        <v>3.8250000000000002</v>
      </c>
      <c r="BY891" s="148">
        <v>3.7</v>
      </c>
      <c r="BZ891" s="148">
        <v>4</v>
      </c>
      <c r="CA891" s="148">
        <v>3.32</v>
      </c>
      <c r="CB891" s="169">
        <f t="shared" si="434"/>
        <v>3.6733333333333333</v>
      </c>
      <c r="CC891" s="148">
        <v>3.32</v>
      </c>
      <c r="CD891" s="148">
        <v>3.3</v>
      </c>
      <c r="CE891" s="148">
        <v>3.3</v>
      </c>
      <c r="CF891" s="148">
        <v>3</v>
      </c>
      <c r="CG891" s="148">
        <v>3.3</v>
      </c>
      <c r="CH891" s="169">
        <f t="shared" si="435"/>
        <v>3.2439999999999998</v>
      </c>
      <c r="CI891" s="148">
        <v>3.3</v>
      </c>
      <c r="CJ891" s="148">
        <v>3.5</v>
      </c>
      <c r="CK891" s="148">
        <v>3</v>
      </c>
      <c r="CL891" s="148">
        <v>3.3</v>
      </c>
      <c r="CM891" s="169">
        <f t="shared" si="437"/>
        <v>3.2750000000000004</v>
      </c>
      <c r="CN891" s="148">
        <v>2.5</v>
      </c>
      <c r="CO891" s="148">
        <v>2.5</v>
      </c>
      <c r="CP891" s="148">
        <v>3.5</v>
      </c>
      <c r="CQ891" s="148">
        <v>4</v>
      </c>
      <c r="CR891" s="148"/>
      <c r="CS891" s="169">
        <f t="shared" si="436"/>
        <v>3.125</v>
      </c>
      <c r="CT891" s="148"/>
      <c r="CU891" s="148"/>
      <c r="CV891" s="148"/>
      <c r="CW891" s="148"/>
      <c r="CX891" s="169" t="e">
        <f t="shared" si="438"/>
        <v>#DIV/0!</v>
      </c>
    </row>
    <row r="892" spans="1:102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424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425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426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427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428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429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430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431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432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433"/>
        <v>3.9249999999999998</v>
      </c>
      <c r="BY892" s="148">
        <v>3.7</v>
      </c>
      <c r="BZ892" s="148">
        <v>4</v>
      </c>
      <c r="CA892" s="148">
        <v>4.5</v>
      </c>
      <c r="CB892" s="169">
        <f t="shared" si="434"/>
        <v>4.0666666666666664</v>
      </c>
      <c r="CC892" s="148">
        <v>4.5</v>
      </c>
      <c r="CD892" s="148">
        <v>4.7</v>
      </c>
      <c r="CE892" s="148">
        <v>5</v>
      </c>
      <c r="CF892" s="148">
        <v>5</v>
      </c>
      <c r="CG892" s="148">
        <v>5</v>
      </c>
      <c r="CH892" s="169">
        <f t="shared" si="435"/>
        <v>4.84</v>
      </c>
      <c r="CI892" s="148">
        <v>5</v>
      </c>
      <c r="CJ892" s="148">
        <v>5</v>
      </c>
      <c r="CK892" s="148">
        <v>5</v>
      </c>
      <c r="CL892" s="148">
        <v>6</v>
      </c>
      <c r="CM892" s="169">
        <f t="shared" si="437"/>
        <v>5.25</v>
      </c>
      <c r="CN892" s="148">
        <v>6</v>
      </c>
      <c r="CO892" s="148">
        <v>6</v>
      </c>
      <c r="CP892" s="148">
        <v>7</v>
      </c>
      <c r="CQ892" s="148">
        <v>8</v>
      </c>
      <c r="CR892" s="148"/>
      <c r="CS892" s="169">
        <f t="shared" si="436"/>
        <v>6.75</v>
      </c>
      <c r="CT892" s="148"/>
      <c r="CU892" s="148"/>
      <c r="CV892" s="148"/>
      <c r="CW892" s="148"/>
      <c r="CX892" s="169" t="e">
        <f t="shared" si="438"/>
        <v>#DIV/0!</v>
      </c>
    </row>
    <row r="893" spans="1:102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424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425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426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427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428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429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430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431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432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433"/>
        <v>22.5</v>
      </c>
      <c r="BY893" s="148">
        <v>23</v>
      </c>
      <c r="BZ893" s="148">
        <v>23</v>
      </c>
      <c r="CA893" s="148">
        <v>23</v>
      </c>
      <c r="CB893" s="169">
        <f t="shared" si="434"/>
        <v>23</v>
      </c>
      <c r="CC893" s="148">
        <v>20</v>
      </c>
      <c r="CD893" s="148">
        <v>20</v>
      </c>
      <c r="CE893" s="148">
        <v>17</v>
      </c>
      <c r="CF893" s="148">
        <v>18</v>
      </c>
      <c r="CG893" s="148">
        <v>17</v>
      </c>
      <c r="CH893" s="169">
        <f t="shared" si="435"/>
        <v>18.399999999999999</v>
      </c>
      <c r="CI893" s="148">
        <v>13</v>
      </c>
      <c r="CJ893" s="148">
        <v>15</v>
      </c>
      <c r="CK893" s="148">
        <v>17</v>
      </c>
      <c r="CL893" s="148">
        <v>17</v>
      </c>
      <c r="CM893" s="169">
        <f t="shared" si="437"/>
        <v>15.5</v>
      </c>
      <c r="CN893" s="148">
        <v>10</v>
      </c>
      <c r="CO893" s="148">
        <v>8</v>
      </c>
      <c r="CP893" s="148">
        <v>5</v>
      </c>
      <c r="CQ893" s="148">
        <v>6</v>
      </c>
      <c r="CR893" s="148"/>
      <c r="CS893" s="169">
        <f t="shared" si="436"/>
        <v>7.25</v>
      </c>
      <c r="CT893" s="148"/>
      <c r="CU893" s="148"/>
      <c r="CV893" s="148"/>
      <c r="CW893" s="148"/>
      <c r="CX893" s="169" t="e">
        <f t="shared" si="438"/>
        <v>#DIV/0!</v>
      </c>
    </row>
    <row r="894" spans="1:102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424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425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426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427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428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429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430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431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432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433"/>
        <v>18.5</v>
      </c>
      <c r="BY894" s="148">
        <v>18</v>
      </c>
      <c r="BZ894" s="148">
        <v>20</v>
      </c>
      <c r="CA894" s="148">
        <v>20</v>
      </c>
      <c r="CB894" s="169">
        <f t="shared" si="434"/>
        <v>19.333333333333332</v>
      </c>
      <c r="CC894" s="148">
        <v>20</v>
      </c>
      <c r="CD894" s="148">
        <v>18</v>
      </c>
      <c r="CE894" s="148">
        <v>15</v>
      </c>
      <c r="CF894" s="148">
        <v>10</v>
      </c>
      <c r="CG894" s="148">
        <v>9.5</v>
      </c>
      <c r="CH894" s="169">
        <f t="shared" si="435"/>
        <v>14.5</v>
      </c>
      <c r="CI894" s="148">
        <v>7</v>
      </c>
      <c r="CJ894" s="148">
        <v>4</v>
      </c>
      <c r="CK894" s="148">
        <v>3.5</v>
      </c>
      <c r="CL894" s="148">
        <v>3.3</v>
      </c>
      <c r="CM894" s="169">
        <f t="shared" ref="CM894:CM917" si="439">AVERAGE(CI894:CL894)</f>
        <v>4.45</v>
      </c>
      <c r="CN894" s="148">
        <v>4</v>
      </c>
      <c r="CO894" s="148">
        <v>3.3</v>
      </c>
      <c r="CP894" s="148">
        <v>3</v>
      </c>
      <c r="CQ894" s="148">
        <v>5</v>
      </c>
      <c r="CR894" s="148"/>
      <c r="CS894" s="169">
        <f t="shared" si="436"/>
        <v>3.8250000000000002</v>
      </c>
      <c r="CT894" s="148"/>
      <c r="CU894" s="148"/>
      <c r="CV894" s="148"/>
      <c r="CW894" s="148"/>
      <c r="CX894" s="169" t="e">
        <f t="shared" si="438"/>
        <v>#DIV/0!</v>
      </c>
    </row>
    <row r="895" spans="1:102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424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425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426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427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428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429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430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431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432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433"/>
        <v>7.25</v>
      </c>
      <c r="BY895" s="148">
        <v>7</v>
      </c>
      <c r="BZ895" s="148">
        <v>7</v>
      </c>
      <c r="CA895" s="148">
        <v>8</v>
      </c>
      <c r="CB895" s="169">
        <f t="shared" si="434"/>
        <v>7.333333333333333</v>
      </c>
      <c r="CC895" s="148">
        <v>8</v>
      </c>
      <c r="CD895" s="148">
        <v>8</v>
      </c>
      <c r="CE895" s="148">
        <v>8</v>
      </c>
      <c r="CF895" s="148">
        <v>8</v>
      </c>
      <c r="CG895" s="148">
        <v>8</v>
      </c>
      <c r="CH895" s="169">
        <f t="shared" si="435"/>
        <v>8</v>
      </c>
      <c r="CI895" s="148">
        <v>8</v>
      </c>
      <c r="CJ895" s="148">
        <v>8</v>
      </c>
      <c r="CK895" s="148">
        <v>8</v>
      </c>
      <c r="CL895" s="148">
        <v>8</v>
      </c>
      <c r="CM895" s="169">
        <f t="shared" si="439"/>
        <v>8</v>
      </c>
      <c r="CN895" s="148">
        <v>8</v>
      </c>
      <c r="CO895" s="148">
        <v>8</v>
      </c>
      <c r="CP895" s="148">
        <v>8</v>
      </c>
      <c r="CQ895" s="148">
        <v>8</v>
      </c>
      <c r="CR895" s="148"/>
      <c r="CS895" s="169">
        <f t="shared" si="436"/>
        <v>8</v>
      </c>
      <c r="CT895" s="148"/>
      <c r="CU895" s="148"/>
      <c r="CV895" s="148"/>
      <c r="CW895" s="148"/>
      <c r="CX895" s="169" t="e">
        <f t="shared" si="438"/>
        <v>#DIV/0!</v>
      </c>
    </row>
    <row r="896" spans="1:102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424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425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426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427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428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429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430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431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432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433"/>
        <v>16</v>
      </c>
      <c r="BY896" s="148">
        <v>16</v>
      </c>
      <c r="BZ896" s="148">
        <v>14</v>
      </c>
      <c r="CA896" s="148">
        <v>14</v>
      </c>
      <c r="CB896" s="169">
        <f t="shared" si="434"/>
        <v>14.666666666666666</v>
      </c>
      <c r="CC896" s="148">
        <v>14</v>
      </c>
      <c r="CD896" s="148">
        <v>14</v>
      </c>
      <c r="CE896" s="148">
        <v>14</v>
      </c>
      <c r="CF896" s="148">
        <v>14</v>
      </c>
      <c r="CG896" s="148">
        <v>14</v>
      </c>
      <c r="CH896" s="169">
        <f t="shared" si="435"/>
        <v>14</v>
      </c>
      <c r="CI896" s="148">
        <v>14</v>
      </c>
      <c r="CJ896" s="148">
        <v>14</v>
      </c>
      <c r="CK896" s="148">
        <v>14</v>
      </c>
      <c r="CL896" s="148">
        <v>14</v>
      </c>
      <c r="CM896" s="169">
        <f t="shared" si="439"/>
        <v>14</v>
      </c>
      <c r="CN896" s="148">
        <v>14</v>
      </c>
      <c r="CO896" s="148">
        <v>14</v>
      </c>
      <c r="CP896" s="148">
        <v>14</v>
      </c>
      <c r="CQ896" s="148">
        <v>14</v>
      </c>
      <c r="CR896" s="148"/>
      <c r="CS896" s="169">
        <f t="shared" si="436"/>
        <v>14</v>
      </c>
      <c r="CT896" s="148"/>
      <c r="CU896" s="148"/>
      <c r="CV896" s="148"/>
      <c r="CW896" s="148"/>
      <c r="CX896" s="169" t="e">
        <f t="shared" si="438"/>
        <v>#DIV/0!</v>
      </c>
    </row>
    <row r="897" spans="1:102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424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425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426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427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428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429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430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431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432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433"/>
        <v>16</v>
      </c>
      <c r="BY897" s="148">
        <v>16</v>
      </c>
      <c r="BZ897" s="148">
        <v>16</v>
      </c>
      <c r="CA897" s="148">
        <v>16</v>
      </c>
      <c r="CB897" s="169">
        <f t="shared" si="434"/>
        <v>16</v>
      </c>
      <c r="CC897" s="148">
        <v>16</v>
      </c>
      <c r="CD897" s="148">
        <v>16</v>
      </c>
      <c r="CE897" s="148">
        <v>16</v>
      </c>
      <c r="CF897" s="148">
        <v>16</v>
      </c>
      <c r="CG897" s="148">
        <v>16</v>
      </c>
      <c r="CH897" s="169">
        <f t="shared" si="435"/>
        <v>16</v>
      </c>
      <c r="CI897" s="148">
        <v>16</v>
      </c>
      <c r="CJ897" s="148">
        <v>16</v>
      </c>
      <c r="CK897" s="148">
        <v>16</v>
      </c>
      <c r="CL897" s="148">
        <v>16</v>
      </c>
      <c r="CM897" s="169">
        <f t="shared" si="439"/>
        <v>16</v>
      </c>
      <c r="CN897" s="148">
        <v>15</v>
      </c>
      <c r="CO897" s="148">
        <v>15</v>
      </c>
      <c r="CP897" s="148">
        <v>15</v>
      </c>
      <c r="CQ897" s="148">
        <v>16</v>
      </c>
      <c r="CR897" s="148"/>
      <c r="CS897" s="169">
        <f t="shared" si="436"/>
        <v>15.25</v>
      </c>
      <c r="CT897" s="148"/>
      <c r="CU897" s="148"/>
      <c r="CV897" s="148"/>
      <c r="CW897" s="148"/>
      <c r="CX897" s="169" t="e">
        <f t="shared" si="438"/>
        <v>#DIV/0!</v>
      </c>
    </row>
    <row r="898" spans="1:102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424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425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426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427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428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429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430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431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432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433"/>
        <v>17</v>
      </c>
      <c r="BY898" s="148">
        <v>17</v>
      </c>
      <c r="BZ898" s="148">
        <v>17</v>
      </c>
      <c r="CA898" s="148">
        <v>17</v>
      </c>
      <c r="CB898" s="169">
        <f t="shared" si="434"/>
        <v>17</v>
      </c>
      <c r="CC898" s="148">
        <v>17</v>
      </c>
      <c r="CD898" s="148">
        <v>17</v>
      </c>
      <c r="CE898" s="148">
        <v>17</v>
      </c>
      <c r="CF898" s="148">
        <v>17</v>
      </c>
      <c r="CG898" s="148">
        <v>17</v>
      </c>
      <c r="CH898" s="169">
        <f t="shared" si="435"/>
        <v>17</v>
      </c>
      <c r="CI898" s="148">
        <v>17</v>
      </c>
      <c r="CJ898" s="148">
        <v>17</v>
      </c>
      <c r="CK898" s="148">
        <v>17</v>
      </c>
      <c r="CL898" s="148">
        <v>17</v>
      </c>
      <c r="CM898" s="169">
        <f t="shared" si="439"/>
        <v>17</v>
      </c>
      <c r="CN898" s="148">
        <v>17</v>
      </c>
      <c r="CO898" s="148">
        <v>17</v>
      </c>
      <c r="CP898" s="148">
        <v>17</v>
      </c>
      <c r="CQ898" s="148">
        <v>17</v>
      </c>
      <c r="CR898" s="148"/>
      <c r="CS898" s="169">
        <f t="shared" si="436"/>
        <v>17</v>
      </c>
      <c r="CT898" s="148"/>
      <c r="CU898" s="148"/>
      <c r="CV898" s="148"/>
      <c r="CW898" s="148"/>
      <c r="CX898" s="169" t="e">
        <f t="shared" si="438"/>
        <v>#DIV/0!</v>
      </c>
    </row>
    <row r="899" spans="1:102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424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425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426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427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428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429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430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431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432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433"/>
        <v>84.75</v>
      </c>
      <c r="BY899" s="148">
        <v>86</v>
      </c>
      <c r="BZ899" s="148">
        <v>87</v>
      </c>
      <c r="CA899" s="148">
        <v>88</v>
      </c>
      <c r="CB899" s="169">
        <f t="shared" si="434"/>
        <v>87</v>
      </c>
      <c r="CC899" s="148">
        <v>88</v>
      </c>
      <c r="CD899" s="148">
        <v>88</v>
      </c>
      <c r="CE899" s="148">
        <v>88</v>
      </c>
      <c r="CF899" s="148">
        <v>88</v>
      </c>
      <c r="CG899" s="148">
        <v>90</v>
      </c>
      <c r="CH899" s="169">
        <f t="shared" si="435"/>
        <v>88.4</v>
      </c>
      <c r="CI899" s="148">
        <v>93</v>
      </c>
      <c r="CJ899" s="148">
        <v>93</v>
      </c>
      <c r="CK899" s="148">
        <v>95</v>
      </c>
      <c r="CL899" s="148">
        <v>95</v>
      </c>
      <c r="CM899" s="169">
        <f t="shared" si="439"/>
        <v>94</v>
      </c>
      <c r="CN899" s="148">
        <v>95</v>
      </c>
      <c r="CO899" s="148">
        <v>95</v>
      </c>
      <c r="CP899" s="148">
        <v>95</v>
      </c>
      <c r="CQ899" s="148">
        <v>95</v>
      </c>
      <c r="CR899" s="148"/>
      <c r="CS899" s="169">
        <f t="shared" si="436"/>
        <v>95</v>
      </c>
      <c r="CT899" s="148"/>
      <c r="CU899" s="148"/>
      <c r="CV899" s="148"/>
      <c r="CW899" s="148"/>
      <c r="CX899" s="169" t="e">
        <f t="shared" si="438"/>
        <v>#DIV/0!</v>
      </c>
    </row>
    <row r="900" spans="1:102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424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425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426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427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428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429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430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431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432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433"/>
        <v>87</v>
      </c>
      <c r="BY900" s="148">
        <v>88</v>
      </c>
      <c r="BZ900" s="148">
        <v>88</v>
      </c>
      <c r="CA900" s="148">
        <v>90</v>
      </c>
      <c r="CB900" s="169">
        <f t="shared" si="434"/>
        <v>88.666666666666671</v>
      </c>
      <c r="CC900" s="148">
        <v>90</v>
      </c>
      <c r="CD900" s="148">
        <v>90</v>
      </c>
      <c r="CE900" s="148">
        <v>90</v>
      </c>
      <c r="CF900" s="148">
        <v>90</v>
      </c>
      <c r="CG900" s="148">
        <v>92</v>
      </c>
      <c r="CH900" s="169">
        <f t="shared" si="435"/>
        <v>90.4</v>
      </c>
      <c r="CI900" s="148">
        <v>95</v>
      </c>
      <c r="CJ900" s="148">
        <v>95</v>
      </c>
      <c r="CK900" s="148">
        <v>95</v>
      </c>
      <c r="CL900" s="148">
        <v>95</v>
      </c>
      <c r="CM900" s="169">
        <f t="shared" si="439"/>
        <v>95</v>
      </c>
      <c r="CN900" s="148">
        <v>95</v>
      </c>
      <c r="CO900" s="148">
        <v>95</v>
      </c>
      <c r="CP900" s="148">
        <v>95</v>
      </c>
      <c r="CQ900" s="148">
        <v>9.6</v>
      </c>
      <c r="CR900" s="148"/>
      <c r="CS900" s="169">
        <f t="shared" si="436"/>
        <v>73.650000000000006</v>
      </c>
      <c r="CT900" s="148"/>
      <c r="CU900" s="148"/>
      <c r="CV900" s="148"/>
      <c r="CW900" s="148"/>
      <c r="CX900" s="169" t="e">
        <f t="shared" si="438"/>
        <v>#DIV/0!</v>
      </c>
    </row>
    <row r="901" spans="1:102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424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425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426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427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428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429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430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431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432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433"/>
        <v>5</v>
      </c>
      <c r="BY901" s="148">
        <v>5</v>
      </c>
      <c r="BZ901" s="148">
        <v>5</v>
      </c>
      <c r="CA901" s="148">
        <v>5</v>
      </c>
      <c r="CB901" s="169">
        <f t="shared" si="434"/>
        <v>5</v>
      </c>
      <c r="CC901" s="148">
        <v>5</v>
      </c>
      <c r="CD901" s="148">
        <v>5</v>
      </c>
      <c r="CE901" s="148">
        <v>5</v>
      </c>
      <c r="CF901" s="148">
        <v>5</v>
      </c>
      <c r="CG901" s="148">
        <v>5</v>
      </c>
      <c r="CH901" s="169">
        <f t="shared" si="435"/>
        <v>5</v>
      </c>
      <c r="CI901" s="148">
        <v>5</v>
      </c>
      <c r="CJ901" s="148">
        <v>5</v>
      </c>
      <c r="CK901" s="148">
        <v>5</v>
      </c>
      <c r="CL901" s="148">
        <v>5</v>
      </c>
      <c r="CM901" s="169">
        <f t="shared" si="439"/>
        <v>5</v>
      </c>
      <c r="CN901" s="148">
        <v>5</v>
      </c>
      <c r="CO901" s="148">
        <v>5</v>
      </c>
      <c r="CP901" s="148">
        <v>5</v>
      </c>
      <c r="CQ901" s="148">
        <v>5</v>
      </c>
      <c r="CR901" s="148"/>
      <c r="CS901" s="169">
        <f t="shared" si="436"/>
        <v>5</v>
      </c>
      <c r="CT901" s="148"/>
      <c r="CU901" s="148"/>
      <c r="CV901" s="148"/>
      <c r="CW901" s="148"/>
      <c r="CX901" s="169" t="e">
        <f t="shared" si="438"/>
        <v>#DIV/0!</v>
      </c>
    </row>
    <row r="902" spans="1:102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424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425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426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427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428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429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430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431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432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433"/>
        <v>11.83</v>
      </c>
      <c r="BY902" s="148">
        <v>12</v>
      </c>
      <c r="BZ902" s="148">
        <v>12</v>
      </c>
      <c r="CA902" s="148">
        <v>13</v>
      </c>
      <c r="CB902" s="169">
        <f t="shared" si="434"/>
        <v>12.333333333333334</v>
      </c>
      <c r="CC902" s="148">
        <v>13</v>
      </c>
      <c r="CD902" s="148">
        <v>13</v>
      </c>
      <c r="CE902" s="148">
        <v>13</v>
      </c>
      <c r="CF902" s="148">
        <v>9</v>
      </c>
      <c r="CG902" s="148">
        <v>10</v>
      </c>
      <c r="CH902" s="169">
        <f t="shared" si="435"/>
        <v>11.6</v>
      </c>
      <c r="CI902" s="148">
        <v>10</v>
      </c>
      <c r="CJ902" s="148">
        <v>10</v>
      </c>
      <c r="CK902" s="148">
        <v>10</v>
      </c>
      <c r="CL902" s="148">
        <v>10</v>
      </c>
      <c r="CM902" s="169">
        <f t="shared" si="439"/>
        <v>10</v>
      </c>
      <c r="CN902" s="148">
        <v>11</v>
      </c>
      <c r="CO902" s="148">
        <v>11</v>
      </c>
      <c r="CP902" s="148">
        <v>11</v>
      </c>
      <c r="CQ902" s="148">
        <v>11</v>
      </c>
      <c r="CR902" s="148"/>
      <c r="CS902" s="169">
        <f t="shared" si="436"/>
        <v>11</v>
      </c>
      <c r="CT902" s="148"/>
      <c r="CU902" s="148"/>
      <c r="CV902" s="148"/>
      <c r="CW902" s="148"/>
      <c r="CX902" s="169" t="e">
        <f t="shared" si="438"/>
        <v>#DIV/0!</v>
      </c>
    </row>
    <row r="903" spans="1:102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424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425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426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427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428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429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430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431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432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433"/>
        <v>10.75</v>
      </c>
      <c r="BY903" s="148">
        <v>11.5</v>
      </c>
      <c r="BZ903" s="148">
        <v>11.5</v>
      </c>
      <c r="CA903" s="148">
        <v>11.5</v>
      </c>
      <c r="CB903" s="169">
        <f t="shared" si="434"/>
        <v>11.5</v>
      </c>
      <c r="CC903" s="148">
        <v>11.5</v>
      </c>
      <c r="CD903" s="148">
        <v>11.5</v>
      </c>
      <c r="CE903" s="148">
        <v>11.5</v>
      </c>
      <c r="CF903" s="148">
        <v>11.5</v>
      </c>
      <c r="CG903" s="148">
        <v>11.5</v>
      </c>
      <c r="CH903" s="169">
        <f t="shared" si="435"/>
        <v>11.5</v>
      </c>
      <c r="CI903" s="148">
        <v>11.5</v>
      </c>
      <c r="CJ903" s="148">
        <v>11.5</v>
      </c>
      <c r="CK903" s="148">
        <v>11.5</v>
      </c>
      <c r="CL903" s="148">
        <v>11.5</v>
      </c>
      <c r="CM903" s="169">
        <f t="shared" si="439"/>
        <v>11.5</v>
      </c>
      <c r="CN903" s="148">
        <v>11.5</v>
      </c>
      <c r="CO903" s="148">
        <v>10</v>
      </c>
      <c r="CP903" s="148">
        <v>10</v>
      </c>
      <c r="CQ903" s="148">
        <v>10</v>
      </c>
      <c r="CR903" s="148"/>
      <c r="CS903" s="169">
        <f t="shared" si="436"/>
        <v>10.375</v>
      </c>
      <c r="CT903" s="148"/>
      <c r="CU903" s="148"/>
      <c r="CV903" s="148"/>
      <c r="CW903" s="148"/>
      <c r="CX903" s="169" t="e">
        <f t="shared" si="438"/>
        <v>#DIV/0!</v>
      </c>
    </row>
    <row r="904" spans="1:102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424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425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426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427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428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429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430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431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432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433"/>
        <v>45</v>
      </c>
      <c r="BY904" s="148">
        <v>45</v>
      </c>
      <c r="BZ904" s="148">
        <v>45</v>
      </c>
      <c r="CA904" s="148">
        <v>55</v>
      </c>
      <c r="CB904" s="169">
        <f t="shared" si="434"/>
        <v>48.333333333333336</v>
      </c>
      <c r="CC904" s="148">
        <v>55</v>
      </c>
      <c r="CD904" s="148">
        <v>55</v>
      </c>
      <c r="CE904" s="148">
        <v>55</v>
      </c>
      <c r="CF904" s="148">
        <v>55</v>
      </c>
      <c r="CG904" s="148">
        <v>55</v>
      </c>
      <c r="CH904" s="169">
        <f t="shared" si="435"/>
        <v>55</v>
      </c>
      <c r="CI904" s="148">
        <v>55</v>
      </c>
      <c r="CJ904" s="148">
        <v>55</v>
      </c>
      <c r="CK904" s="148">
        <v>55</v>
      </c>
      <c r="CL904" s="148">
        <v>55</v>
      </c>
      <c r="CM904" s="169">
        <f t="shared" si="439"/>
        <v>55</v>
      </c>
      <c r="CN904" s="148">
        <v>55</v>
      </c>
      <c r="CO904" s="148">
        <v>55</v>
      </c>
      <c r="CP904" s="148">
        <v>55</v>
      </c>
      <c r="CQ904" s="148">
        <v>55</v>
      </c>
      <c r="CR904" s="148"/>
      <c r="CS904" s="169">
        <f t="shared" si="436"/>
        <v>55</v>
      </c>
      <c r="CT904" s="148"/>
      <c r="CU904" s="148"/>
      <c r="CV904" s="148"/>
      <c r="CW904" s="148"/>
      <c r="CX904" s="169" t="e">
        <f t="shared" si="438"/>
        <v>#DIV/0!</v>
      </c>
    </row>
    <row r="905" spans="1:102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424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425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426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427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428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429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430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431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432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433"/>
        <v>45</v>
      </c>
      <c r="BY905" s="148">
        <v>45</v>
      </c>
      <c r="BZ905" s="148">
        <v>45</v>
      </c>
      <c r="CA905" s="148">
        <v>55</v>
      </c>
      <c r="CB905" s="169">
        <f t="shared" si="434"/>
        <v>48.333333333333336</v>
      </c>
      <c r="CC905" s="148">
        <v>55</v>
      </c>
      <c r="CD905" s="148">
        <v>55</v>
      </c>
      <c r="CE905" s="148">
        <v>55</v>
      </c>
      <c r="CF905" s="148">
        <v>55</v>
      </c>
      <c r="CG905" s="148">
        <v>55</v>
      </c>
      <c r="CH905" s="169">
        <f t="shared" si="435"/>
        <v>55</v>
      </c>
      <c r="CI905" s="148">
        <v>55</v>
      </c>
      <c r="CJ905" s="148">
        <v>55</v>
      </c>
      <c r="CK905" s="148">
        <v>55</v>
      </c>
      <c r="CL905" s="148">
        <v>55</v>
      </c>
      <c r="CM905" s="169">
        <f t="shared" si="439"/>
        <v>55</v>
      </c>
      <c r="CN905" s="148">
        <v>55</v>
      </c>
      <c r="CO905" s="148">
        <v>55</v>
      </c>
      <c r="CP905" s="148">
        <v>55</v>
      </c>
      <c r="CQ905" s="148">
        <v>55</v>
      </c>
      <c r="CR905" s="148"/>
      <c r="CS905" s="169">
        <f t="shared" si="436"/>
        <v>55</v>
      </c>
      <c r="CT905" s="148"/>
      <c r="CU905" s="148"/>
      <c r="CV905" s="148"/>
      <c r="CW905" s="148"/>
      <c r="CX905" s="169" t="e">
        <f t="shared" si="438"/>
        <v>#DIV/0!</v>
      </c>
    </row>
    <row r="906" spans="1:102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424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425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426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427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428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429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430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431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432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433"/>
        <v>5.27</v>
      </c>
      <c r="BY906" s="148">
        <v>5.0999999999999996</v>
      </c>
      <c r="BZ906" s="148">
        <v>5.0999999999999996</v>
      </c>
      <c r="CA906" s="148">
        <v>5.0999999999999996</v>
      </c>
      <c r="CB906" s="169">
        <f t="shared" si="434"/>
        <v>5.0999999999999996</v>
      </c>
      <c r="CC906" s="148">
        <v>5.0999999999999996</v>
      </c>
      <c r="CD906" s="148">
        <v>5.3</v>
      </c>
      <c r="CE906" s="148">
        <v>5.3</v>
      </c>
      <c r="CF906" s="148">
        <v>5.3</v>
      </c>
      <c r="CG906" s="148">
        <v>5.3</v>
      </c>
      <c r="CH906" s="169">
        <f t="shared" si="435"/>
        <v>5.26</v>
      </c>
      <c r="CI906" s="148">
        <v>5.3</v>
      </c>
      <c r="CJ906" s="148">
        <v>5.3</v>
      </c>
      <c r="CK906" s="148">
        <v>5.3</v>
      </c>
      <c r="CL906" s="148">
        <v>5.3</v>
      </c>
      <c r="CM906" s="169">
        <f t="shared" si="439"/>
        <v>5.3</v>
      </c>
      <c r="CN906" s="148">
        <v>5.3</v>
      </c>
      <c r="CO906" s="148">
        <v>5.3</v>
      </c>
      <c r="CP906" s="148">
        <v>5.3</v>
      </c>
      <c r="CQ906" s="148">
        <v>5.3</v>
      </c>
      <c r="CR906" s="148"/>
      <c r="CS906" s="169">
        <f t="shared" si="436"/>
        <v>5.3</v>
      </c>
      <c r="CT906" s="148"/>
      <c r="CU906" s="148"/>
      <c r="CV906" s="148"/>
      <c r="CW906" s="148"/>
      <c r="CX906" s="169" t="e">
        <f t="shared" si="438"/>
        <v>#DIV/0!</v>
      </c>
    </row>
    <row r="907" spans="1:102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424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425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426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427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428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429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430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431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432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433"/>
        <v>4.2</v>
      </c>
      <c r="BY907" s="148">
        <v>4.2</v>
      </c>
      <c r="BZ907" s="148">
        <v>4.2</v>
      </c>
      <c r="CA907" s="148">
        <v>4.2</v>
      </c>
      <c r="CB907" s="169">
        <f t="shared" si="434"/>
        <v>4.2</v>
      </c>
      <c r="CC907" s="148">
        <v>4.2</v>
      </c>
      <c r="CD907" s="148">
        <v>4.2</v>
      </c>
      <c r="CE907" s="148">
        <v>4.2</v>
      </c>
      <c r="CF907" s="148">
        <v>4.2</v>
      </c>
      <c r="CG907" s="148">
        <v>4.2</v>
      </c>
      <c r="CH907" s="169">
        <f t="shared" si="435"/>
        <v>4.2</v>
      </c>
      <c r="CI907" s="148">
        <v>4.2</v>
      </c>
      <c r="CJ907" s="148">
        <v>4.2</v>
      </c>
      <c r="CK907" s="148">
        <v>4.2</v>
      </c>
      <c r="CL907" s="148">
        <v>4.2</v>
      </c>
      <c r="CM907" s="169">
        <f t="shared" si="439"/>
        <v>4.2</v>
      </c>
      <c r="CN907" s="148">
        <v>4.2</v>
      </c>
      <c r="CO907" s="148">
        <v>4.2</v>
      </c>
      <c r="CP907" s="148">
        <v>4.2</v>
      </c>
      <c r="CQ907" s="148">
        <v>4.2</v>
      </c>
      <c r="CR907" s="148"/>
      <c r="CS907" s="169">
        <f t="shared" si="436"/>
        <v>4.2</v>
      </c>
      <c r="CT907" s="148"/>
      <c r="CU907" s="148"/>
      <c r="CV907" s="148"/>
      <c r="CW907" s="148"/>
      <c r="CX907" s="169" t="e">
        <f t="shared" si="438"/>
        <v>#DIV/0!</v>
      </c>
    </row>
    <row r="908" spans="1:102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424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425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426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427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428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429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430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431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432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433"/>
        <v>3.5</v>
      </c>
      <c r="BY908" s="148">
        <v>3.5</v>
      </c>
      <c r="BZ908" s="148">
        <v>3.5</v>
      </c>
      <c r="CA908" s="148">
        <v>4</v>
      </c>
      <c r="CB908" s="169">
        <f t="shared" si="434"/>
        <v>3.6666666666666665</v>
      </c>
      <c r="CC908" s="148">
        <v>4</v>
      </c>
      <c r="CD908" s="148">
        <v>4</v>
      </c>
      <c r="CE908" s="148">
        <v>4</v>
      </c>
      <c r="CF908" s="148">
        <v>4</v>
      </c>
      <c r="CG908" s="148">
        <v>4</v>
      </c>
      <c r="CH908" s="169">
        <f t="shared" si="435"/>
        <v>4</v>
      </c>
      <c r="CI908" s="148">
        <v>4</v>
      </c>
      <c r="CJ908" s="148">
        <v>4</v>
      </c>
      <c r="CK908" s="148">
        <v>4</v>
      </c>
      <c r="CL908" s="148">
        <v>4</v>
      </c>
      <c r="CM908" s="169">
        <f t="shared" si="439"/>
        <v>4</v>
      </c>
      <c r="CN908" s="148">
        <v>4</v>
      </c>
      <c r="CO908" s="148">
        <v>4</v>
      </c>
      <c r="CP908" s="148">
        <v>4</v>
      </c>
      <c r="CQ908" s="148">
        <v>4</v>
      </c>
      <c r="CR908" s="148"/>
      <c r="CS908" s="169">
        <f t="shared" si="436"/>
        <v>4</v>
      </c>
      <c r="CT908" s="148"/>
      <c r="CU908" s="148"/>
      <c r="CV908" s="148"/>
      <c r="CW908" s="148"/>
      <c r="CX908" s="169" t="e">
        <f t="shared" si="438"/>
        <v>#DIV/0!</v>
      </c>
    </row>
    <row r="909" spans="1:102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424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425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426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427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428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429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430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431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432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433"/>
        <v>18</v>
      </c>
      <c r="BY909" s="148">
        <v>18</v>
      </c>
      <c r="BZ909" s="148">
        <v>18</v>
      </c>
      <c r="CA909" s="148">
        <v>14</v>
      </c>
      <c r="CB909" s="169">
        <f t="shared" si="434"/>
        <v>16.666666666666668</v>
      </c>
      <c r="CC909" s="148">
        <v>14</v>
      </c>
      <c r="CD909" s="148">
        <v>14</v>
      </c>
      <c r="CE909" s="148">
        <v>14</v>
      </c>
      <c r="CF909" s="148">
        <v>14</v>
      </c>
      <c r="CG909" s="148">
        <v>14</v>
      </c>
      <c r="CH909" s="169">
        <f t="shared" si="435"/>
        <v>14</v>
      </c>
      <c r="CI909" s="148">
        <v>14</v>
      </c>
      <c r="CJ909" s="148">
        <v>14</v>
      </c>
      <c r="CK909" s="148">
        <v>14</v>
      </c>
      <c r="CL909" s="148">
        <v>14</v>
      </c>
      <c r="CM909" s="169">
        <f t="shared" si="439"/>
        <v>14</v>
      </c>
      <c r="CN909" s="148">
        <v>14</v>
      </c>
      <c r="CO909" s="148">
        <v>14</v>
      </c>
      <c r="CP909" s="148">
        <v>14</v>
      </c>
      <c r="CQ909" s="148">
        <v>14</v>
      </c>
      <c r="CR909" s="148"/>
      <c r="CS909" s="169">
        <f t="shared" si="436"/>
        <v>14</v>
      </c>
      <c r="CT909" s="148"/>
      <c r="CU909" s="148"/>
      <c r="CV909" s="148"/>
      <c r="CW909" s="148"/>
      <c r="CX909" s="169" t="e">
        <f t="shared" si="438"/>
        <v>#DIV/0!</v>
      </c>
    </row>
    <row r="910" spans="1:102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424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425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426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427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428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429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430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431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432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433"/>
        <v>17</v>
      </c>
      <c r="BY910" s="148">
        <v>17</v>
      </c>
      <c r="BZ910" s="148">
        <v>17</v>
      </c>
      <c r="CA910" s="148">
        <v>16</v>
      </c>
      <c r="CB910" s="169">
        <f t="shared" si="434"/>
        <v>16.666666666666668</v>
      </c>
      <c r="CC910" s="148">
        <v>16</v>
      </c>
      <c r="CD910" s="148">
        <v>16</v>
      </c>
      <c r="CE910" s="148">
        <v>16</v>
      </c>
      <c r="CF910" s="148">
        <v>16</v>
      </c>
      <c r="CG910" s="148">
        <v>16</v>
      </c>
      <c r="CH910" s="169">
        <f t="shared" si="435"/>
        <v>16</v>
      </c>
      <c r="CI910" s="148">
        <v>16</v>
      </c>
      <c r="CJ910" s="148">
        <v>16</v>
      </c>
      <c r="CK910" s="148">
        <v>16</v>
      </c>
      <c r="CL910" s="148">
        <v>16</v>
      </c>
      <c r="CM910" s="169">
        <f t="shared" si="439"/>
        <v>16</v>
      </c>
      <c r="CN910" s="148">
        <v>16</v>
      </c>
      <c r="CO910" s="148">
        <v>16</v>
      </c>
      <c r="CP910" s="148">
        <v>16</v>
      </c>
      <c r="CQ910" s="148">
        <v>16</v>
      </c>
      <c r="CR910" s="148"/>
      <c r="CS910" s="169">
        <f t="shared" si="436"/>
        <v>16</v>
      </c>
      <c r="CT910" s="148"/>
      <c r="CU910" s="148"/>
      <c r="CV910" s="148"/>
      <c r="CW910" s="148"/>
      <c r="CX910" s="169" t="e">
        <f t="shared" si="438"/>
        <v>#DIV/0!</v>
      </c>
    </row>
    <row r="911" spans="1:102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424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425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426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427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428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429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430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431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432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433"/>
        <v>17</v>
      </c>
      <c r="BY911" s="148">
        <v>17</v>
      </c>
      <c r="BZ911" s="148">
        <v>17</v>
      </c>
      <c r="CA911" s="148">
        <v>16</v>
      </c>
      <c r="CB911" s="169">
        <f t="shared" si="434"/>
        <v>16.666666666666668</v>
      </c>
      <c r="CC911" s="148">
        <v>16</v>
      </c>
      <c r="CD911" s="148">
        <v>16</v>
      </c>
      <c r="CE911" s="148">
        <v>16</v>
      </c>
      <c r="CF911" s="148">
        <v>16</v>
      </c>
      <c r="CG911" s="148">
        <v>16</v>
      </c>
      <c r="CH911" s="169">
        <f t="shared" si="435"/>
        <v>16</v>
      </c>
      <c r="CI911" s="148">
        <v>16</v>
      </c>
      <c r="CJ911" s="148">
        <v>16</v>
      </c>
      <c r="CK911" s="148">
        <v>16</v>
      </c>
      <c r="CL911" s="148">
        <v>16</v>
      </c>
      <c r="CM911" s="169">
        <f t="shared" si="439"/>
        <v>16</v>
      </c>
      <c r="CN911" s="148">
        <v>16</v>
      </c>
      <c r="CO911" s="148">
        <v>16</v>
      </c>
      <c r="CP911" s="148">
        <v>16</v>
      </c>
      <c r="CQ911" s="148">
        <v>16</v>
      </c>
      <c r="CR911" s="148"/>
      <c r="CS911" s="169">
        <f t="shared" si="436"/>
        <v>16</v>
      </c>
      <c r="CT911" s="148"/>
      <c r="CU911" s="148"/>
      <c r="CV911" s="148"/>
      <c r="CW911" s="148"/>
      <c r="CX911" s="169" t="e">
        <f t="shared" si="438"/>
        <v>#DIV/0!</v>
      </c>
    </row>
    <row r="912" spans="1:102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424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425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426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427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428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429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430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431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432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433"/>
        <v>4.5</v>
      </c>
      <c r="BY912" s="148">
        <v>4.5</v>
      </c>
      <c r="BZ912" s="148">
        <v>4.5</v>
      </c>
      <c r="CA912" s="148">
        <v>5</v>
      </c>
      <c r="CB912" s="169">
        <f t="shared" si="434"/>
        <v>4.666666666666667</v>
      </c>
      <c r="CC912" s="148">
        <v>5</v>
      </c>
      <c r="CD912" s="148">
        <v>5</v>
      </c>
      <c r="CE912" s="148">
        <v>5</v>
      </c>
      <c r="CF912" s="148">
        <v>5</v>
      </c>
      <c r="CG912" s="148">
        <v>5</v>
      </c>
      <c r="CH912" s="169">
        <f t="shared" si="435"/>
        <v>5</v>
      </c>
      <c r="CI912" s="148">
        <v>5</v>
      </c>
      <c r="CJ912" s="148">
        <v>5</v>
      </c>
      <c r="CK912" s="148">
        <v>5</v>
      </c>
      <c r="CL912" s="148">
        <v>5</v>
      </c>
      <c r="CM912" s="169">
        <f t="shared" si="439"/>
        <v>5</v>
      </c>
      <c r="CN912" s="148">
        <v>5</v>
      </c>
      <c r="CO912" s="148">
        <v>5</v>
      </c>
      <c r="CP912" s="148">
        <v>5</v>
      </c>
      <c r="CQ912" s="148">
        <v>5</v>
      </c>
      <c r="CR912" s="148"/>
      <c r="CS912" s="169">
        <f t="shared" si="436"/>
        <v>5</v>
      </c>
      <c r="CT912" s="148"/>
      <c r="CU912" s="148"/>
      <c r="CV912" s="148"/>
      <c r="CW912" s="148"/>
      <c r="CX912" s="169" t="e">
        <f t="shared" si="438"/>
        <v>#DIV/0!</v>
      </c>
    </row>
    <row r="913" spans="1:102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424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425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426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427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428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429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430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431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432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433"/>
        <v>3.5</v>
      </c>
      <c r="BY913" s="148">
        <v>3.5</v>
      </c>
      <c r="BZ913" s="148">
        <v>3.5</v>
      </c>
      <c r="CA913" s="148">
        <v>5</v>
      </c>
      <c r="CB913" s="169">
        <f t="shared" si="434"/>
        <v>4</v>
      </c>
      <c r="CC913" s="148">
        <v>5</v>
      </c>
      <c r="CD913" s="148">
        <v>5</v>
      </c>
      <c r="CE913" s="148">
        <v>5</v>
      </c>
      <c r="CF913" s="148">
        <v>5</v>
      </c>
      <c r="CG913" s="148">
        <v>5</v>
      </c>
      <c r="CH913" s="169">
        <f t="shared" si="435"/>
        <v>5</v>
      </c>
      <c r="CI913" s="148">
        <v>5</v>
      </c>
      <c r="CJ913" s="148">
        <v>5</v>
      </c>
      <c r="CK913" s="148">
        <v>5</v>
      </c>
      <c r="CL913" s="148">
        <v>5</v>
      </c>
      <c r="CM913" s="169">
        <f t="shared" si="439"/>
        <v>5</v>
      </c>
      <c r="CN913" s="148">
        <v>5</v>
      </c>
      <c r="CO913" s="148">
        <v>5</v>
      </c>
      <c r="CP913" s="148">
        <v>5</v>
      </c>
      <c r="CQ913" s="148">
        <v>5</v>
      </c>
      <c r="CR913" s="148"/>
      <c r="CS913" s="169">
        <f t="shared" si="436"/>
        <v>5</v>
      </c>
      <c r="CT913" s="148"/>
      <c r="CU913" s="148"/>
      <c r="CV913" s="148"/>
      <c r="CW913" s="148"/>
      <c r="CX913" s="169" t="e">
        <f t="shared" si="438"/>
        <v>#DIV/0!</v>
      </c>
    </row>
    <row r="914" spans="1:102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424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425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426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427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428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429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430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431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432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433"/>
        <v>50</v>
      </c>
      <c r="BY914" s="148">
        <v>50</v>
      </c>
      <c r="BZ914" s="148">
        <v>50</v>
      </c>
      <c r="CA914" s="148">
        <v>50</v>
      </c>
      <c r="CB914" s="169">
        <f t="shared" si="434"/>
        <v>50</v>
      </c>
      <c r="CC914" s="148">
        <v>60</v>
      </c>
      <c r="CD914" s="148">
        <v>60</v>
      </c>
      <c r="CE914" s="148">
        <v>60</v>
      </c>
      <c r="CF914" s="148">
        <v>60</v>
      </c>
      <c r="CG914" s="148">
        <v>60</v>
      </c>
      <c r="CH914" s="169">
        <f t="shared" si="435"/>
        <v>60</v>
      </c>
      <c r="CI914" s="148">
        <v>60</v>
      </c>
      <c r="CJ914" s="148">
        <v>60</v>
      </c>
      <c r="CK914" s="148">
        <v>60</v>
      </c>
      <c r="CL914" s="148">
        <v>60</v>
      </c>
      <c r="CM914" s="169">
        <f t="shared" si="439"/>
        <v>60</v>
      </c>
      <c r="CN914" s="148">
        <v>60</v>
      </c>
      <c r="CO914" s="148">
        <v>60</v>
      </c>
      <c r="CP914" s="148">
        <v>60</v>
      </c>
      <c r="CQ914" s="148">
        <v>60</v>
      </c>
      <c r="CR914" s="148"/>
      <c r="CS914" s="169">
        <f t="shared" si="436"/>
        <v>60</v>
      </c>
      <c r="CT914" s="148"/>
      <c r="CU914" s="148"/>
      <c r="CV914" s="148"/>
      <c r="CW914" s="148"/>
      <c r="CX914" s="169" t="e">
        <f t="shared" si="438"/>
        <v>#DIV/0!</v>
      </c>
    </row>
    <row r="915" spans="1:102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424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425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426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427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428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429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430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431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432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433"/>
        <v>7.0749999999999993</v>
      </c>
      <c r="BY915" s="148">
        <v>7.1</v>
      </c>
      <c r="BZ915" s="148">
        <v>7.1</v>
      </c>
      <c r="CA915" s="148">
        <v>7.1</v>
      </c>
      <c r="CB915" s="169">
        <f t="shared" si="434"/>
        <v>7.0999999999999988</v>
      </c>
      <c r="CC915" s="148">
        <v>7</v>
      </c>
      <c r="CD915" s="148">
        <v>7</v>
      </c>
      <c r="CE915" s="148">
        <v>7</v>
      </c>
      <c r="CF915" s="148">
        <v>7</v>
      </c>
      <c r="CG915" s="148">
        <v>7</v>
      </c>
      <c r="CH915" s="169">
        <f t="shared" si="435"/>
        <v>7</v>
      </c>
      <c r="CI915" s="148">
        <v>7</v>
      </c>
      <c r="CJ915" s="148">
        <v>7</v>
      </c>
      <c r="CK915" s="148">
        <v>7</v>
      </c>
      <c r="CL915" s="148">
        <v>6.8</v>
      </c>
      <c r="CM915" s="169">
        <f t="shared" si="439"/>
        <v>6.95</v>
      </c>
      <c r="CN915" s="148">
        <v>6.8</v>
      </c>
      <c r="CO915" s="148">
        <v>6.8</v>
      </c>
      <c r="CP915" s="148">
        <v>6.6</v>
      </c>
      <c r="CQ915" s="148">
        <v>6.2</v>
      </c>
      <c r="CR915" s="148"/>
      <c r="CS915" s="169">
        <f t="shared" si="436"/>
        <v>6.6</v>
      </c>
      <c r="CT915" s="148"/>
      <c r="CU915" s="148"/>
      <c r="CV915" s="148"/>
      <c r="CW915" s="148"/>
      <c r="CX915" s="169" t="e">
        <f t="shared" si="438"/>
        <v>#DIV/0!</v>
      </c>
    </row>
    <row r="916" spans="1:102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424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425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426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427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428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429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430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431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432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433"/>
        <v>11</v>
      </c>
      <c r="BY916" s="148">
        <v>11</v>
      </c>
      <c r="BZ916" s="148">
        <v>11</v>
      </c>
      <c r="CA916" s="148">
        <v>11</v>
      </c>
      <c r="CB916" s="169">
        <f t="shared" si="434"/>
        <v>11</v>
      </c>
      <c r="CC916" s="148">
        <v>11</v>
      </c>
      <c r="CD916" s="148">
        <v>11</v>
      </c>
      <c r="CE916" s="148">
        <v>11</v>
      </c>
      <c r="CF916" s="148">
        <v>10.5</v>
      </c>
      <c r="CG916" s="148">
        <v>10.5</v>
      </c>
      <c r="CH916" s="169">
        <f t="shared" si="435"/>
        <v>10.8</v>
      </c>
      <c r="CI916" s="148">
        <v>10.5</v>
      </c>
      <c r="CJ916" s="148">
        <v>10.5</v>
      </c>
      <c r="CK916" s="148">
        <v>10.5</v>
      </c>
      <c r="CL916" s="148">
        <v>10</v>
      </c>
      <c r="CM916" s="169">
        <f t="shared" si="439"/>
        <v>10.375</v>
      </c>
      <c r="CN916" s="148">
        <v>10</v>
      </c>
      <c r="CO916" s="148">
        <v>9.8000000000000007</v>
      </c>
      <c r="CP916" s="148">
        <v>9.8000000000000007</v>
      </c>
      <c r="CQ916" s="148">
        <v>9.8000000000000007</v>
      </c>
      <c r="CR916" s="148"/>
      <c r="CS916" s="169">
        <f t="shared" si="436"/>
        <v>9.8500000000000014</v>
      </c>
      <c r="CT916" s="148"/>
      <c r="CU916" s="148"/>
      <c r="CV916" s="148"/>
      <c r="CW916" s="148"/>
      <c r="CX916" s="169" t="e">
        <f t="shared" si="438"/>
        <v>#DIV/0!</v>
      </c>
    </row>
    <row r="917" spans="1:102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424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425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426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427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428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429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430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431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432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433"/>
        <v>11.375</v>
      </c>
      <c r="BY917" s="148">
        <v>11.4</v>
      </c>
      <c r="BZ917" s="148">
        <v>11.3</v>
      </c>
      <c r="CA917" s="148">
        <v>11.3</v>
      </c>
      <c r="CB917" s="169">
        <f t="shared" si="434"/>
        <v>11.333333333333334</v>
      </c>
      <c r="CC917" s="148">
        <v>11</v>
      </c>
      <c r="CD917" s="148">
        <v>11</v>
      </c>
      <c r="CE917" s="148">
        <v>11</v>
      </c>
      <c r="CF917" s="148">
        <v>11.5</v>
      </c>
      <c r="CG917" s="148">
        <v>11</v>
      </c>
      <c r="CH917" s="169">
        <f t="shared" si="435"/>
        <v>11.1</v>
      </c>
      <c r="CI917" s="148">
        <v>11</v>
      </c>
      <c r="CJ917" s="148">
        <v>11</v>
      </c>
      <c r="CK917" s="148">
        <v>11</v>
      </c>
      <c r="CL917" s="148">
        <v>11</v>
      </c>
      <c r="CM917" s="169">
        <f t="shared" si="439"/>
        <v>11</v>
      </c>
      <c r="CN917" s="148">
        <v>11</v>
      </c>
      <c r="CO917" s="148">
        <v>11</v>
      </c>
      <c r="CP917" s="148">
        <v>11</v>
      </c>
      <c r="CQ917" s="148">
        <v>11</v>
      </c>
      <c r="CR917" s="148"/>
      <c r="CS917" s="169">
        <f t="shared" si="436"/>
        <v>11</v>
      </c>
      <c r="CT917" s="148"/>
      <c r="CU917" s="148"/>
      <c r="CV917" s="148"/>
      <c r="CW917" s="148"/>
      <c r="CX917" s="169" t="e">
        <f t="shared" si="438"/>
        <v>#DIV/0!</v>
      </c>
    </row>
    <row r="918" spans="1:102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169"/>
      <c r="CC918" s="271"/>
      <c r="CD918" s="271"/>
      <c r="CE918" s="271"/>
      <c r="CF918" s="271"/>
      <c r="CG918" s="271"/>
      <c r="CH918" s="169"/>
      <c r="CI918" s="271"/>
      <c r="CJ918" s="271"/>
      <c r="CK918" s="271"/>
      <c r="CL918" s="271"/>
      <c r="CM918" s="169"/>
      <c r="CN918" s="271"/>
      <c r="CO918" s="271"/>
      <c r="CP918" s="271"/>
      <c r="CQ918" s="271"/>
      <c r="CR918" s="271"/>
      <c r="CS918" s="169"/>
      <c r="CT918" s="271"/>
      <c r="CU918" s="271"/>
      <c r="CV918" s="271"/>
      <c r="CW918" s="271"/>
      <c r="CX918" s="169"/>
    </row>
    <row r="919" spans="1:102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169">
        <f>AVERAGE(BY919:CA919)</f>
        <v>10.85</v>
      </c>
      <c r="CC919" s="270">
        <v>10.85</v>
      </c>
      <c r="CD919" s="270">
        <v>10.852</v>
      </c>
      <c r="CE919" s="270">
        <v>10.82</v>
      </c>
      <c r="CF919" s="270">
        <v>10.55</v>
      </c>
      <c r="CG919" s="270">
        <v>10.49</v>
      </c>
      <c r="CH919" s="169">
        <f>AVERAGE(CC919:CG919)</f>
        <v>10.712400000000001</v>
      </c>
      <c r="CI919" s="270">
        <v>10.3</v>
      </c>
      <c r="CJ919" s="270">
        <v>10.35</v>
      </c>
      <c r="CK919" s="270">
        <v>10.25</v>
      </c>
      <c r="CL919" s="270">
        <v>10.15</v>
      </c>
      <c r="CM919" s="169">
        <f>AVERAGE(CI919:CL919)</f>
        <v>10.262499999999999</v>
      </c>
      <c r="CN919" s="270">
        <v>9.77</v>
      </c>
      <c r="CO919" s="270">
        <v>9.82</v>
      </c>
      <c r="CP919" s="270">
        <v>10.050000000000001</v>
      </c>
      <c r="CQ919" s="270">
        <v>9.8000000000000007</v>
      </c>
      <c r="CR919" s="270"/>
      <c r="CS919" s="169">
        <f>AVERAGE(CN919:CQ919)</f>
        <v>9.86</v>
      </c>
      <c r="CT919" s="270"/>
      <c r="CU919" s="270"/>
      <c r="CV919" s="270"/>
      <c r="CW919" s="270"/>
      <c r="CX919" s="169" t="e">
        <f>AVERAGE(CT919:CW919)</f>
        <v>#DIV/0!</v>
      </c>
    </row>
    <row r="920" spans="1:102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69">
        <f>AVERAGE(BY920:CA920)</f>
        <v>10.949999999999998</v>
      </c>
      <c r="CC920" s="148">
        <v>10.95</v>
      </c>
      <c r="CD920" s="148">
        <v>10.92</v>
      </c>
      <c r="CE920" s="148">
        <v>10.92</v>
      </c>
      <c r="CF920" s="148">
        <v>10.7</v>
      </c>
      <c r="CG920" s="148">
        <v>10.64</v>
      </c>
      <c r="CH920" s="169">
        <f>AVERAGE(CC920:CG920)</f>
        <v>10.825999999999999</v>
      </c>
      <c r="CI920" s="148">
        <v>10.5</v>
      </c>
      <c r="CJ920" s="148">
        <v>10.48</v>
      </c>
      <c r="CK920" s="148">
        <v>10.37</v>
      </c>
      <c r="CL920" s="148">
        <v>10.3</v>
      </c>
      <c r="CM920" s="169">
        <f>AVERAGE(CI920:CL920)</f>
        <v>10.412500000000001</v>
      </c>
      <c r="CN920" s="148">
        <v>9.9499999999999993</v>
      </c>
      <c r="CO920" s="148">
        <v>10</v>
      </c>
      <c r="CP920" s="148">
        <v>10.15</v>
      </c>
      <c r="CQ920" s="148">
        <v>9.9499999999999993</v>
      </c>
      <c r="CR920" s="148"/>
      <c r="CS920" s="169">
        <f>AVERAGE(CN920:CQ920)</f>
        <v>10.012499999999999</v>
      </c>
      <c r="CT920" s="148"/>
      <c r="CU920" s="148"/>
      <c r="CV920" s="148"/>
      <c r="CW920" s="148"/>
      <c r="CX920" s="169" t="e">
        <f>AVERAGE(CT920:CW920)</f>
        <v>#DIV/0!</v>
      </c>
    </row>
    <row r="921" spans="1:102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102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102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102" ht="18" x14ac:dyDescent="0.25">
      <c r="A924" s="286" t="s">
        <v>45</v>
      </c>
      <c r="B924" s="286"/>
      <c r="C924" s="287"/>
      <c r="D924" s="287"/>
      <c r="E924" s="287"/>
      <c r="F924" s="287"/>
      <c r="G924" s="287"/>
      <c r="H924" s="287"/>
      <c r="I924" s="287"/>
      <c r="J924" s="287"/>
      <c r="K924" s="287"/>
      <c r="L924" s="287"/>
      <c r="M924" s="287"/>
      <c r="N924" s="287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ht="18.75" customHeight="1" x14ac:dyDescent="0.3">
      <c r="A925" s="217"/>
      <c r="B925" s="197"/>
      <c r="C925" s="288" t="s">
        <v>158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294" t="s">
        <v>139</v>
      </c>
      <c r="D926" s="295"/>
      <c r="E926" s="295"/>
      <c r="F926" s="296"/>
      <c r="G926" s="284" t="s">
        <v>123</v>
      </c>
      <c r="H926" s="291" t="s">
        <v>139</v>
      </c>
      <c r="I926" s="292"/>
      <c r="J926" s="292"/>
      <c r="K926" s="293"/>
      <c r="L926" s="284" t="s">
        <v>123</v>
      </c>
      <c r="M926" s="291" t="s">
        <v>139</v>
      </c>
      <c r="N926" s="292"/>
      <c r="O926" s="292"/>
      <c r="P926" s="293"/>
      <c r="Q926" s="284" t="s">
        <v>123</v>
      </c>
      <c r="R926" s="294" t="s">
        <v>139</v>
      </c>
      <c r="S926" s="295"/>
      <c r="T926" s="295"/>
      <c r="U926" s="295"/>
      <c r="V926" s="296"/>
      <c r="W926" s="284" t="s">
        <v>123</v>
      </c>
      <c r="X926" s="294" t="s">
        <v>139</v>
      </c>
      <c r="Y926" s="295"/>
      <c r="Z926" s="295"/>
      <c r="AA926" s="296"/>
      <c r="AB926" s="284" t="s">
        <v>123</v>
      </c>
      <c r="AC926" s="291" t="s">
        <v>139</v>
      </c>
      <c r="AD926" s="292"/>
      <c r="AE926" s="292"/>
      <c r="AF926" s="293"/>
      <c r="AG926" s="284" t="s">
        <v>123</v>
      </c>
      <c r="AH926" s="291" t="s">
        <v>139</v>
      </c>
      <c r="AI926" s="292"/>
      <c r="AJ926" s="292"/>
      <c r="AK926" s="292"/>
      <c r="AL926" s="293"/>
      <c r="AM926" s="284" t="s">
        <v>123</v>
      </c>
      <c r="AN926" s="291" t="s">
        <v>139</v>
      </c>
      <c r="AO926" s="292"/>
      <c r="AP926" s="292"/>
      <c r="AQ926" s="293"/>
      <c r="AR926" s="284" t="s">
        <v>123</v>
      </c>
      <c r="AS926" s="291" t="s">
        <v>139</v>
      </c>
      <c r="AT926" s="292"/>
      <c r="AU926" s="292"/>
      <c r="AV926" s="292"/>
      <c r="AW926" s="253"/>
      <c r="AX926" s="284" t="s">
        <v>123</v>
      </c>
      <c r="AY926" s="291" t="s">
        <v>139</v>
      </c>
      <c r="AZ926" s="292"/>
      <c r="BA926" s="292"/>
      <c r="BB926" s="293"/>
      <c r="BC926" s="284" t="s">
        <v>123</v>
      </c>
      <c r="BD926" s="282" t="s">
        <v>139</v>
      </c>
      <c r="BE926" s="283"/>
      <c r="BF926" s="283"/>
      <c r="BG926" s="283"/>
      <c r="BH926" s="284" t="s">
        <v>123</v>
      </c>
      <c r="BI926" s="282" t="s">
        <v>139</v>
      </c>
      <c r="BJ926" s="283"/>
      <c r="BK926" s="283"/>
      <c r="BL926" s="283"/>
      <c r="BM926" s="283"/>
      <c r="BN926" s="284" t="s">
        <v>123</v>
      </c>
      <c r="BO926" s="282" t="s">
        <v>316</v>
      </c>
      <c r="BP926" s="283"/>
      <c r="BQ926" s="283"/>
      <c r="BR926" s="283"/>
      <c r="BS926" s="284" t="s">
        <v>123</v>
      </c>
      <c r="BT926" s="282" t="s">
        <v>316</v>
      </c>
      <c r="BU926" s="283"/>
      <c r="BV926" s="283"/>
      <c r="BW926" s="283"/>
      <c r="BX926" s="284" t="s">
        <v>123</v>
      </c>
      <c r="BY926" s="282" t="s">
        <v>316</v>
      </c>
      <c r="BZ926" s="283"/>
      <c r="CA926" s="283"/>
      <c r="CB926" s="284" t="s">
        <v>123</v>
      </c>
      <c r="CC926" s="282" t="s">
        <v>316</v>
      </c>
      <c r="CD926" s="283"/>
      <c r="CE926" s="283"/>
      <c r="CF926" s="283"/>
      <c r="CG926" s="283"/>
      <c r="CH926" s="284" t="s">
        <v>123</v>
      </c>
      <c r="CI926" s="291" t="s">
        <v>316</v>
      </c>
      <c r="CJ926" s="292"/>
      <c r="CK926" s="292"/>
      <c r="CL926" s="293"/>
      <c r="CM926" s="284" t="s">
        <v>123</v>
      </c>
      <c r="CN926" s="282" t="s">
        <v>316</v>
      </c>
      <c r="CO926" s="283"/>
      <c r="CP926" s="283"/>
      <c r="CQ926" s="283"/>
      <c r="CR926" s="279"/>
      <c r="CS926" s="284" t="s">
        <v>123</v>
      </c>
      <c r="CT926" s="282" t="s">
        <v>316</v>
      </c>
      <c r="CU926" s="283"/>
      <c r="CV926" s="283"/>
      <c r="CW926" s="283"/>
      <c r="CX926" s="284" t="s">
        <v>123</v>
      </c>
    </row>
    <row r="927" spans="1:102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5"/>
      <c r="H927" s="144" t="s">
        <v>156</v>
      </c>
      <c r="I927" s="144" t="s">
        <v>156</v>
      </c>
      <c r="J927" s="144" t="s">
        <v>156</v>
      </c>
      <c r="K927" s="144" t="s">
        <v>156</v>
      </c>
      <c r="L927" s="285"/>
      <c r="M927" s="144" t="s">
        <v>156</v>
      </c>
      <c r="N927" s="144" t="s">
        <v>156</v>
      </c>
      <c r="O927" s="144" t="s">
        <v>156</v>
      </c>
      <c r="P927" s="144" t="s">
        <v>156</v>
      </c>
      <c r="Q927" s="285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5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customHeight="1" x14ac:dyDescent="0.25">
      <c r="A928" s="297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440">AVERAGE(X928:AA928)</f>
        <v>4.166666666666667</v>
      </c>
      <c r="AC928" s="144"/>
      <c r="AD928" s="135"/>
      <c r="AE928" s="135"/>
      <c r="AF928" s="135"/>
      <c r="AG928" s="238" t="e">
        <f t="shared" ref="AG928:AG961" si="441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442">AVERAGE(AH928:AL928)</f>
        <v>#DIV/0!</v>
      </c>
      <c r="AN928" s="144"/>
      <c r="AO928" s="135"/>
      <c r="AP928" s="135"/>
      <c r="AQ928" s="135"/>
      <c r="AR928" s="238" t="e">
        <f t="shared" ref="AR928:AR961" si="443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444">AVERAGE(AS928:AV928)</f>
        <v>#DIV/0!</v>
      </c>
      <c r="AY928" s="144"/>
      <c r="AZ928" s="135"/>
      <c r="BA928" s="135"/>
      <c r="BB928" s="135"/>
      <c r="BC928" s="238" t="e">
        <f t="shared" ref="BC928:BC961" si="445">AVERAGE(AY928:BB928)</f>
        <v>#DIV/0!</v>
      </c>
      <c r="BD928" s="144"/>
      <c r="BE928" s="135"/>
      <c r="BF928" s="135"/>
      <c r="BG928" s="135"/>
      <c r="BH928" s="238" t="e">
        <f t="shared" ref="BH928:BH961" si="446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447">AVERAGE(BI928:BM928)</f>
        <v>#DIV/0!</v>
      </c>
      <c r="BO928" s="144"/>
      <c r="BP928" s="135"/>
      <c r="BQ928" s="135"/>
      <c r="BR928" s="135"/>
      <c r="BS928" s="238" t="e">
        <f t="shared" ref="BS928:BS961" si="448">AVERAGE(BO928:BR928)</f>
        <v>#DIV/0!</v>
      </c>
      <c r="BT928" s="144"/>
      <c r="BU928" s="135"/>
      <c r="BV928" s="135"/>
      <c r="BW928" s="135"/>
      <c r="BX928" s="238" t="e">
        <f t="shared" ref="BX928:BX961" si="449">AVERAGE(BT928:BW928)</f>
        <v>#DIV/0!</v>
      </c>
      <c r="BY928" s="144"/>
      <c r="BZ928" s="144"/>
      <c r="CA928" s="135"/>
      <c r="CB928" s="238" t="e">
        <f t="shared" ref="CB928:CB961" si="450">AVERAGE(BY928:CA928)</f>
        <v>#DIV/0!</v>
      </c>
      <c r="CC928" s="144"/>
      <c r="CD928" s="144"/>
      <c r="CE928" s="144"/>
      <c r="CF928" s="144"/>
      <c r="CG928" s="135"/>
      <c r="CH928" s="238" t="e">
        <f t="shared" ref="CH928:CH961" si="451">AVERAGE(CC928:CG928)</f>
        <v>#DIV/0!</v>
      </c>
      <c r="CI928" s="144"/>
      <c r="CJ928" s="144"/>
      <c r="CK928" s="148">
        <v>4</v>
      </c>
      <c r="CL928" s="148">
        <v>3.5</v>
      </c>
      <c r="CM928" s="238">
        <f>AVERAGE(CI928:CL928)</f>
        <v>3.75</v>
      </c>
      <c r="CN928" s="144"/>
      <c r="CO928" s="144"/>
      <c r="CP928" s="144"/>
      <c r="CQ928" s="144"/>
      <c r="CR928" s="144"/>
      <c r="CS928" s="238" t="e">
        <f t="shared" ref="CS928:CS961" si="452">AVERAGE(CN928:CQ928)</f>
        <v>#DIV/0!</v>
      </c>
      <c r="CT928" s="144"/>
      <c r="CU928" s="144"/>
      <c r="CV928" s="144"/>
      <c r="CW928" s="144"/>
      <c r="CX928" s="238" t="e">
        <f>AVERAGE(CT928:CW928)</f>
        <v>#DIV/0!</v>
      </c>
    </row>
    <row r="929" spans="1:102" ht="18" customHeight="1" x14ac:dyDescent="0.25">
      <c r="A929" s="298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440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441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442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443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444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445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446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447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448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449"/>
        <v>5.8250000000000002</v>
      </c>
      <c r="BY929" s="148">
        <v>6</v>
      </c>
      <c r="BZ929" s="148">
        <v>6</v>
      </c>
      <c r="CA929" s="148">
        <v>5.75</v>
      </c>
      <c r="CB929" s="169">
        <f t="shared" si="450"/>
        <v>5.916666666666667</v>
      </c>
      <c r="CC929" s="148">
        <v>5.5</v>
      </c>
      <c r="CD929" s="148">
        <v>6</v>
      </c>
      <c r="CE929" s="148">
        <v>6</v>
      </c>
      <c r="CF929" s="148">
        <v>6</v>
      </c>
      <c r="CG929" s="148">
        <v>5.5</v>
      </c>
      <c r="CH929" s="169">
        <f t="shared" si="451"/>
        <v>5.8</v>
      </c>
      <c r="CI929" s="148">
        <v>5.5</v>
      </c>
      <c r="CJ929" s="148">
        <v>5.5</v>
      </c>
      <c r="CK929" s="148">
        <v>5</v>
      </c>
      <c r="CL929" s="148"/>
      <c r="CM929" s="169">
        <f>AVERAGE(CI929:CL929)</f>
        <v>5.333333333333333</v>
      </c>
      <c r="CN929" s="148">
        <v>4.5</v>
      </c>
      <c r="CO929" s="148">
        <v>5</v>
      </c>
      <c r="CP929" s="148">
        <v>5</v>
      </c>
      <c r="CQ929" s="148">
        <v>4.8</v>
      </c>
      <c r="CR929" s="148"/>
      <c r="CS929" s="169">
        <f t="shared" si="452"/>
        <v>4.8250000000000002</v>
      </c>
      <c r="CT929" s="148"/>
      <c r="CU929" s="148"/>
      <c r="CV929" s="148"/>
      <c r="CW929" s="148"/>
      <c r="CX929" s="169" t="e">
        <f>AVERAGE(CT929:CW929)</f>
        <v>#DIV/0!</v>
      </c>
    </row>
    <row r="930" spans="1:102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440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441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442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443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444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445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446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447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448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449"/>
        <v>6.375</v>
      </c>
      <c r="BY930" s="148">
        <v>6.5</v>
      </c>
      <c r="BZ930" s="148">
        <v>6.5</v>
      </c>
      <c r="CA930" s="148">
        <v>6.7</v>
      </c>
      <c r="CB930" s="169">
        <f t="shared" si="450"/>
        <v>6.5666666666666664</v>
      </c>
      <c r="CC930" s="148">
        <v>6</v>
      </c>
      <c r="CD930" s="148">
        <v>6</v>
      </c>
      <c r="CE930" s="148">
        <v>6</v>
      </c>
      <c r="CF930" s="148">
        <v>6</v>
      </c>
      <c r="CG930" s="148">
        <v>6</v>
      </c>
      <c r="CH930" s="169">
        <f t="shared" si="451"/>
        <v>6</v>
      </c>
      <c r="CI930" s="148">
        <v>6</v>
      </c>
      <c r="CJ930" s="148">
        <v>6</v>
      </c>
      <c r="CK930" s="148">
        <v>6</v>
      </c>
      <c r="CL930" s="148">
        <v>6</v>
      </c>
      <c r="CM930" s="169">
        <f t="shared" ref="CM930:CM933" si="453">AVERAGE(CI930:CL930)</f>
        <v>6</v>
      </c>
      <c r="CN930" s="148">
        <v>6</v>
      </c>
      <c r="CO930" s="148">
        <v>6</v>
      </c>
      <c r="CP930" s="148">
        <v>8</v>
      </c>
      <c r="CQ930" s="148">
        <v>7</v>
      </c>
      <c r="CR930" s="148"/>
      <c r="CS930" s="169">
        <f t="shared" si="452"/>
        <v>6.75</v>
      </c>
      <c r="CT930" s="148"/>
      <c r="CU930" s="148"/>
      <c r="CV930" s="148"/>
      <c r="CW930" s="148"/>
      <c r="CX930" s="169" t="e">
        <f t="shared" ref="CX930:CX961" si="454">AVERAGE(CT930:CW930)</f>
        <v>#DIV/0!</v>
      </c>
    </row>
    <row r="931" spans="1:102" ht="18" customHeight="1" x14ac:dyDescent="0.25">
      <c r="A931" s="297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440"/>
        <v>#DIV/0!</v>
      </c>
      <c r="AC931" s="135"/>
      <c r="AD931" s="135"/>
      <c r="AE931" s="135"/>
      <c r="AF931" s="135"/>
      <c r="AG931" s="238" t="e">
        <f t="shared" si="441"/>
        <v>#DIV/0!</v>
      </c>
      <c r="AH931" s="135"/>
      <c r="AI931" s="135"/>
      <c r="AJ931" s="135"/>
      <c r="AK931" s="135"/>
      <c r="AL931" s="135"/>
      <c r="AM931" s="238" t="e">
        <f t="shared" si="442"/>
        <v>#DIV/0!</v>
      </c>
      <c r="AN931" s="135"/>
      <c r="AO931" s="135"/>
      <c r="AP931" s="135"/>
      <c r="AQ931" s="135"/>
      <c r="AR931" s="238" t="e">
        <f t="shared" si="443"/>
        <v>#DIV/0!</v>
      </c>
      <c r="AS931" s="135"/>
      <c r="AT931" s="135"/>
      <c r="AU931" s="135"/>
      <c r="AV931" s="135"/>
      <c r="AW931" s="135"/>
      <c r="AX931" s="238" t="e">
        <f t="shared" si="444"/>
        <v>#DIV/0!</v>
      </c>
      <c r="AY931" s="135"/>
      <c r="AZ931" s="135"/>
      <c r="BA931" s="135"/>
      <c r="BB931" s="135"/>
      <c r="BC931" s="238" t="e">
        <f t="shared" si="445"/>
        <v>#DIV/0!</v>
      </c>
      <c r="BD931" s="135"/>
      <c r="BE931" s="135"/>
      <c r="BF931" s="135"/>
      <c r="BG931" s="135"/>
      <c r="BH931" s="238" t="e">
        <f t="shared" si="446"/>
        <v>#DIV/0!</v>
      </c>
      <c r="BI931" s="135"/>
      <c r="BJ931" s="135"/>
      <c r="BK931" s="135"/>
      <c r="BL931" s="135"/>
      <c r="BM931" s="135"/>
      <c r="BN931" s="238" t="e">
        <f t="shared" si="447"/>
        <v>#DIV/0!</v>
      </c>
      <c r="BO931" s="135"/>
      <c r="BP931" s="135"/>
      <c r="BQ931" s="135"/>
      <c r="BR931" s="135"/>
      <c r="BS931" s="238" t="e">
        <f t="shared" si="448"/>
        <v>#DIV/0!</v>
      </c>
      <c r="BT931" s="135"/>
      <c r="BU931" s="135"/>
      <c r="BV931" s="135"/>
      <c r="BW931" s="135"/>
      <c r="BX931" s="238" t="e">
        <f t="shared" si="449"/>
        <v>#DIV/0!</v>
      </c>
      <c r="BY931" s="135"/>
      <c r="BZ931" s="135"/>
      <c r="CA931" s="135"/>
      <c r="CB931" s="238" t="e">
        <f t="shared" si="450"/>
        <v>#DIV/0!</v>
      </c>
      <c r="CC931" s="135"/>
      <c r="CD931" s="135"/>
      <c r="CE931" s="135"/>
      <c r="CF931" s="148"/>
      <c r="CG931" s="148">
        <v>3.5</v>
      </c>
      <c r="CH931" s="169">
        <f t="shared" si="451"/>
        <v>3.5</v>
      </c>
      <c r="CI931" s="148">
        <v>3.3</v>
      </c>
      <c r="CJ931" s="148">
        <v>3.3</v>
      </c>
      <c r="CK931" s="148">
        <v>2.5</v>
      </c>
      <c r="CL931" s="148">
        <v>3.3</v>
      </c>
      <c r="CM931" s="169">
        <f t="shared" si="453"/>
        <v>3.0999999999999996</v>
      </c>
      <c r="CN931" s="148">
        <v>2.7</v>
      </c>
      <c r="CO931" s="148">
        <v>3</v>
      </c>
      <c r="CP931" s="148">
        <v>3.3</v>
      </c>
      <c r="CQ931" s="148">
        <v>3.3</v>
      </c>
      <c r="CR931" s="135"/>
      <c r="CS931" s="169">
        <f t="shared" si="452"/>
        <v>3.0750000000000002</v>
      </c>
      <c r="CT931" s="148"/>
      <c r="CU931" s="148"/>
      <c r="CV931" s="135"/>
      <c r="CW931" s="135"/>
      <c r="CX931" s="169" t="e">
        <f t="shared" si="454"/>
        <v>#DIV/0!</v>
      </c>
    </row>
    <row r="932" spans="1:102" ht="18" customHeight="1" x14ac:dyDescent="0.25">
      <c r="A932" s="298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440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441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442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443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444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445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446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447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448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449"/>
        <v>2.9249999999999998</v>
      </c>
      <c r="BY932" s="148">
        <v>3.3</v>
      </c>
      <c r="BZ932" s="148">
        <v>3.3</v>
      </c>
      <c r="CA932" s="148">
        <v>3.17</v>
      </c>
      <c r="CB932" s="169">
        <f t="shared" si="450"/>
        <v>3.2566666666666664</v>
      </c>
      <c r="CC932" s="148">
        <v>3.3</v>
      </c>
      <c r="CD932" s="148">
        <v>3.3</v>
      </c>
      <c r="CE932" s="148">
        <v>3.3</v>
      </c>
      <c r="CF932" s="148">
        <v>3.3</v>
      </c>
      <c r="CG932" s="148">
        <v>3</v>
      </c>
      <c r="CH932" s="169">
        <f t="shared" si="451"/>
        <v>3.2399999999999998</v>
      </c>
      <c r="CI932" s="148">
        <v>3</v>
      </c>
      <c r="CJ932" s="148">
        <v>3</v>
      </c>
      <c r="CK932" s="148">
        <v>3</v>
      </c>
      <c r="CL932" s="148"/>
      <c r="CM932" s="169">
        <f t="shared" si="453"/>
        <v>3</v>
      </c>
      <c r="CN932" s="148"/>
      <c r="CO932" s="148"/>
      <c r="CP932" s="148"/>
      <c r="CQ932" s="148"/>
      <c r="CR932" s="148"/>
      <c r="CS932" s="169" t="e">
        <f t="shared" si="452"/>
        <v>#DIV/0!</v>
      </c>
      <c r="CT932" s="148"/>
      <c r="CU932" s="148"/>
      <c r="CV932" s="148"/>
      <c r="CW932" s="148"/>
      <c r="CX932" s="169" t="e">
        <f t="shared" si="454"/>
        <v>#DIV/0!</v>
      </c>
    </row>
    <row r="933" spans="1:102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440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441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442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443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444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445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446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447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448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449"/>
        <v>3</v>
      </c>
      <c r="BY933" s="148">
        <v>3</v>
      </c>
      <c r="BZ933" s="148">
        <v>4.5</v>
      </c>
      <c r="CA933" s="148">
        <v>4.7</v>
      </c>
      <c r="CB933" s="169">
        <f t="shared" si="450"/>
        <v>4.0666666666666664</v>
      </c>
      <c r="CC933" s="148">
        <v>5</v>
      </c>
      <c r="CD933" s="148">
        <v>5</v>
      </c>
      <c r="CE933" s="148">
        <v>5.5</v>
      </c>
      <c r="CF933" s="148">
        <v>5.5</v>
      </c>
      <c r="CG933" s="148">
        <v>6</v>
      </c>
      <c r="CH933" s="169">
        <f t="shared" si="451"/>
        <v>5.4</v>
      </c>
      <c r="CI933" s="148">
        <v>5</v>
      </c>
      <c r="CJ933" s="148">
        <v>5</v>
      </c>
      <c r="CK933" s="148">
        <v>6</v>
      </c>
      <c r="CL933" s="148">
        <v>6.5</v>
      </c>
      <c r="CM933" s="169">
        <f t="shared" si="453"/>
        <v>5.625</v>
      </c>
      <c r="CN933" s="148">
        <v>6.5</v>
      </c>
      <c r="CO933" s="148">
        <v>7.5</v>
      </c>
      <c r="CP933" s="148">
        <v>8</v>
      </c>
      <c r="CQ933" s="148">
        <v>6</v>
      </c>
      <c r="CR933" s="148"/>
      <c r="CS933" s="169">
        <f t="shared" si="452"/>
        <v>7</v>
      </c>
      <c r="CT933" s="148"/>
      <c r="CU933" s="148"/>
      <c r="CV933" s="148"/>
      <c r="CW933" s="148"/>
      <c r="CX933" s="169" t="e">
        <f t="shared" si="454"/>
        <v>#DIV/0!</v>
      </c>
    </row>
    <row r="934" spans="1:102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440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441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442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443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444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445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446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447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448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449"/>
        <v>21</v>
      </c>
      <c r="BY934" s="148">
        <v>22</v>
      </c>
      <c r="BZ934" s="148">
        <v>22</v>
      </c>
      <c r="CA934" s="148">
        <v>18</v>
      </c>
      <c r="CB934" s="169">
        <f t="shared" si="450"/>
        <v>20.666666666666668</v>
      </c>
      <c r="CC934" s="148">
        <v>18</v>
      </c>
      <c r="CD934" s="148">
        <v>15</v>
      </c>
      <c r="CE934" s="148">
        <v>13</v>
      </c>
      <c r="CF934" s="148">
        <v>13</v>
      </c>
      <c r="CG934" s="148">
        <v>13</v>
      </c>
      <c r="CH934" s="169">
        <f t="shared" si="451"/>
        <v>14.4</v>
      </c>
      <c r="CI934" s="148">
        <v>13</v>
      </c>
      <c r="CJ934" s="148">
        <v>13</v>
      </c>
      <c r="CK934" s="148">
        <v>12</v>
      </c>
      <c r="CL934" s="148">
        <v>13</v>
      </c>
      <c r="CM934" s="169">
        <f t="shared" ref="CM934:CM961" si="455">AVERAGE(CI934:CL934)</f>
        <v>12.75</v>
      </c>
      <c r="CN934" s="148">
        <v>8</v>
      </c>
      <c r="CO934" s="148">
        <v>5</v>
      </c>
      <c r="CP934" s="148">
        <v>4.5</v>
      </c>
      <c r="CQ934" s="148">
        <v>4</v>
      </c>
      <c r="CR934" s="148"/>
      <c r="CS934" s="169">
        <f t="shared" si="452"/>
        <v>5.375</v>
      </c>
      <c r="CT934" s="148"/>
      <c r="CU934" s="148"/>
      <c r="CV934" s="148"/>
      <c r="CW934" s="148"/>
      <c r="CX934" s="169" t="e">
        <f t="shared" si="454"/>
        <v>#DIV/0!</v>
      </c>
    </row>
    <row r="935" spans="1:102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440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441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442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443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444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445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446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447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448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449"/>
        <v>18.75</v>
      </c>
      <c r="BY935" s="148">
        <v>18</v>
      </c>
      <c r="BZ935" s="148">
        <v>18</v>
      </c>
      <c r="CA935" s="148">
        <v>20</v>
      </c>
      <c r="CB935" s="169">
        <f t="shared" si="450"/>
        <v>18.666666666666668</v>
      </c>
      <c r="CC935" s="148">
        <v>18</v>
      </c>
      <c r="CD935" s="148">
        <v>16</v>
      </c>
      <c r="CE935" s="148">
        <v>10</v>
      </c>
      <c r="CF935" s="148">
        <v>10</v>
      </c>
      <c r="CG935" s="148">
        <v>6</v>
      </c>
      <c r="CH935" s="169">
        <f t="shared" si="451"/>
        <v>12</v>
      </c>
      <c r="CI935" s="148">
        <v>6</v>
      </c>
      <c r="CJ935" s="148">
        <v>5</v>
      </c>
      <c r="CK935" s="148">
        <v>3</v>
      </c>
      <c r="CL935" s="148">
        <v>3</v>
      </c>
      <c r="CM935" s="169">
        <f t="shared" si="455"/>
        <v>4.25</v>
      </c>
      <c r="CN935" s="148">
        <v>3</v>
      </c>
      <c r="CO935" s="148">
        <v>3</v>
      </c>
      <c r="CP935" s="148">
        <v>3.5</v>
      </c>
      <c r="CQ935" s="148">
        <v>4</v>
      </c>
      <c r="CR935" s="148"/>
      <c r="CS935" s="169">
        <f t="shared" si="452"/>
        <v>3.375</v>
      </c>
      <c r="CT935" s="148"/>
      <c r="CU935" s="148"/>
      <c r="CV935" s="148"/>
      <c r="CW935" s="148"/>
      <c r="CX935" s="169" t="e">
        <f t="shared" si="454"/>
        <v>#DIV/0!</v>
      </c>
    </row>
    <row r="936" spans="1:102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440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441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442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443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444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445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446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447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448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449"/>
        <v>10</v>
      </c>
      <c r="BY936" s="148">
        <v>10</v>
      </c>
      <c r="BZ936" s="148">
        <v>10</v>
      </c>
      <c r="CA936" s="148">
        <v>9.5</v>
      </c>
      <c r="CB936" s="169">
        <f t="shared" si="450"/>
        <v>9.8333333333333339</v>
      </c>
      <c r="CC936" s="148">
        <v>13</v>
      </c>
      <c r="CD936" s="148">
        <v>13</v>
      </c>
      <c r="CE936" s="148">
        <v>13</v>
      </c>
      <c r="CF936" s="148">
        <v>13</v>
      </c>
      <c r="CG936" s="148">
        <v>13</v>
      </c>
      <c r="CH936" s="169">
        <f t="shared" si="451"/>
        <v>13</v>
      </c>
      <c r="CI936" s="148">
        <v>13</v>
      </c>
      <c r="CJ936" s="148">
        <v>13</v>
      </c>
      <c r="CK936" s="148">
        <v>6</v>
      </c>
      <c r="CL936" s="148">
        <v>6</v>
      </c>
      <c r="CM936" s="169">
        <f t="shared" si="455"/>
        <v>9.5</v>
      </c>
      <c r="CN936" s="148">
        <v>6</v>
      </c>
      <c r="CO936" s="148">
        <v>6</v>
      </c>
      <c r="CP936" s="148">
        <v>5</v>
      </c>
      <c r="CQ936" s="148">
        <v>5</v>
      </c>
      <c r="CR936" s="148"/>
      <c r="CS936" s="169">
        <f t="shared" si="452"/>
        <v>5.5</v>
      </c>
      <c r="CT936" s="148"/>
      <c r="CU936" s="148"/>
      <c r="CV936" s="148"/>
      <c r="CW936" s="148"/>
      <c r="CX936" s="169" t="e">
        <f t="shared" si="454"/>
        <v>#DIV/0!</v>
      </c>
    </row>
    <row r="937" spans="1:102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440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441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442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443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444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445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446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447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448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449"/>
        <v>13</v>
      </c>
      <c r="BY937" s="148">
        <v>13</v>
      </c>
      <c r="BZ937" s="148">
        <v>14</v>
      </c>
      <c r="CA937" s="148">
        <v>13.25</v>
      </c>
      <c r="CB937" s="169">
        <f t="shared" si="450"/>
        <v>13.416666666666666</v>
      </c>
      <c r="CC937" s="148">
        <v>14</v>
      </c>
      <c r="CD937" s="148">
        <v>14</v>
      </c>
      <c r="CE937" s="148">
        <v>14</v>
      </c>
      <c r="CF937" s="148">
        <v>14</v>
      </c>
      <c r="CG937" s="148">
        <v>14</v>
      </c>
      <c r="CH937" s="169">
        <f t="shared" si="451"/>
        <v>14</v>
      </c>
      <c r="CI937" s="148">
        <v>14</v>
      </c>
      <c r="CJ937" s="148">
        <v>14</v>
      </c>
      <c r="CK937" s="148">
        <v>13</v>
      </c>
      <c r="CL937" s="148">
        <v>13</v>
      </c>
      <c r="CM937" s="169">
        <f t="shared" si="455"/>
        <v>13.5</v>
      </c>
      <c r="CN937" s="148">
        <v>13</v>
      </c>
      <c r="CO937" s="148">
        <v>12</v>
      </c>
      <c r="CP937" s="148">
        <v>12</v>
      </c>
      <c r="CQ937" s="148">
        <v>12</v>
      </c>
      <c r="CR937" s="148"/>
      <c r="CS937" s="169">
        <f t="shared" si="452"/>
        <v>12.25</v>
      </c>
      <c r="CT937" s="148"/>
      <c r="CU937" s="148"/>
      <c r="CV937" s="148"/>
      <c r="CW937" s="148"/>
      <c r="CX937" s="169" t="e">
        <f t="shared" si="454"/>
        <v>#DIV/0!</v>
      </c>
    </row>
    <row r="938" spans="1:102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440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441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442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443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444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445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446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447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448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449"/>
        <v>17</v>
      </c>
      <c r="BY938" s="148">
        <v>17</v>
      </c>
      <c r="BZ938" s="148">
        <v>17</v>
      </c>
      <c r="CA938" s="148">
        <v>17</v>
      </c>
      <c r="CB938" s="169">
        <f t="shared" si="450"/>
        <v>17</v>
      </c>
      <c r="CC938" s="148">
        <v>17</v>
      </c>
      <c r="CD938" s="148">
        <v>17</v>
      </c>
      <c r="CE938" s="148">
        <v>17</v>
      </c>
      <c r="CF938" s="148">
        <v>17</v>
      </c>
      <c r="CG938" s="148">
        <v>17</v>
      </c>
      <c r="CH938" s="169">
        <f t="shared" si="451"/>
        <v>17</v>
      </c>
      <c r="CI938" s="148">
        <v>17</v>
      </c>
      <c r="CJ938" s="148">
        <v>17</v>
      </c>
      <c r="CK938" s="148">
        <v>17</v>
      </c>
      <c r="CL938" s="148">
        <v>17</v>
      </c>
      <c r="CM938" s="169">
        <f t="shared" si="455"/>
        <v>17</v>
      </c>
      <c r="CN938" s="148">
        <v>17</v>
      </c>
      <c r="CO938" s="148">
        <v>17</v>
      </c>
      <c r="CP938" s="148">
        <v>17</v>
      </c>
      <c r="CQ938" s="148">
        <v>17</v>
      </c>
      <c r="CR938" s="148"/>
      <c r="CS938" s="169">
        <f t="shared" si="452"/>
        <v>17</v>
      </c>
      <c r="CT938" s="148"/>
      <c r="CU938" s="148"/>
      <c r="CV938" s="148"/>
      <c r="CW938" s="148"/>
      <c r="CX938" s="169" t="e">
        <f t="shared" si="454"/>
        <v>#DIV/0!</v>
      </c>
    </row>
    <row r="939" spans="1:102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440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441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442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443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444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445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446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447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448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449"/>
        <v>18</v>
      </c>
      <c r="BY939" s="148">
        <v>18</v>
      </c>
      <c r="BZ939" s="148">
        <v>18</v>
      </c>
      <c r="CA939" s="148">
        <v>18</v>
      </c>
      <c r="CB939" s="169">
        <f t="shared" si="450"/>
        <v>18</v>
      </c>
      <c r="CC939" s="148">
        <v>18</v>
      </c>
      <c r="CD939" s="148">
        <v>18</v>
      </c>
      <c r="CE939" s="148">
        <v>18</v>
      </c>
      <c r="CF939" s="148">
        <v>18</v>
      </c>
      <c r="CG939" s="148">
        <v>18</v>
      </c>
      <c r="CH939" s="169">
        <f t="shared" si="451"/>
        <v>18</v>
      </c>
      <c r="CI939" s="148">
        <v>18</v>
      </c>
      <c r="CJ939" s="148">
        <v>18</v>
      </c>
      <c r="CK939" s="148">
        <v>18</v>
      </c>
      <c r="CL939" s="148">
        <v>18</v>
      </c>
      <c r="CM939" s="169">
        <f t="shared" si="455"/>
        <v>18</v>
      </c>
      <c r="CN939" s="148">
        <v>18</v>
      </c>
      <c r="CO939" s="148">
        <v>18</v>
      </c>
      <c r="CP939" s="148">
        <v>18</v>
      </c>
      <c r="CQ939" s="148">
        <v>18</v>
      </c>
      <c r="CR939" s="148"/>
      <c r="CS939" s="169">
        <f t="shared" si="452"/>
        <v>18</v>
      </c>
      <c r="CT939" s="148"/>
      <c r="CU939" s="148"/>
      <c r="CV939" s="148"/>
      <c r="CW939" s="148"/>
      <c r="CX939" s="169" t="e">
        <f t="shared" si="454"/>
        <v>#DIV/0!</v>
      </c>
    </row>
    <row r="940" spans="1:102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440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441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442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443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444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445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446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447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448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449"/>
        <v>80</v>
      </c>
      <c r="BY940" s="148">
        <v>83</v>
      </c>
      <c r="BZ940" s="148">
        <v>85</v>
      </c>
      <c r="CA940" s="148">
        <v>85.7</v>
      </c>
      <c r="CB940" s="169">
        <f t="shared" si="450"/>
        <v>84.566666666666663</v>
      </c>
      <c r="CC940" s="148">
        <v>80</v>
      </c>
      <c r="CD940" s="148">
        <v>83</v>
      </c>
      <c r="CE940" s="148">
        <v>83</v>
      </c>
      <c r="CF940" s="148">
        <v>83</v>
      </c>
      <c r="CG940" s="148">
        <v>85</v>
      </c>
      <c r="CH940" s="169">
        <f t="shared" si="451"/>
        <v>82.8</v>
      </c>
      <c r="CI940" s="148">
        <v>85</v>
      </c>
      <c r="CJ940" s="148">
        <v>90</v>
      </c>
      <c r="CK940" s="148">
        <v>90</v>
      </c>
      <c r="CL940" s="148">
        <v>90</v>
      </c>
      <c r="CM940" s="169">
        <f t="shared" si="455"/>
        <v>88.75</v>
      </c>
      <c r="CN940" s="148">
        <v>90</v>
      </c>
      <c r="CO940" s="148">
        <v>90</v>
      </c>
      <c r="CP940" s="148">
        <v>90</v>
      </c>
      <c r="CQ940" s="148">
        <v>90</v>
      </c>
      <c r="CR940" s="148"/>
      <c r="CS940" s="169">
        <f t="shared" si="452"/>
        <v>90</v>
      </c>
      <c r="CT940" s="148"/>
      <c r="CU940" s="148"/>
      <c r="CV940" s="148"/>
      <c r="CW940" s="148"/>
      <c r="CX940" s="169" t="e">
        <f t="shared" si="454"/>
        <v>#DIV/0!</v>
      </c>
    </row>
    <row r="941" spans="1:102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440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441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442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443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444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445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446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447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448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449"/>
        <v>90</v>
      </c>
      <c r="BY941" s="148">
        <v>90</v>
      </c>
      <c r="BZ941" s="148">
        <v>90</v>
      </c>
      <c r="CA941" s="148">
        <v>89.67</v>
      </c>
      <c r="CB941" s="169">
        <f t="shared" si="450"/>
        <v>89.89</v>
      </c>
      <c r="CC941" s="148">
        <v>90</v>
      </c>
      <c r="CD941" s="148">
        <v>90</v>
      </c>
      <c r="CE941" s="148">
        <v>90</v>
      </c>
      <c r="CF941" s="148">
        <v>90</v>
      </c>
      <c r="CG941" s="148">
        <v>95</v>
      </c>
      <c r="CH941" s="169">
        <f t="shared" si="451"/>
        <v>91</v>
      </c>
      <c r="CI941" s="148">
        <v>95</v>
      </c>
      <c r="CJ941" s="148">
        <v>98</v>
      </c>
      <c r="CK941" s="148">
        <v>100</v>
      </c>
      <c r="CL941" s="148">
        <v>100</v>
      </c>
      <c r="CM941" s="169">
        <f t="shared" si="455"/>
        <v>98.25</v>
      </c>
      <c r="CN941" s="148">
        <v>100</v>
      </c>
      <c r="CO941" s="148">
        <v>100</v>
      </c>
      <c r="CP941" s="148">
        <v>100</v>
      </c>
      <c r="CQ941" s="148">
        <v>100</v>
      </c>
      <c r="CR941" s="148"/>
      <c r="CS941" s="169">
        <f t="shared" si="452"/>
        <v>100</v>
      </c>
      <c r="CT941" s="148"/>
      <c r="CU941" s="148"/>
      <c r="CV941" s="148"/>
      <c r="CW941" s="148"/>
      <c r="CX941" s="169" t="e">
        <f t="shared" si="454"/>
        <v>#DIV/0!</v>
      </c>
    </row>
    <row r="942" spans="1:102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440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441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442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443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444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445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446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447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448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449"/>
        <v>5</v>
      </c>
      <c r="BY942" s="148">
        <v>5</v>
      </c>
      <c r="BZ942" s="148">
        <v>5</v>
      </c>
      <c r="CA942" s="148">
        <v>5</v>
      </c>
      <c r="CB942" s="169">
        <f t="shared" si="450"/>
        <v>5</v>
      </c>
      <c r="CC942" s="148">
        <v>5</v>
      </c>
      <c r="CD942" s="148">
        <v>5</v>
      </c>
      <c r="CE942" s="148">
        <v>5</v>
      </c>
      <c r="CF942" s="148">
        <v>5</v>
      </c>
      <c r="CG942" s="148">
        <v>5</v>
      </c>
      <c r="CH942" s="169">
        <f t="shared" si="451"/>
        <v>5</v>
      </c>
      <c r="CI942" s="148">
        <v>5</v>
      </c>
      <c r="CJ942" s="148">
        <v>5</v>
      </c>
      <c r="CK942" s="148">
        <v>5</v>
      </c>
      <c r="CL942" s="148">
        <v>5</v>
      </c>
      <c r="CM942" s="169">
        <f t="shared" si="455"/>
        <v>5</v>
      </c>
      <c r="CN942" s="148">
        <v>5</v>
      </c>
      <c r="CO942" s="148">
        <v>5</v>
      </c>
      <c r="CP942" s="148">
        <v>5</v>
      </c>
      <c r="CQ942" s="148">
        <v>5</v>
      </c>
      <c r="CR942" s="148"/>
      <c r="CS942" s="169">
        <f t="shared" si="452"/>
        <v>5</v>
      </c>
      <c r="CT942" s="148"/>
      <c r="CU942" s="148"/>
      <c r="CV942" s="148"/>
      <c r="CW942" s="148"/>
      <c r="CX942" s="169" t="e">
        <f t="shared" si="454"/>
        <v>#DIV/0!</v>
      </c>
    </row>
    <row r="943" spans="1:102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440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441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442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443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444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445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446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447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448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449"/>
        <v>13</v>
      </c>
      <c r="BY943" s="148">
        <v>13</v>
      </c>
      <c r="BZ943" s="148">
        <v>13</v>
      </c>
      <c r="CA943" s="148">
        <v>13.25</v>
      </c>
      <c r="CB943" s="169">
        <f t="shared" si="450"/>
        <v>13.083333333333334</v>
      </c>
      <c r="CC943" s="148">
        <v>13.3</v>
      </c>
      <c r="CD943" s="148">
        <v>13.3</v>
      </c>
      <c r="CE943" s="148">
        <v>13.3</v>
      </c>
      <c r="CF943" s="148">
        <v>13.3</v>
      </c>
      <c r="CG943" s="148">
        <v>11</v>
      </c>
      <c r="CH943" s="169">
        <f t="shared" si="451"/>
        <v>12.84</v>
      </c>
      <c r="CI943" s="148">
        <v>11</v>
      </c>
      <c r="CJ943" s="148">
        <v>11</v>
      </c>
      <c r="CK943" s="148">
        <v>11</v>
      </c>
      <c r="CL943" s="148">
        <v>11</v>
      </c>
      <c r="CM943" s="169">
        <f t="shared" si="455"/>
        <v>11</v>
      </c>
      <c r="CN943" s="148">
        <v>11</v>
      </c>
      <c r="CO943" s="148">
        <v>11</v>
      </c>
      <c r="CP943" s="148">
        <v>11</v>
      </c>
      <c r="CQ943" s="148">
        <v>12</v>
      </c>
      <c r="CR943" s="148"/>
      <c r="CS943" s="169">
        <f t="shared" si="452"/>
        <v>11.25</v>
      </c>
      <c r="CT943" s="148"/>
      <c r="CU943" s="148"/>
      <c r="CV943" s="148"/>
      <c r="CW943" s="148"/>
      <c r="CX943" s="169" t="e">
        <f t="shared" si="454"/>
        <v>#DIV/0!</v>
      </c>
    </row>
    <row r="944" spans="1:102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440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441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442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443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444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445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446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447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448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449"/>
        <v>11.125</v>
      </c>
      <c r="BY944" s="148">
        <v>11</v>
      </c>
      <c r="BZ944" s="148">
        <v>11</v>
      </c>
      <c r="CA944" s="148">
        <v>11</v>
      </c>
      <c r="CB944" s="169">
        <f t="shared" si="450"/>
        <v>11</v>
      </c>
      <c r="CC944" s="148">
        <v>11</v>
      </c>
      <c r="CD944" s="148">
        <v>11</v>
      </c>
      <c r="CE944" s="148">
        <v>11</v>
      </c>
      <c r="CF944" s="148">
        <v>11</v>
      </c>
      <c r="CG944" s="148">
        <v>11</v>
      </c>
      <c r="CH944" s="169">
        <f t="shared" si="451"/>
        <v>11</v>
      </c>
      <c r="CI944" s="148">
        <v>11</v>
      </c>
      <c r="CJ944" s="148">
        <v>11</v>
      </c>
      <c r="CK944" s="148">
        <v>11</v>
      </c>
      <c r="CL944" s="148">
        <v>11</v>
      </c>
      <c r="CM944" s="169">
        <f t="shared" si="455"/>
        <v>11</v>
      </c>
      <c r="CN944" s="148">
        <v>10.5</v>
      </c>
      <c r="CO944" s="148">
        <v>10</v>
      </c>
      <c r="CP944" s="148">
        <v>10</v>
      </c>
      <c r="CQ944" s="148">
        <v>10</v>
      </c>
      <c r="CR944" s="148"/>
      <c r="CS944" s="169">
        <f t="shared" si="452"/>
        <v>10.125</v>
      </c>
      <c r="CT944" s="148"/>
      <c r="CU944" s="148"/>
      <c r="CV944" s="148"/>
      <c r="CW944" s="148"/>
      <c r="CX944" s="169" t="e">
        <f t="shared" si="454"/>
        <v>#DIV/0!</v>
      </c>
    </row>
    <row r="945" spans="1:102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440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441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442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443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444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445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446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447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448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449"/>
        <v>40</v>
      </c>
      <c r="BY945" s="148">
        <v>40</v>
      </c>
      <c r="BZ945" s="148">
        <v>40</v>
      </c>
      <c r="CA945" s="148">
        <v>40</v>
      </c>
      <c r="CB945" s="169">
        <f t="shared" si="450"/>
        <v>40</v>
      </c>
      <c r="CC945" s="148">
        <v>50</v>
      </c>
      <c r="CD945" s="148">
        <v>50</v>
      </c>
      <c r="CE945" s="148">
        <v>50</v>
      </c>
      <c r="CF945" s="148">
        <v>50</v>
      </c>
      <c r="CG945" s="148">
        <v>50</v>
      </c>
      <c r="CH945" s="169">
        <f t="shared" si="451"/>
        <v>50</v>
      </c>
      <c r="CI945" s="148">
        <v>50</v>
      </c>
      <c r="CJ945" s="148">
        <v>50</v>
      </c>
      <c r="CK945" s="148">
        <v>50</v>
      </c>
      <c r="CL945" s="148">
        <v>50</v>
      </c>
      <c r="CM945" s="169">
        <f t="shared" si="455"/>
        <v>50</v>
      </c>
      <c r="CN945" s="148">
        <v>50</v>
      </c>
      <c r="CO945" s="148">
        <v>50</v>
      </c>
      <c r="CP945" s="148">
        <v>50</v>
      </c>
      <c r="CQ945" s="148">
        <v>50</v>
      </c>
      <c r="CR945" s="148"/>
      <c r="CS945" s="169">
        <f t="shared" si="452"/>
        <v>50</v>
      </c>
      <c r="CT945" s="148"/>
      <c r="CU945" s="148"/>
      <c r="CV945" s="148"/>
      <c r="CW945" s="148"/>
      <c r="CX945" s="169" t="e">
        <f t="shared" si="454"/>
        <v>#DIV/0!</v>
      </c>
    </row>
    <row r="946" spans="1:102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440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441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442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443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444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445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446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447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448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449"/>
        <v>40</v>
      </c>
      <c r="BY946" s="148">
        <v>40</v>
      </c>
      <c r="BZ946" s="148">
        <v>40</v>
      </c>
      <c r="CA946" s="148">
        <v>40</v>
      </c>
      <c r="CB946" s="169">
        <f t="shared" si="450"/>
        <v>40</v>
      </c>
      <c r="CC946" s="148">
        <v>50</v>
      </c>
      <c r="CD946" s="148">
        <v>50</v>
      </c>
      <c r="CE946" s="148">
        <v>50</v>
      </c>
      <c r="CF946" s="148">
        <v>50</v>
      </c>
      <c r="CG946" s="148">
        <v>50</v>
      </c>
      <c r="CH946" s="169">
        <f t="shared" si="451"/>
        <v>50</v>
      </c>
      <c r="CI946" s="148">
        <v>50</v>
      </c>
      <c r="CJ946" s="148">
        <v>50</v>
      </c>
      <c r="CK946" s="148">
        <v>50</v>
      </c>
      <c r="CL946" s="148">
        <v>50</v>
      </c>
      <c r="CM946" s="169">
        <f t="shared" si="455"/>
        <v>50</v>
      </c>
      <c r="CN946" s="148">
        <v>50</v>
      </c>
      <c r="CO946" s="148">
        <v>50</v>
      </c>
      <c r="CP946" s="148">
        <v>50</v>
      </c>
      <c r="CQ946" s="148">
        <v>50</v>
      </c>
      <c r="CR946" s="148"/>
      <c r="CS946" s="169">
        <f t="shared" si="452"/>
        <v>50</v>
      </c>
      <c r="CT946" s="148"/>
      <c r="CU946" s="148"/>
      <c r="CV946" s="148"/>
      <c r="CW946" s="148"/>
      <c r="CX946" s="169" t="e">
        <f t="shared" si="454"/>
        <v>#DIV/0!</v>
      </c>
    </row>
    <row r="947" spans="1:102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440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441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442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443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444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445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446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447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448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449"/>
        <v>5.2</v>
      </c>
      <c r="BY947" s="148">
        <v>5</v>
      </c>
      <c r="BZ947" s="148">
        <v>5</v>
      </c>
      <c r="CA947" s="148">
        <v>5</v>
      </c>
      <c r="CB947" s="169">
        <f t="shared" si="450"/>
        <v>5</v>
      </c>
      <c r="CC947" s="148">
        <v>5.4</v>
      </c>
      <c r="CD947" s="148">
        <v>5.4</v>
      </c>
      <c r="CE947" s="148">
        <v>5.4</v>
      </c>
      <c r="CF947" s="148">
        <v>5.4</v>
      </c>
      <c r="CG947" s="148">
        <v>5.4</v>
      </c>
      <c r="CH947" s="169">
        <f t="shared" si="451"/>
        <v>5.4</v>
      </c>
      <c r="CI947" s="148">
        <v>5.4</v>
      </c>
      <c r="CJ947" s="148">
        <v>5.4</v>
      </c>
      <c r="CK947" s="148">
        <v>5.4</v>
      </c>
      <c r="CL947" s="148">
        <v>5.4</v>
      </c>
      <c r="CM947" s="169">
        <f t="shared" si="455"/>
        <v>5.4</v>
      </c>
      <c r="CN947" s="148">
        <v>5.4</v>
      </c>
      <c r="CO947" s="148">
        <v>5.4</v>
      </c>
      <c r="CP947" s="148">
        <v>5.4</v>
      </c>
      <c r="CQ947" s="148">
        <v>5.4</v>
      </c>
      <c r="CR947" s="148"/>
      <c r="CS947" s="169">
        <f t="shared" si="452"/>
        <v>5.4</v>
      </c>
      <c r="CT947" s="148"/>
      <c r="CU947" s="148"/>
      <c r="CV947" s="148"/>
      <c r="CW947" s="148"/>
      <c r="CX947" s="169" t="e">
        <f t="shared" si="454"/>
        <v>#DIV/0!</v>
      </c>
    </row>
    <row r="948" spans="1:102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440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441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442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443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444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445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446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447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448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449"/>
        <v>4.8</v>
      </c>
      <c r="BY948" s="148">
        <v>4.5999999999999996</v>
      </c>
      <c r="BZ948" s="148">
        <v>4.5999999999999996</v>
      </c>
      <c r="CA948" s="148">
        <v>4.5999999999999996</v>
      </c>
      <c r="CB948" s="169">
        <f t="shared" si="450"/>
        <v>4.5999999999999996</v>
      </c>
      <c r="CC948" s="148">
        <v>4.5999999999999996</v>
      </c>
      <c r="CD948" s="148">
        <v>4.5999999999999996</v>
      </c>
      <c r="CE948" s="148">
        <v>4.5999999999999996</v>
      </c>
      <c r="CF948" s="148">
        <v>4.5999999999999996</v>
      </c>
      <c r="CG948" s="148">
        <v>4.5999999999999996</v>
      </c>
      <c r="CH948" s="169">
        <f t="shared" si="451"/>
        <v>4.5999999999999996</v>
      </c>
      <c r="CI948" s="148">
        <v>4.5999999999999996</v>
      </c>
      <c r="CJ948" s="148">
        <v>4.5999999999999996</v>
      </c>
      <c r="CK948" s="148">
        <v>4.5999999999999996</v>
      </c>
      <c r="CL948" s="148">
        <v>4.5999999999999996</v>
      </c>
      <c r="CM948" s="169">
        <f t="shared" si="455"/>
        <v>4.5999999999999996</v>
      </c>
      <c r="CN948" s="148">
        <v>4.5999999999999996</v>
      </c>
      <c r="CO948" s="148">
        <v>4.5999999999999996</v>
      </c>
      <c r="CP948" s="148">
        <v>4.5999999999999996</v>
      </c>
      <c r="CQ948" s="148">
        <v>4.5999999999999996</v>
      </c>
      <c r="CR948" s="148"/>
      <c r="CS948" s="169">
        <f t="shared" si="452"/>
        <v>4.5999999999999996</v>
      </c>
      <c r="CT948" s="148"/>
      <c r="CU948" s="148"/>
      <c r="CV948" s="148"/>
      <c r="CW948" s="148"/>
      <c r="CX948" s="169" t="e">
        <f t="shared" si="454"/>
        <v>#DIV/0!</v>
      </c>
    </row>
    <row r="949" spans="1:102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440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441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442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443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444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445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446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447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448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449"/>
        <v>4</v>
      </c>
      <c r="BY949" s="148">
        <v>4</v>
      </c>
      <c r="BZ949" s="148">
        <v>4</v>
      </c>
      <c r="CA949" s="148">
        <v>4</v>
      </c>
      <c r="CB949" s="169">
        <f t="shared" si="450"/>
        <v>4</v>
      </c>
      <c r="CC949" s="148">
        <v>4</v>
      </c>
      <c r="CD949" s="148">
        <v>4</v>
      </c>
      <c r="CE949" s="148">
        <v>4</v>
      </c>
      <c r="CF949" s="148">
        <v>4</v>
      </c>
      <c r="CG949" s="148">
        <v>4</v>
      </c>
      <c r="CH949" s="169">
        <f t="shared" si="451"/>
        <v>4</v>
      </c>
      <c r="CI949" s="148">
        <v>4</v>
      </c>
      <c r="CJ949" s="148">
        <v>4</v>
      </c>
      <c r="CK949" s="148">
        <v>4</v>
      </c>
      <c r="CL949" s="148">
        <v>4</v>
      </c>
      <c r="CM949" s="169">
        <f t="shared" si="455"/>
        <v>4</v>
      </c>
      <c r="CN949" s="148">
        <v>4</v>
      </c>
      <c r="CO949" s="148">
        <v>4</v>
      </c>
      <c r="CP949" s="148">
        <v>4</v>
      </c>
      <c r="CQ949" s="148">
        <v>4</v>
      </c>
      <c r="CR949" s="148"/>
      <c r="CS949" s="169">
        <f t="shared" si="452"/>
        <v>4</v>
      </c>
      <c r="CT949" s="148"/>
      <c r="CU949" s="148"/>
      <c r="CV949" s="148"/>
      <c r="CW949" s="148"/>
      <c r="CX949" s="169" t="e">
        <f t="shared" si="454"/>
        <v>#DIV/0!</v>
      </c>
    </row>
    <row r="950" spans="1:102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440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441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442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443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444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445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446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447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448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449"/>
        <v>20</v>
      </c>
      <c r="BY950" s="148">
        <v>20</v>
      </c>
      <c r="BZ950" s="148">
        <v>20</v>
      </c>
      <c r="CA950" s="148">
        <v>19.5</v>
      </c>
      <c r="CB950" s="169">
        <f t="shared" si="450"/>
        <v>19.833333333333332</v>
      </c>
      <c r="CC950" s="148">
        <v>20</v>
      </c>
      <c r="CD950" s="148">
        <v>20</v>
      </c>
      <c r="CE950" s="148">
        <v>20</v>
      </c>
      <c r="CF950" s="148">
        <v>20</v>
      </c>
      <c r="CG950" s="148">
        <v>20</v>
      </c>
      <c r="CH950" s="169">
        <f t="shared" si="451"/>
        <v>20</v>
      </c>
      <c r="CI950" s="148">
        <v>20</v>
      </c>
      <c r="CJ950" s="148">
        <v>20</v>
      </c>
      <c r="CK950" s="148">
        <v>20</v>
      </c>
      <c r="CL950" s="148">
        <v>20</v>
      </c>
      <c r="CM950" s="169">
        <f t="shared" si="455"/>
        <v>20</v>
      </c>
      <c r="CN950" s="148">
        <v>20</v>
      </c>
      <c r="CO950" s="148">
        <v>20</v>
      </c>
      <c r="CP950" s="148">
        <v>20</v>
      </c>
      <c r="CQ950" s="148">
        <v>20</v>
      </c>
      <c r="CR950" s="148"/>
      <c r="CS950" s="169">
        <f t="shared" si="452"/>
        <v>20</v>
      </c>
      <c r="CT950" s="148"/>
      <c r="CU950" s="148"/>
      <c r="CV950" s="148"/>
      <c r="CW950" s="148"/>
      <c r="CX950" s="169" t="e">
        <f t="shared" si="454"/>
        <v>#DIV/0!</v>
      </c>
    </row>
    <row r="951" spans="1:102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440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441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442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443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444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445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446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447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448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449"/>
        <v>20.5</v>
      </c>
      <c r="BY951" s="148">
        <v>20</v>
      </c>
      <c r="BZ951" s="148">
        <v>20</v>
      </c>
      <c r="CA951" s="148">
        <v>20</v>
      </c>
      <c r="CB951" s="169">
        <f t="shared" si="450"/>
        <v>20</v>
      </c>
      <c r="CC951" s="148">
        <v>22</v>
      </c>
      <c r="CD951" s="148">
        <v>22</v>
      </c>
      <c r="CE951" s="148">
        <v>22</v>
      </c>
      <c r="CF951" s="148">
        <v>22</v>
      </c>
      <c r="CG951" s="148">
        <v>22</v>
      </c>
      <c r="CH951" s="169">
        <f t="shared" si="451"/>
        <v>22</v>
      </c>
      <c r="CI951" s="148">
        <v>22</v>
      </c>
      <c r="CJ951" s="148">
        <v>22</v>
      </c>
      <c r="CK951" s="148">
        <v>20</v>
      </c>
      <c r="CL951" s="148">
        <v>20</v>
      </c>
      <c r="CM951" s="169">
        <f t="shared" si="455"/>
        <v>21</v>
      </c>
      <c r="CN951" s="148">
        <v>20</v>
      </c>
      <c r="CO951" s="148">
        <v>20</v>
      </c>
      <c r="CP951" s="148">
        <v>20</v>
      </c>
      <c r="CQ951" s="148">
        <v>20</v>
      </c>
      <c r="CR951" s="148"/>
      <c r="CS951" s="169">
        <f t="shared" si="452"/>
        <v>20</v>
      </c>
      <c r="CT951" s="148"/>
      <c r="CU951" s="148"/>
      <c r="CV951" s="148"/>
      <c r="CW951" s="148"/>
      <c r="CX951" s="169" t="e">
        <f t="shared" si="454"/>
        <v>#DIV/0!</v>
      </c>
    </row>
    <row r="952" spans="1:102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440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441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442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443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444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445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446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447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448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449"/>
        <v>17.5</v>
      </c>
      <c r="BY952" s="148">
        <v>18</v>
      </c>
      <c r="BZ952" s="148">
        <v>18</v>
      </c>
      <c r="CA952" s="148">
        <v>18.5</v>
      </c>
      <c r="CB952" s="169">
        <f t="shared" si="450"/>
        <v>18.166666666666668</v>
      </c>
      <c r="CC952" s="148">
        <v>17</v>
      </c>
      <c r="CD952" s="148">
        <v>17</v>
      </c>
      <c r="CE952" s="148">
        <v>17</v>
      </c>
      <c r="CF952" s="148">
        <v>17</v>
      </c>
      <c r="CG952" s="148">
        <v>17</v>
      </c>
      <c r="CH952" s="169">
        <f t="shared" si="451"/>
        <v>17</v>
      </c>
      <c r="CI952" s="148">
        <v>17</v>
      </c>
      <c r="CJ952" s="148">
        <v>17</v>
      </c>
      <c r="CK952" s="148">
        <v>17</v>
      </c>
      <c r="CL952" s="148">
        <v>17</v>
      </c>
      <c r="CM952" s="169">
        <f t="shared" si="455"/>
        <v>17</v>
      </c>
      <c r="CN952" s="148">
        <v>17</v>
      </c>
      <c r="CO952" s="148">
        <v>17</v>
      </c>
      <c r="CP952" s="148">
        <v>17</v>
      </c>
      <c r="CQ952" s="148">
        <v>17</v>
      </c>
      <c r="CR952" s="148"/>
      <c r="CS952" s="169">
        <f t="shared" si="452"/>
        <v>17</v>
      </c>
      <c r="CT952" s="148"/>
      <c r="CU952" s="148"/>
      <c r="CV952" s="148"/>
      <c r="CW952" s="148"/>
      <c r="CX952" s="169" t="e">
        <f t="shared" si="454"/>
        <v>#DIV/0!</v>
      </c>
    </row>
    <row r="953" spans="1:102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440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441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442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443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444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445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446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447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448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449"/>
        <v>3</v>
      </c>
      <c r="BY953" s="148">
        <v>3</v>
      </c>
      <c r="BZ953" s="148">
        <v>3</v>
      </c>
      <c r="CA953" s="148">
        <v>3</v>
      </c>
      <c r="CB953" s="169">
        <f t="shared" si="450"/>
        <v>3</v>
      </c>
      <c r="CC953" s="148">
        <v>3</v>
      </c>
      <c r="CD953" s="148">
        <v>3</v>
      </c>
      <c r="CE953" s="148">
        <v>3</v>
      </c>
      <c r="CF953" s="148">
        <v>3</v>
      </c>
      <c r="CG953" s="148">
        <v>3</v>
      </c>
      <c r="CH953" s="169">
        <f t="shared" si="451"/>
        <v>3</v>
      </c>
      <c r="CI953" s="148">
        <v>3</v>
      </c>
      <c r="CJ953" s="148">
        <v>3</v>
      </c>
      <c r="CK953" s="148">
        <v>3</v>
      </c>
      <c r="CL953" s="148">
        <v>3</v>
      </c>
      <c r="CM953" s="169">
        <f t="shared" si="455"/>
        <v>3</v>
      </c>
      <c r="CN953" s="148">
        <v>3</v>
      </c>
      <c r="CO953" s="148">
        <v>3</v>
      </c>
      <c r="CP953" s="148">
        <v>3</v>
      </c>
      <c r="CQ953" s="148">
        <v>3</v>
      </c>
      <c r="CR953" s="148"/>
      <c r="CS953" s="169">
        <f t="shared" si="452"/>
        <v>3</v>
      </c>
      <c r="CT953" s="148"/>
      <c r="CU953" s="148"/>
      <c r="CV953" s="148"/>
      <c r="CW953" s="148"/>
      <c r="CX953" s="169" t="e">
        <f t="shared" si="454"/>
        <v>#DIV/0!</v>
      </c>
    </row>
    <row r="954" spans="1:102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440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441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442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443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444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445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446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447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448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449"/>
        <v>5</v>
      </c>
      <c r="BY954" s="148">
        <v>5</v>
      </c>
      <c r="BZ954" s="148">
        <v>5</v>
      </c>
      <c r="CA954" s="148">
        <v>5</v>
      </c>
      <c r="CB954" s="169">
        <f t="shared" si="450"/>
        <v>5</v>
      </c>
      <c r="CC954" s="148">
        <v>5</v>
      </c>
      <c r="CD954" s="148">
        <v>5</v>
      </c>
      <c r="CE954" s="148">
        <v>5</v>
      </c>
      <c r="CF954" s="148">
        <v>5</v>
      </c>
      <c r="CG954" s="148">
        <v>5</v>
      </c>
      <c r="CH954" s="169">
        <f t="shared" si="451"/>
        <v>5</v>
      </c>
      <c r="CI954" s="148">
        <v>5</v>
      </c>
      <c r="CJ954" s="148">
        <v>5</v>
      </c>
      <c r="CK954" s="148">
        <v>5</v>
      </c>
      <c r="CL954" s="148">
        <v>5</v>
      </c>
      <c r="CM954" s="169">
        <f t="shared" si="455"/>
        <v>5</v>
      </c>
      <c r="CN954" s="148">
        <v>5</v>
      </c>
      <c r="CO954" s="148">
        <v>5</v>
      </c>
      <c r="CP954" s="148">
        <v>5</v>
      </c>
      <c r="CQ954" s="148">
        <v>5</v>
      </c>
      <c r="CR954" s="148"/>
      <c r="CS954" s="169">
        <f t="shared" si="452"/>
        <v>5</v>
      </c>
      <c r="CT954" s="148"/>
      <c r="CU954" s="148"/>
      <c r="CV954" s="148"/>
      <c r="CW954" s="148"/>
      <c r="CX954" s="169" t="e">
        <f t="shared" si="454"/>
        <v>#DIV/0!</v>
      </c>
    </row>
    <row r="955" spans="1:102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440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441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442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443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444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445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446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447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448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449"/>
        <v>50</v>
      </c>
      <c r="BY955" s="148">
        <v>50</v>
      </c>
      <c r="BZ955" s="148">
        <v>50</v>
      </c>
      <c r="CA955" s="148">
        <v>50</v>
      </c>
      <c r="CB955" s="169">
        <f t="shared" si="450"/>
        <v>50</v>
      </c>
      <c r="CC955" s="148">
        <v>50</v>
      </c>
      <c r="CD955" s="148">
        <v>50</v>
      </c>
      <c r="CE955" s="148">
        <v>50</v>
      </c>
      <c r="CF955" s="148">
        <v>50</v>
      </c>
      <c r="CG955" s="148">
        <v>50</v>
      </c>
      <c r="CH955" s="169">
        <f t="shared" si="451"/>
        <v>50</v>
      </c>
      <c r="CI955" s="148">
        <v>50</v>
      </c>
      <c r="CJ955" s="148">
        <v>50</v>
      </c>
      <c r="CK955" s="148">
        <v>50</v>
      </c>
      <c r="CL955" s="148">
        <v>50</v>
      </c>
      <c r="CM955" s="169">
        <f t="shared" si="455"/>
        <v>50</v>
      </c>
      <c r="CN955" s="148">
        <v>50</v>
      </c>
      <c r="CO955" s="148">
        <v>50</v>
      </c>
      <c r="CP955" s="148">
        <v>50</v>
      </c>
      <c r="CQ955" s="148">
        <v>50</v>
      </c>
      <c r="CR955" s="148"/>
      <c r="CS955" s="169">
        <f t="shared" si="452"/>
        <v>50</v>
      </c>
      <c r="CT955" s="148"/>
      <c r="CU955" s="148"/>
      <c r="CV955" s="148"/>
      <c r="CW955" s="148"/>
      <c r="CX955" s="169" t="e">
        <f t="shared" si="454"/>
        <v>#DIV/0!</v>
      </c>
    </row>
    <row r="956" spans="1:102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440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441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442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443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444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445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446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447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448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449"/>
        <v>6.9</v>
      </c>
      <c r="BY956" s="148">
        <v>6.9</v>
      </c>
      <c r="BZ956" s="148">
        <v>6.9</v>
      </c>
      <c r="CA956" s="148">
        <v>6.8</v>
      </c>
      <c r="CB956" s="169">
        <f t="shared" si="450"/>
        <v>6.8666666666666671</v>
      </c>
      <c r="CC956" s="148">
        <v>6.8</v>
      </c>
      <c r="CD956" s="148">
        <v>6.8</v>
      </c>
      <c r="CE956" s="148">
        <v>6.8</v>
      </c>
      <c r="CF956" s="148">
        <v>6.8</v>
      </c>
      <c r="CG956" s="148">
        <v>6.7</v>
      </c>
      <c r="CH956" s="169">
        <f t="shared" si="451"/>
        <v>6.7799999999999994</v>
      </c>
      <c r="CI956" s="148">
        <v>6.7</v>
      </c>
      <c r="CJ956" s="148">
        <v>6.7</v>
      </c>
      <c r="CK956" s="148">
        <v>6.7</v>
      </c>
      <c r="CL956" s="148">
        <v>6.7</v>
      </c>
      <c r="CM956" s="169">
        <f t="shared" si="455"/>
        <v>6.7</v>
      </c>
      <c r="CN956" s="148">
        <v>6.7</v>
      </c>
      <c r="CO956" s="148">
        <v>6.7</v>
      </c>
      <c r="CP956" s="148">
        <v>6.1</v>
      </c>
      <c r="CQ956" s="148">
        <v>5.6</v>
      </c>
      <c r="CR956" s="148"/>
      <c r="CS956" s="169">
        <f t="shared" si="452"/>
        <v>6.2750000000000004</v>
      </c>
      <c r="CT956" s="148"/>
      <c r="CU956" s="148"/>
      <c r="CV956" s="148"/>
      <c r="CW956" s="148"/>
      <c r="CX956" s="169" t="e">
        <f t="shared" si="454"/>
        <v>#DIV/0!</v>
      </c>
    </row>
    <row r="957" spans="1:102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440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441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442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443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444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445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446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447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448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449"/>
        <v>10.4</v>
      </c>
      <c r="BY957" s="148">
        <v>10.4</v>
      </c>
      <c r="BZ957" s="148">
        <v>10.4</v>
      </c>
      <c r="CA957" s="148">
        <v>10.4</v>
      </c>
      <c r="CB957" s="169">
        <f t="shared" si="450"/>
        <v>10.4</v>
      </c>
      <c r="CC957" s="148">
        <v>10.4</v>
      </c>
      <c r="CD957" s="148">
        <v>10.4</v>
      </c>
      <c r="CE957" s="148">
        <v>10.4</v>
      </c>
      <c r="CF957" s="148">
        <v>10.199999999999999</v>
      </c>
      <c r="CG957" s="148">
        <v>10.1</v>
      </c>
      <c r="CH957" s="169">
        <f t="shared" si="451"/>
        <v>10.3</v>
      </c>
      <c r="CI957" s="148">
        <v>10.1</v>
      </c>
      <c r="CJ957" s="148">
        <v>10.1</v>
      </c>
      <c r="CK957" s="148">
        <v>10.1</v>
      </c>
      <c r="CL957" s="148">
        <v>10</v>
      </c>
      <c r="CM957" s="169">
        <f t="shared" si="455"/>
        <v>10.074999999999999</v>
      </c>
      <c r="CN957" s="148">
        <v>10</v>
      </c>
      <c r="CO957" s="148">
        <v>9.5</v>
      </c>
      <c r="CP957" s="148">
        <v>9.5</v>
      </c>
      <c r="CQ957" s="148">
        <v>9.5</v>
      </c>
      <c r="CR957" s="148"/>
      <c r="CS957" s="169">
        <f t="shared" si="452"/>
        <v>9.625</v>
      </c>
      <c r="CT957" s="148"/>
      <c r="CU957" s="148"/>
      <c r="CV957" s="148"/>
      <c r="CW957" s="148"/>
      <c r="CX957" s="169" t="e">
        <f t="shared" si="454"/>
        <v>#DIV/0!</v>
      </c>
    </row>
    <row r="958" spans="1:102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440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441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442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443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444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445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446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447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448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449"/>
        <v>10.4</v>
      </c>
      <c r="BY958" s="148">
        <v>10.3</v>
      </c>
      <c r="BZ958" s="148">
        <v>10.3</v>
      </c>
      <c r="CA958" s="148">
        <v>10.3</v>
      </c>
      <c r="CB958" s="169">
        <f t="shared" si="450"/>
        <v>10.3</v>
      </c>
      <c r="CC958" s="148">
        <v>10.3</v>
      </c>
      <c r="CD958" s="148">
        <v>10.3</v>
      </c>
      <c r="CE958" s="148">
        <v>10.3</v>
      </c>
      <c r="CF958" s="148">
        <v>10.3</v>
      </c>
      <c r="CG958" s="148">
        <v>10.3</v>
      </c>
      <c r="CH958" s="169">
        <f t="shared" si="451"/>
        <v>10.3</v>
      </c>
      <c r="CI958" s="148">
        <v>10.3</v>
      </c>
      <c r="CJ958" s="148">
        <v>10.3</v>
      </c>
      <c r="CK958" s="148">
        <v>10.3</v>
      </c>
      <c r="CL958" s="148">
        <v>10.3</v>
      </c>
      <c r="CM958" s="169">
        <f t="shared" si="455"/>
        <v>10.3</v>
      </c>
      <c r="CN958" s="148">
        <v>10.3</v>
      </c>
      <c r="CO958" s="148">
        <v>10.3</v>
      </c>
      <c r="CP958" s="148">
        <v>10.3</v>
      </c>
      <c r="CQ958" s="148">
        <v>10.3</v>
      </c>
      <c r="CR958" s="148"/>
      <c r="CS958" s="169">
        <f t="shared" si="452"/>
        <v>10.3</v>
      </c>
      <c r="CT958" s="148"/>
      <c r="CU958" s="148"/>
      <c r="CV958" s="148"/>
      <c r="CW958" s="148"/>
      <c r="CX958" s="169" t="e">
        <f t="shared" si="454"/>
        <v>#DIV/0!</v>
      </c>
    </row>
    <row r="959" spans="1:102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440"/>
        <v>#DIV/0!</v>
      </c>
      <c r="AC959" s="146"/>
      <c r="AD959" s="146"/>
      <c r="AE959" s="146"/>
      <c r="AF959" s="146"/>
      <c r="AG959" s="238" t="e">
        <f t="shared" si="441"/>
        <v>#DIV/0!</v>
      </c>
      <c r="AH959" s="146"/>
      <c r="AI959" s="146"/>
      <c r="AJ959" s="146"/>
      <c r="AK959" s="146"/>
      <c r="AL959" s="146"/>
      <c r="AM959" s="238" t="e">
        <f t="shared" si="442"/>
        <v>#DIV/0!</v>
      </c>
      <c r="AN959" s="146"/>
      <c r="AO959" s="146"/>
      <c r="AP959" s="146"/>
      <c r="AQ959" s="146"/>
      <c r="AR959" s="238" t="e">
        <f t="shared" si="443"/>
        <v>#DIV/0!</v>
      </c>
      <c r="AS959" s="146"/>
      <c r="AT959" s="146"/>
      <c r="AU959" s="146"/>
      <c r="AV959" s="146"/>
      <c r="AW959" s="146"/>
      <c r="AX959" s="238" t="e">
        <f t="shared" si="444"/>
        <v>#DIV/0!</v>
      </c>
      <c r="AY959" s="146"/>
      <c r="AZ959" s="146"/>
      <c r="BA959" s="146"/>
      <c r="BB959" s="146"/>
      <c r="BC959" s="238" t="e">
        <f t="shared" si="445"/>
        <v>#DIV/0!</v>
      </c>
      <c r="BD959" s="146"/>
      <c r="BE959" s="146"/>
      <c r="BF959" s="146"/>
      <c r="BG959" s="146"/>
      <c r="BH959" s="238" t="e">
        <f t="shared" si="446"/>
        <v>#DIV/0!</v>
      </c>
      <c r="BI959" s="146"/>
      <c r="BJ959" s="146"/>
      <c r="BK959" s="146"/>
      <c r="BL959" s="146"/>
      <c r="BM959" s="146"/>
      <c r="BN959" s="238" t="e">
        <f t="shared" si="447"/>
        <v>#DIV/0!</v>
      </c>
      <c r="BO959" s="271"/>
      <c r="BP959" s="271"/>
      <c r="BQ959" s="271"/>
      <c r="BR959" s="271"/>
      <c r="BS959" s="238" t="e">
        <f t="shared" si="448"/>
        <v>#DIV/0!</v>
      </c>
      <c r="BT959" s="271"/>
      <c r="BU959" s="271"/>
      <c r="BV959" s="271"/>
      <c r="BW959" s="271"/>
      <c r="BX959" s="238" t="e">
        <f t="shared" si="449"/>
        <v>#DIV/0!</v>
      </c>
      <c r="BY959" s="271"/>
      <c r="BZ959" s="271"/>
      <c r="CA959" s="271"/>
      <c r="CB959" s="238" t="e">
        <f t="shared" si="450"/>
        <v>#DIV/0!</v>
      </c>
      <c r="CC959" s="271"/>
      <c r="CD959" s="271"/>
      <c r="CE959" s="271"/>
      <c r="CF959" s="271"/>
      <c r="CG959" s="271"/>
      <c r="CH959" s="238" t="e">
        <f t="shared" si="451"/>
        <v>#DIV/0!</v>
      </c>
      <c r="CI959" s="271"/>
      <c r="CJ959" s="271"/>
      <c r="CK959" s="271"/>
      <c r="CL959" s="271"/>
      <c r="CM959" s="238" t="e">
        <f t="shared" si="455"/>
        <v>#DIV/0!</v>
      </c>
      <c r="CN959" s="271"/>
      <c r="CO959" s="271"/>
      <c r="CP959" s="271"/>
      <c r="CQ959" s="271"/>
      <c r="CR959" s="271"/>
      <c r="CS959" s="238" t="e">
        <f t="shared" si="452"/>
        <v>#DIV/0!</v>
      </c>
      <c r="CT959" s="271"/>
      <c r="CU959" s="271"/>
      <c r="CV959" s="271"/>
      <c r="CW959" s="271"/>
      <c r="CX959" s="238" t="e">
        <f t="shared" si="454"/>
        <v>#DIV/0!</v>
      </c>
    </row>
    <row r="960" spans="1:102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440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441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442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443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444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445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446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447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448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449"/>
        <v>10.85</v>
      </c>
      <c r="BY960" s="270">
        <v>10.85</v>
      </c>
      <c r="BZ960" s="270">
        <v>10.85</v>
      </c>
      <c r="CA960" s="270">
        <v>10.85</v>
      </c>
      <c r="CB960" s="169">
        <f t="shared" si="450"/>
        <v>10.85</v>
      </c>
      <c r="CC960" s="270">
        <v>10.85</v>
      </c>
      <c r="CD960" s="270">
        <v>10.82</v>
      </c>
      <c r="CE960" s="270">
        <v>10.82</v>
      </c>
      <c r="CF960" s="270">
        <v>10.55</v>
      </c>
      <c r="CG960" s="270">
        <v>10.49</v>
      </c>
      <c r="CH960" s="169">
        <f t="shared" si="451"/>
        <v>10.706000000000001</v>
      </c>
      <c r="CI960" s="270">
        <v>10.3</v>
      </c>
      <c r="CJ960" s="270">
        <v>10.35</v>
      </c>
      <c r="CK960" s="270">
        <v>10.25</v>
      </c>
      <c r="CL960" s="270">
        <v>10.15</v>
      </c>
      <c r="CM960" s="169">
        <f t="shared" si="455"/>
        <v>10.262499999999999</v>
      </c>
      <c r="CN960" s="270">
        <v>9.77</v>
      </c>
      <c r="CO960" s="270">
        <v>9.82</v>
      </c>
      <c r="CP960" s="270">
        <v>10.050000000000001</v>
      </c>
      <c r="CQ960" s="270">
        <v>9.8000000000000007</v>
      </c>
      <c r="CR960" s="270"/>
      <c r="CS960" s="169">
        <f t="shared" si="452"/>
        <v>9.86</v>
      </c>
      <c r="CT960" s="270"/>
      <c r="CU960" s="270"/>
      <c r="CV960" s="270"/>
      <c r="CW960" s="270"/>
      <c r="CX960" s="169" t="e">
        <f t="shared" si="454"/>
        <v>#DIV/0!</v>
      </c>
    </row>
    <row r="961" spans="1:102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440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441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442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443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444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445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446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447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448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449"/>
        <v>10.95</v>
      </c>
      <c r="BY961" s="148">
        <v>10.95</v>
      </c>
      <c r="BZ961" s="148">
        <v>10.95</v>
      </c>
      <c r="CA961" s="148">
        <v>10.95</v>
      </c>
      <c r="CB961" s="169">
        <f t="shared" si="450"/>
        <v>10.949999999999998</v>
      </c>
      <c r="CC961" s="148">
        <v>10.95</v>
      </c>
      <c r="CD961" s="148">
        <v>10.92</v>
      </c>
      <c r="CE961" s="148">
        <v>10.92</v>
      </c>
      <c r="CF961" s="148">
        <v>10.7</v>
      </c>
      <c r="CG961" s="148">
        <v>10.64</v>
      </c>
      <c r="CH961" s="169">
        <f t="shared" si="451"/>
        <v>10.825999999999999</v>
      </c>
      <c r="CI961" s="148">
        <v>10.3</v>
      </c>
      <c r="CJ961" s="148">
        <v>10.48</v>
      </c>
      <c r="CK961" s="148">
        <v>10.37</v>
      </c>
      <c r="CL961" s="148">
        <v>10.3</v>
      </c>
      <c r="CM961" s="169">
        <f t="shared" si="455"/>
        <v>10.362500000000001</v>
      </c>
      <c r="CN961" s="148">
        <v>9.9499999999999993</v>
      </c>
      <c r="CO961" s="148">
        <v>10</v>
      </c>
      <c r="CP961" s="148">
        <v>10.15</v>
      </c>
      <c r="CQ961" s="148">
        <v>9.9499999999999993</v>
      </c>
      <c r="CR961" s="148"/>
      <c r="CS961" s="169">
        <f t="shared" si="452"/>
        <v>10.012499999999999</v>
      </c>
      <c r="CT961" s="148"/>
      <c r="CU961" s="148"/>
      <c r="CV961" s="148"/>
      <c r="CW961" s="148"/>
      <c r="CX961" s="169" t="e">
        <f t="shared" si="454"/>
        <v>#DIV/0!</v>
      </c>
    </row>
    <row r="962" spans="1:102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102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102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102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102" ht="18" x14ac:dyDescent="0.25">
      <c r="A966" s="286" t="s">
        <v>45</v>
      </c>
      <c r="B966" s="286"/>
      <c r="C966" s="287"/>
      <c r="D966" s="287"/>
      <c r="E966" s="287"/>
      <c r="F966" s="287"/>
      <c r="G966" s="287"/>
      <c r="H966" s="287"/>
      <c r="I966" s="287"/>
      <c r="J966" s="287"/>
      <c r="K966" s="287"/>
      <c r="L966" s="287"/>
      <c r="M966" s="287"/>
      <c r="N966" s="287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ht="18.75" customHeight="1" x14ac:dyDescent="0.25">
      <c r="A967" s="307"/>
      <c r="B967" s="310"/>
      <c r="C967" s="288" t="s">
        <v>96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25">
      <c r="A968" s="308"/>
      <c r="B968" s="311"/>
      <c r="C968" s="294" t="s">
        <v>139</v>
      </c>
      <c r="D968" s="295"/>
      <c r="E968" s="295"/>
      <c r="F968" s="296"/>
      <c r="G968" s="284" t="s">
        <v>123</v>
      </c>
      <c r="H968" s="291" t="s">
        <v>139</v>
      </c>
      <c r="I968" s="292"/>
      <c r="J968" s="292"/>
      <c r="K968" s="293"/>
      <c r="L968" s="284" t="s">
        <v>123</v>
      </c>
      <c r="M968" s="291" t="s">
        <v>139</v>
      </c>
      <c r="N968" s="292"/>
      <c r="O968" s="292"/>
      <c r="P968" s="293"/>
      <c r="Q968" s="284" t="s">
        <v>123</v>
      </c>
      <c r="R968" s="294" t="s">
        <v>139</v>
      </c>
      <c r="S968" s="295"/>
      <c r="T968" s="295"/>
      <c r="U968" s="295"/>
      <c r="V968" s="296"/>
      <c r="W968" s="284" t="s">
        <v>123</v>
      </c>
      <c r="X968" s="294" t="s">
        <v>139</v>
      </c>
      <c r="Y968" s="295"/>
      <c r="Z968" s="295"/>
      <c r="AA968" s="296"/>
      <c r="AB968" s="284" t="s">
        <v>123</v>
      </c>
      <c r="AC968" s="291" t="s">
        <v>139</v>
      </c>
      <c r="AD968" s="292"/>
      <c r="AE968" s="292"/>
      <c r="AF968" s="293"/>
      <c r="AG968" s="284" t="s">
        <v>123</v>
      </c>
      <c r="AH968" s="291" t="s">
        <v>139</v>
      </c>
      <c r="AI968" s="292"/>
      <c r="AJ968" s="292"/>
      <c r="AK968" s="292"/>
      <c r="AL968" s="293"/>
      <c r="AM968" s="284" t="s">
        <v>123</v>
      </c>
      <c r="AN968" s="291" t="s">
        <v>139</v>
      </c>
      <c r="AO968" s="292"/>
      <c r="AP968" s="292"/>
      <c r="AQ968" s="293"/>
      <c r="AR968" s="284" t="s">
        <v>123</v>
      </c>
      <c r="AS968" s="291" t="s">
        <v>139</v>
      </c>
      <c r="AT968" s="292"/>
      <c r="AU968" s="292"/>
      <c r="AV968" s="292"/>
      <c r="AW968" s="253"/>
      <c r="AX968" s="284" t="s">
        <v>123</v>
      </c>
      <c r="AY968" s="291" t="s">
        <v>139</v>
      </c>
      <c r="AZ968" s="292"/>
      <c r="BA968" s="292"/>
      <c r="BB968" s="293"/>
      <c r="BC968" s="284" t="s">
        <v>123</v>
      </c>
      <c r="BD968" s="282" t="s">
        <v>139</v>
      </c>
      <c r="BE968" s="283"/>
      <c r="BF968" s="283"/>
      <c r="BG968" s="283"/>
      <c r="BH968" s="284" t="s">
        <v>123</v>
      </c>
      <c r="BI968" s="282" t="s">
        <v>139</v>
      </c>
      <c r="BJ968" s="283"/>
      <c r="BK968" s="283"/>
      <c r="BL968" s="283"/>
      <c r="BM968" s="283"/>
      <c r="BN968" s="284" t="s">
        <v>123</v>
      </c>
      <c r="BO968" s="282" t="s">
        <v>316</v>
      </c>
      <c r="BP968" s="283"/>
      <c r="BQ968" s="283"/>
      <c r="BR968" s="283"/>
      <c r="BS968" s="284" t="s">
        <v>123</v>
      </c>
      <c r="BT968" s="282" t="s">
        <v>316</v>
      </c>
      <c r="BU968" s="283"/>
      <c r="BV968" s="283"/>
      <c r="BW968" s="283"/>
      <c r="BX968" s="284" t="s">
        <v>123</v>
      </c>
      <c r="BY968" s="282" t="s">
        <v>316</v>
      </c>
      <c r="BZ968" s="283"/>
      <c r="CA968" s="283"/>
      <c r="CB968" s="284" t="s">
        <v>123</v>
      </c>
      <c r="CC968" s="282" t="s">
        <v>316</v>
      </c>
      <c r="CD968" s="283"/>
      <c r="CE968" s="283"/>
      <c r="CF968" s="283"/>
      <c r="CG968" s="283"/>
      <c r="CH968" s="284" t="s">
        <v>123</v>
      </c>
      <c r="CI968" s="291" t="s">
        <v>316</v>
      </c>
      <c r="CJ968" s="292"/>
      <c r="CK968" s="292"/>
      <c r="CL968" s="293"/>
      <c r="CM968" s="284" t="s">
        <v>123</v>
      </c>
      <c r="CN968" s="282" t="s">
        <v>316</v>
      </c>
      <c r="CO968" s="283"/>
      <c r="CP968" s="283"/>
      <c r="CQ968" s="283"/>
      <c r="CR968" s="279"/>
      <c r="CS968" s="284" t="s">
        <v>123</v>
      </c>
      <c r="CT968" s="282" t="s">
        <v>316</v>
      </c>
      <c r="CU968" s="283"/>
      <c r="CV968" s="283"/>
      <c r="CW968" s="283"/>
      <c r="CX968" s="284" t="s">
        <v>123</v>
      </c>
    </row>
    <row r="969" spans="1:102" ht="18.75" customHeight="1" x14ac:dyDescent="0.25">
      <c r="A969" s="309"/>
      <c r="B969" s="312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5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5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5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5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customHeight="1" x14ac:dyDescent="0.25">
      <c r="A970" s="297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456">AVERAGE(X970:AA970)</f>
        <v>#DIV/0!</v>
      </c>
      <c r="AC970" s="144"/>
      <c r="AD970" s="144"/>
      <c r="AE970" s="144"/>
      <c r="AF970" s="144"/>
      <c r="AG970" s="238" t="e">
        <f t="shared" ref="AG970:AG1003" si="457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458">AVERAGE(AH970:AL970)</f>
        <v>#DIV/0!</v>
      </c>
      <c r="AN970" s="144"/>
      <c r="AO970" s="144"/>
      <c r="AP970" s="144"/>
      <c r="AQ970" s="144"/>
      <c r="AR970" s="238" t="e">
        <f t="shared" ref="AR970:AR1003" si="459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460">AVERAGE(AS970:AV970)</f>
        <v>#DIV/0!</v>
      </c>
      <c r="AY970" s="144"/>
      <c r="AZ970" s="144"/>
      <c r="BA970" s="144"/>
      <c r="BB970" s="144"/>
      <c r="BC970" s="238" t="e">
        <f t="shared" ref="BC970:BC1003" si="461">AVERAGE(AY970:BB970)</f>
        <v>#DIV/0!</v>
      </c>
      <c r="BD970" s="144"/>
      <c r="BE970" s="144"/>
      <c r="BF970" s="144"/>
      <c r="BG970" s="144"/>
      <c r="BH970" s="238" t="e">
        <f t="shared" ref="BH970:BH1003" si="462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463">AVERAGE(BI970:BM970)</f>
        <v>#DIV/0!</v>
      </c>
      <c r="BO970" s="144"/>
      <c r="BP970" s="144"/>
      <c r="BQ970" s="144"/>
      <c r="BR970" s="144"/>
      <c r="BS970" s="238" t="e">
        <f t="shared" ref="BS970:BS1003" si="464">AVERAGE(BO970:BR970)</f>
        <v>#DIV/0!</v>
      </c>
      <c r="BT970" s="144"/>
      <c r="BU970" s="144"/>
      <c r="BV970" s="144"/>
      <c r="BW970" s="144"/>
      <c r="BX970" s="238" t="e">
        <f t="shared" ref="BX970:BX1003" si="465">AVERAGE(BT970:BW970)</f>
        <v>#DIV/0!</v>
      </c>
      <c r="BY970" s="144"/>
      <c r="BZ970" s="144"/>
      <c r="CA970" s="144"/>
      <c r="CB970" s="238" t="e">
        <f t="shared" ref="CB970:CB1003" si="466">AVERAGE(BY970:CA970)</f>
        <v>#DIV/0!</v>
      </c>
      <c r="CC970" s="144"/>
      <c r="CD970" s="144"/>
      <c r="CE970" s="144"/>
      <c r="CF970" s="144"/>
      <c r="CG970" s="144"/>
      <c r="CH970" s="238" t="e">
        <f t="shared" ref="CH970:CH1003" si="467">AVERAGE(CC970:CG970)</f>
        <v>#DIV/0!</v>
      </c>
      <c r="CI970" s="144"/>
      <c r="CJ970" s="144"/>
      <c r="CK970" s="144"/>
      <c r="CL970" s="144"/>
      <c r="CM970" s="238" t="e">
        <f>AVERAGE(CI970:CL970)</f>
        <v>#DIV/0!</v>
      </c>
      <c r="CN970" s="144"/>
      <c r="CO970" s="144"/>
      <c r="CP970" s="144"/>
      <c r="CQ970" s="144"/>
      <c r="CR970" s="144"/>
      <c r="CS970" s="238" t="e">
        <f t="shared" ref="CS970:CS1003" si="468">AVERAGE(CN970:CQ970)</f>
        <v>#DIV/0!</v>
      </c>
      <c r="CT970" s="144"/>
      <c r="CU970" s="144"/>
      <c r="CV970" s="144"/>
      <c r="CW970" s="144"/>
      <c r="CX970" s="238" t="e">
        <f>AVERAGE(CT970:CW970)</f>
        <v>#DIV/0!</v>
      </c>
    </row>
    <row r="971" spans="1:102" ht="18" customHeight="1" x14ac:dyDescent="0.25">
      <c r="A971" s="298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469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456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457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458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459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460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461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462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463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464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465"/>
        <v>4.625</v>
      </c>
      <c r="BY971" s="148">
        <v>5</v>
      </c>
      <c r="BZ971" s="148">
        <v>4.55</v>
      </c>
      <c r="CA971" s="148">
        <v>4.55</v>
      </c>
      <c r="CB971" s="169">
        <f t="shared" si="466"/>
        <v>4.7</v>
      </c>
      <c r="CC971" s="148">
        <v>4.9000000000000004</v>
      </c>
      <c r="CD971" s="148">
        <v>4.9000000000000004</v>
      </c>
      <c r="CE971" s="148">
        <v>4.9000000000000004</v>
      </c>
      <c r="CF971" s="148">
        <v>4.8</v>
      </c>
      <c r="CG971" s="148">
        <v>4.8</v>
      </c>
      <c r="CH971" s="169">
        <f t="shared" si="467"/>
        <v>4.8600000000000003</v>
      </c>
      <c r="CI971" s="148">
        <v>5</v>
      </c>
      <c r="CJ971" s="148">
        <v>5.5</v>
      </c>
      <c r="CK971" s="148">
        <v>5.6</v>
      </c>
      <c r="CL971" s="148">
        <v>6.25</v>
      </c>
      <c r="CM971" s="169">
        <f>AVERAGE(CI971:CL971)</f>
        <v>5.5875000000000004</v>
      </c>
      <c r="CN971" s="148">
        <v>4.5999999999999996</v>
      </c>
      <c r="CO971" s="148">
        <v>7</v>
      </c>
      <c r="CP971" s="148">
        <v>7</v>
      </c>
      <c r="CQ971" s="148">
        <v>7.1</v>
      </c>
      <c r="CR971" s="148"/>
      <c r="CS971" s="169">
        <f t="shared" si="468"/>
        <v>6.4250000000000007</v>
      </c>
      <c r="CT971" s="148"/>
      <c r="CU971" s="148"/>
      <c r="CV971" s="148"/>
      <c r="CW971" s="148"/>
      <c r="CX971" s="169" t="e">
        <f>AVERAGE(CT971:CW971)</f>
        <v>#DIV/0!</v>
      </c>
    </row>
    <row r="972" spans="1:102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470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471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472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469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456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457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458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459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460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461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462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463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464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465"/>
        <v>4.5199999999999996</v>
      </c>
      <c r="BY972" s="148">
        <v>5</v>
      </c>
      <c r="BZ972" s="148">
        <v>5.2</v>
      </c>
      <c r="CA972" s="148">
        <v>5.15</v>
      </c>
      <c r="CB972" s="169">
        <f t="shared" si="466"/>
        <v>5.1166666666666663</v>
      </c>
      <c r="CC972" s="148">
        <v>6.5</v>
      </c>
      <c r="CD972" s="148">
        <v>6.7</v>
      </c>
      <c r="CE972" s="148">
        <v>6.25</v>
      </c>
      <c r="CF972" s="148">
        <v>6.3</v>
      </c>
      <c r="CG972" s="148">
        <v>6.35</v>
      </c>
      <c r="CH972" s="169">
        <f t="shared" si="467"/>
        <v>6.42</v>
      </c>
      <c r="CI972" s="148">
        <v>7</v>
      </c>
      <c r="CJ972" s="148">
        <v>8</v>
      </c>
      <c r="CK972" s="148">
        <v>7.8</v>
      </c>
      <c r="CL972" s="148">
        <v>8.25</v>
      </c>
      <c r="CM972" s="169">
        <f>AVERAGE(CI972:CL972)</f>
        <v>7.7625000000000002</v>
      </c>
      <c r="CN972" s="148">
        <v>8</v>
      </c>
      <c r="CO972" s="148">
        <v>7.5</v>
      </c>
      <c r="CP972" s="148">
        <v>7.5</v>
      </c>
      <c r="CQ972" s="148">
        <v>7.2</v>
      </c>
      <c r="CR972" s="148"/>
      <c r="CS972" s="169">
        <f t="shared" si="468"/>
        <v>7.55</v>
      </c>
      <c r="CT972" s="148"/>
      <c r="CU972" s="148"/>
      <c r="CV972" s="148"/>
      <c r="CW972" s="148"/>
      <c r="CX972" s="169" t="e">
        <f>AVERAGE(CT972:CW972)</f>
        <v>#DIV/0!</v>
      </c>
    </row>
    <row r="973" spans="1:102" ht="18" customHeight="1" x14ac:dyDescent="0.25">
      <c r="A973" s="297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456"/>
        <v>#DIV/0!</v>
      </c>
      <c r="AC973" s="135"/>
      <c r="AD973" s="135"/>
      <c r="AE973" s="135"/>
      <c r="AF973" s="135"/>
      <c r="AG973" s="238" t="e">
        <f t="shared" si="457"/>
        <v>#DIV/0!</v>
      </c>
      <c r="AH973" s="135"/>
      <c r="AI973" s="135"/>
      <c r="AJ973" s="135"/>
      <c r="AK973" s="135"/>
      <c r="AL973" s="135"/>
      <c r="AM973" s="238" t="e">
        <f t="shared" si="458"/>
        <v>#DIV/0!</v>
      </c>
      <c r="AN973" s="135"/>
      <c r="AO973" s="135"/>
      <c r="AP973" s="135"/>
      <c r="AQ973" s="135"/>
      <c r="AR973" s="238" t="e">
        <f t="shared" si="459"/>
        <v>#DIV/0!</v>
      </c>
      <c r="AS973" s="135"/>
      <c r="AT973" s="135"/>
      <c r="AU973" s="135"/>
      <c r="AV973" s="135"/>
      <c r="AW973" s="135"/>
      <c r="AX973" s="238" t="e">
        <f t="shared" si="460"/>
        <v>#DIV/0!</v>
      </c>
      <c r="AY973" s="135"/>
      <c r="AZ973" s="135"/>
      <c r="BA973" s="135"/>
      <c r="BB973" s="135"/>
      <c r="BC973" s="238" t="e">
        <f t="shared" si="461"/>
        <v>#DIV/0!</v>
      </c>
      <c r="BD973" s="135"/>
      <c r="BE973" s="135"/>
      <c r="BF973" s="135"/>
      <c r="BG973" s="135"/>
      <c r="BH973" s="238" t="e">
        <f t="shared" si="462"/>
        <v>#DIV/0!</v>
      </c>
      <c r="BI973" s="135"/>
      <c r="BJ973" s="135"/>
      <c r="BK973" s="135"/>
      <c r="BL973" s="135"/>
      <c r="BM973" s="135"/>
      <c r="BN973" s="238" t="e">
        <f t="shared" si="463"/>
        <v>#DIV/0!</v>
      </c>
      <c r="BO973" s="135"/>
      <c r="BP973" s="135"/>
      <c r="BQ973" s="135"/>
      <c r="BR973" s="135"/>
      <c r="BS973" s="238" t="e">
        <f t="shared" si="464"/>
        <v>#DIV/0!</v>
      </c>
      <c r="BT973" s="135"/>
      <c r="BU973" s="135"/>
      <c r="BV973" s="135"/>
      <c r="BW973" s="135"/>
      <c r="BX973" s="238" t="e">
        <f t="shared" si="465"/>
        <v>#DIV/0!</v>
      </c>
      <c r="BY973" s="135"/>
      <c r="BZ973" s="135"/>
      <c r="CA973" s="135"/>
      <c r="CB973" s="238" t="e">
        <f t="shared" si="466"/>
        <v>#DIV/0!</v>
      </c>
      <c r="CC973" s="135"/>
      <c r="CD973" s="135"/>
      <c r="CE973" s="135"/>
      <c r="CF973" s="135"/>
      <c r="CG973" s="135"/>
      <c r="CH973" s="169" t="e">
        <f t="shared" si="467"/>
        <v>#DIV/0!</v>
      </c>
      <c r="CI973" s="135"/>
      <c r="CJ973" s="135"/>
      <c r="CK973" s="135"/>
      <c r="CL973" s="135"/>
      <c r="CM973" s="169" t="e">
        <f t="shared" ref="CM973:CM974" si="473">AVERAGE(CI973:CL973)</f>
        <v>#DIV/0!</v>
      </c>
      <c r="CN973" s="135"/>
      <c r="CO973" s="135"/>
      <c r="CP973" s="135"/>
      <c r="CQ973" s="135"/>
      <c r="CR973" s="135"/>
      <c r="CS973" s="169" t="e">
        <f t="shared" si="468"/>
        <v>#DIV/0!</v>
      </c>
      <c r="CT973" s="135"/>
      <c r="CU973" s="135"/>
      <c r="CV973" s="135"/>
      <c r="CW973" s="135"/>
      <c r="CX973" s="169" t="e">
        <f t="shared" ref="CX973:CX1003" si="474">AVERAGE(CT973:CW973)</f>
        <v>#DIV/0!</v>
      </c>
    </row>
    <row r="974" spans="1:102" ht="18" customHeight="1" x14ac:dyDescent="0.25">
      <c r="A974" s="298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470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471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472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469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456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457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458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459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460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461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462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463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464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465"/>
        <v>3.5750000000000002</v>
      </c>
      <c r="BY974" s="148">
        <v>3.65</v>
      </c>
      <c r="BZ974" s="148">
        <v>3.8</v>
      </c>
      <c r="CA974" s="148">
        <v>3.8</v>
      </c>
      <c r="CB974" s="169">
        <f t="shared" si="466"/>
        <v>3.75</v>
      </c>
      <c r="CC974" s="148">
        <v>3.6</v>
      </c>
      <c r="CD974" s="148">
        <v>3.6</v>
      </c>
      <c r="CE974" s="148">
        <v>3.8</v>
      </c>
      <c r="CF974" s="148">
        <v>3.6</v>
      </c>
      <c r="CG974" s="148">
        <v>3.6</v>
      </c>
      <c r="CH974" s="169">
        <f t="shared" si="467"/>
        <v>3.6399999999999997</v>
      </c>
      <c r="CI974" s="148">
        <v>4</v>
      </c>
      <c r="CJ974" s="148">
        <v>4.5</v>
      </c>
      <c r="CK974" s="148">
        <v>4.5999999999999996</v>
      </c>
      <c r="CL974" s="148">
        <v>4.5</v>
      </c>
      <c r="CM974" s="169">
        <f t="shared" si="473"/>
        <v>4.4000000000000004</v>
      </c>
      <c r="CN974" s="148">
        <v>4.5</v>
      </c>
      <c r="CO974" s="148">
        <v>3.5</v>
      </c>
      <c r="CP974" s="148">
        <v>5</v>
      </c>
      <c r="CQ974" s="148">
        <v>5.2</v>
      </c>
      <c r="CR974" s="148"/>
      <c r="CS974" s="169">
        <f t="shared" si="468"/>
        <v>4.55</v>
      </c>
      <c r="CT974" s="148"/>
      <c r="CU974" s="148"/>
      <c r="CV974" s="148"/>
      <c r="CW974" s="148"/>
      <c r="CX974" s="169" t="e">
        <f t="shared" si="474"/>
        <v>#DIV/0!</v>
      </c>
    </row>
    <row r="975" spans="1:102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470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471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472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469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456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457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458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459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460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461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462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463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464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465"/>
        <v>3.7875000000000001</v>
      </c>
      <c r="BY975" s="148">
        <v>3.9</v>
      </c>
      <c r="BZ975" s="148">
        <v>4</v>
      </c>
      <c r="CA975" s="148">
        <v>4.0999999999999996</v>
      </c>
      <c r="CB975" s="169">
        <f t="shared" si="466"/>
        <v>4</v>
      </c>
      <c r="CC975" s="148">
        <v>4.5999999999999996</v>
      </c>
      <c r="CD975" s="148">
        <v>4.7</v>
      </c>
      <c r="CE975" s="148">
        <v>5</v>
      </c>
      <c r="CF975" s="148">
        <v>5</v>
      </c>
      <c r="CG975" s="148">
        <v>4.4000000000000004</v>
      </c>
      <c r="CH975" s="169">
        <f t="shared" si="467"/>
        <v>4.74</v>
      </c>
      <c r="CI975" s="148">
        <v>5</v>
      </c>
      <c r="CJ975" s="148">
        <v>6</v>
      </c>
      <c r="CK975" s="148">
        <v>5.8</v>
      </c>
      <c r="CL975" s="148">
        <v>7.1</v>
      </c>
      <c r="CM975" s="169">
        <f t="shared" ref="CM975:CM1003" si="475">AVERAGE(CI975:CL975)</f>
        <v>5.9749999999999996</v>
      </c>
      <c r="CN975" s="148">
        <v>7.1</v>
      </c>
      <c r="CO975" s="148">
        <v>7</v>
      </c>
      <c r="CP975" s="148">
        <v>7.42</v>
      </c>
      <c r="CQ975" s="148">
        <v>7.1</v>
      </c>
      <c r="CR975" s="148"/>
      <c r="CS975" s="169">
        <f t="shared" si="468"/>
        <v>7.1549999999999994</v>
      </c>
      <c r="CT975" s="148"/>
      <c r="CU975" s="148"/>
      <c r="CV975" s="148"/>
      <c r="CW975" s="148"/>
      <c r="CX975" s="169" t="e">
        <f t="shared" si="474"/>
        <v>#DIV/0!</v>
      </c>
    </row>
    <row r="976" spans="1:102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470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471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472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469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456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457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458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459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460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461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462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463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464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465"/>
        <v>29</v>
      </c>
      <c r="BY976" s="148">
        <v>26</v>
      </c>
      <c r="BZ976" s="148">
        <v>30</v>
      </c>
      <c r="CA976" s="148">
        <v>29</v>
      </c>
      <c r="CB976" s="169">
        <f t="shared" si="466"/>
        <v>28.333333333333332</v>
      </c>
      <c r="CC976" s="148">
        <v>19.5</v>
      </c>
      <c r="CD976" s="148">
        <v>20.5</v>
      </c>
      <c r="CE976" s="148">
        <v>19.2</v>
      </c>
      <c r="CF976" s="148">
        <v>19.5</v>
      </c>
      <c r="CG976" s="148">
        <v>23.4</v>
      </c>
      <c r="CH976" s="169">
        <f t="shared" si="467"/>
        <v>20.419999999999998</v>
      </c>
      <c r="CI976" s="148">
        <v>20</v>
      </c>
      <c r="CJ976" s="148">
        <v>20</v>
      </c>
      <c r="CK976" s="148">
        <v>20</v>
      </c>
      <c r="CL976" s="148">
        <v>17.399999999999999</v>
      </c>
      <c r="CM976" s="169">
        <f t="shared" si="475"/>
        <v>19.350000000000001</v>
      </c>
      <c r="CN976" s="148">
        <v>15</v>
      </c>
      <c r="CO976" s="148">
        <v>14.5</v>
      </c>
      <c r="CP976" s="148">
        <v>10.199999999999999</v>
      </c>
      <c r="CQ976" s="148">
        <v>8</v>
      </c>
      <c r="CR976" s="148"/>
      <c r="CS976" s="169">
        <f t="shared" si="468"/>
        <v>11.925000000000001</v>
      </c>
      <c r="CT976" s="148"/>
      <c r="CU976" s="148"/>
      <c r="CV976" s="148"/>
      <c r="CW976" s="148"/>
      <c r="CX976" s="169" t="e">
        <f t="shared" si="474"/>
        <v>#DIV/0!</v>
      </c>
    </row>
    <row r="977" spans="1:102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470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471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472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469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456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457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458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459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460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461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462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463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464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465"/>
        <v>22.5</v>
      </c>
      <c r="BY977" s="148">
        <v>22</v>
      </c>
      <c r="BZ977" s="148">
        <v>22</v>
      </c>
      <c r="CA977" s="148">
        <v>22</v>
      </c>
      <c r="CB977" s="169">
        <f t="shared" si="466"/>
        <v>22</v>
      </c>
      <c r="CC977" s="148">
        <v>17.399999999999999</v>
      </c>
      <c r="CD977" s="148">
        <v>19.5</v>
      </c>
      <c r="CE977" s="148">
        <v>16.399999999999999</v>
      </c>
      <c r="CF977" s="148">
        <v>16.5</v>
      </c>
      <c r="CG977" s="148">
        <v>15.2</v>
      </c>
      <c r="CH977" s="169">
        <f t="shared" si="467"/>
        <v>17</v>
      </c>
      <c r="CI977" s="148">
        <v>9.1999999999999993</v>
      </c>
      <c r="CJ977" s="148">
        <v>7</v>
      </c>
      <c r="CK977" s="148">
        <v>6.4</v>
      </c>
      <c r="CL977" s="148">
        <v>5.75</v>
      </c>
      <c r="CM977" s="169">
        <f t="shared" si="475"/>
        <v>7.0875000000000004</v>
      </c>
      <c r="CN977" s="148">
        <v>6.8</v>
      </c>
      <c r="CO977" s="148">
        <v>5</v>
      </c>
      <c r="CP977" s="148">
        <v>5.8</v>
      </c>
      <c r="CQ977" s="148">
        <v>5.8</v>
      </c>
      <c r="CR977" s="148"/>
      <c r="CS977" s="169">
        <f t="shared" si="468"/>
        <v>5.8500000000000005</v>
      </c>
      <c r="CT977" s="148"/>
      <c r="CU977" s="148"/>
      <c r="CV977" s="148"/>
      <c r="CW977" s="148"/>
      <c r="CX977" s="169" t="e">
        <f t="shared" si="474"/>
        <v>#DIV/0!</v>
      </c>
    </row>
    <row r="978" spans="1:102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470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471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472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469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456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457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458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459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460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461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462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463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464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465"/>
        <v>5</v>
      </c>
      <c r="BY978" s="148">
        <v>5</v>
      </c>
      <c r="BZ978" s="148">
        <v>5</v>
      </c>
      <c r="CA978" s="148">
        <v>5</v>
      </c>
      <c r="CB978" s="169">
        <f t="shared" si="466"/>
        <v>5</v>
      </c>
      <c r="CC978" s="148">
        <v>5</v>
      </c>
      <c r="CD978" s="148">
        <v>5</v>
      </c>
      <c r="CE978" s="148">
        <v>5</v>
      </c>
      <c r="CF978" s="148">
        <v>5</v>
      </c>
      <c r="CG978" s="148">
        <v>5</v>
      </c>
      <c r="CH978" s="169">
        <f t="shared" si="467"/>
        <v>5</v>
      </c>
      <c r="CI978" s="148">
        <v>5</v>
      </c>
      <c r="CJ978" s="148">
        <v>5</v>
      </c>
      <c r="CK978" s="148">
        <v>5</v>
      </c>
      <c r="CL978" s="148">
        <v>5</v>
      </c>
      <c r="CM978" s="169">
        <f t="shared" si="475"/>
        <v>5</v>
      </c>
      <c r="CN978" s="148">
        <v>5</v>
      </c>
      <c r="CO978" s="148">
        <v>5</v>
      </c>
      <c r="CP978" s="148">
        <v>5</v>
      </c>
      <c r="CQ978" s="148">
        <v>5</v>
      </c>
      <c r="CR978" s="148"/>
      <c r="CS978" s="169">
        <f t="shared" si="468"/>
        <v>5</v>
      </c>
      <c r="CT978" s="148"/>
      <c r="CU978" s="148"/>
      <c r="CV978" s="148"/>
      <c r="CW978" s="148"/>
      <c r="CX978" s="169" t="e">
        <f t="shared" si="474"/>
        <v>#DIV/0!</v>
      </c>
    </row>
    <row r="979" spans="1:102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470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471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472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469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456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457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458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459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460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461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462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463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464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465"/>
        <v>20.2</v>
      </c>
      <c r="BY979" s="148">
        <v>20.2</v>
      </c>
      <c r="BZ979" s="148">
        <v>22.2</v>
      </c>
      <c r="CA979" s="148">
        <v>22</v>
      </c>
      <c r="CB979" s="169">
        <f t="shared" si="466"/>
        <v>21.466666666666669</v>
      </c>
      <c r="CC979" s="148">
        <v>20.2</v>
      </c>
      <c r="CD979" s="148">
        <v>20.2</v>
      </c>
      <c r="CE979" s="148">
        <v>22</v>
      </c>
      <c r="CF979" s="148">
        <v>22</v>
      </c>
      <c r="CG979" s="148">
        <v>22</v>
      </c>
      <c r="CH979" s="169">
        <f t="shared" si="467"/>
        <v>21.28</v>
      </c>
      <c r="CI979" s="148">
        <v>22</v>
      </c>
      <c r="CJ979" s="148">
        <v>22</v>
      </c>
      <c r="CK979" s="148">
        <v>22</v>
      </c>
      <c r="CL979" s="148">
        <v>22</v>
      </c>
      <c r="CM979" s="169">
        <f t="shared" si="475"/>
        <v>22</v>
      </c>
      <c r="CN979" s="148">
        <v>22</v>
      </c>
      <c r="CO979" s="148">
        <v>22</v>
      </c>
      <c r="CP979" s="148">
        <v>22</v>
      </c>
      <c r="CQ979" s="148">
        <v>22</v>
      </c>
      <c r="CR979" s="148"/>
      <c r="CS979" s="169">
        <f t="shared" si="468"/>
        <v>22</v>
      </c>
      <c r="CT979" s="148"/>
      <c r="CU979" s="148"/>
      <c r="CV979" s="148"/>
      <c r="CW979" s="148"/>
      <c r="CX979" s="169" t="e">
        <f t="shared" si="474"/>
        <v>#DIV/0!</v>
      </c>
    </row>
    <row r="980" spans="1:102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470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471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472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469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456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457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458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459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460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461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462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463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464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465"/>
        <v>19</v>
      </c>
      <c r="BY980" s="148">
        <v>19</v>
      </c>
      <c r="BZ980" s="148">
        <v>22</v>
      </c>
      <c r="CA980" s="148">
        <v>22</v>
      </c>
      <c r="CB980" s="169">
        <f t="shared" si="466"/>
        <v>21</v>
      </c>
      <c r="CC980" s="148">
        <v>22</v>
      </c>
      <c r="CD980" s="148">
        <v>22</v>
      </c>
      <c r="CE980" s="148">
        <v>22</v>
      </c>
      <c r="CF980" s="148">
        <v>22</v>
      </c>
      <c r="CG980" s="148">
        <v>22</v>
      </c>
      <c r="CH980" s="169">
        <f t="shared" si="467"/>
        <v>22</v>
      </c>
      <c r="CI980" s="148">
        <v>22</v>
      </c>
      <c r="CJ980" s="148">
        <v>18</v>
      </c>
      <c r="CK980" s="148">
        <v>18</v>
      </c>
      <c r="CL980" s="148">
        <v>22</v>
      </c>
      <c r="CM980" s="169">
        <f t="shared" si="475"/>
        <v>20</v>
      </c>
      <c r="CN980" s="148">
        <v>18</v>
      </c>
      <c r="CO980" s="148">
        <v>22</v>
      </c>
      <c r="CP980" s="148">
        <v>22</v>
      </c>
      <c r="CQ980" s="148">
        <v>22</v>
      </c>
      <c r="CR980" s="148"/>
      <c r="CS980" s="169">
        <f t="shared" si="468"/>
        <v>21</v>
      </c>
      <c r="CT980" s="148"/>
      <c r="CU980" s="148"/>
      <c r="CV980" s="148"/>
      <c r="CW980" s="148"/>
      <c r="CX980" s="169" t="e">
        <f t="shared" si="474"/>
        <v>#DIV/0!</v>
      </c>
    </row>
    <row r="981" spans="1:102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470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471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472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469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456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457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458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459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460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461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462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463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464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465"/>
        <v>20</v>
      </c>
      <c r="BY981" s="148">
        <v>20</v>
      </c>
      <c r="BZ981" s="148">
        <v>22.5</v>
      </c>
      <c r="CA981" s="148">
        <v>22.5</v>
      </c>
      <c r="CB981" s="169">
        <f t="shared" si="466"/>
        <v>21.666666666666668</v>
      </c>
      <c r="CC981" s="148">
        <v>22.5</v>
      </c>
      <c r="CD981" s="148">
        <v>22.5</v>
      </c>
      <c r="CE981" s="148">
        <v>22.5</v>
      </c>
      <c r="CF981" s="148">
        <v>22.5</v>
      </c>
      <c r="CG981" s="148">
        <v>22.5</v>
      </c>
      <c r="CH981" s="169">
        <f t="shared" si="467"/>
        <v>22.5</v>
      </c>
      <c r="CI981" s="148">
        <v>22.5</v>
      </c>
      <c r="CJ981" s="148">
        <v>22.5</v>
      </c>
      <c r="CK981" s="148">
        <v>22.5</v>
      </c>
      <c r="CL981" s="148">
        <v>22.5</v>
      </c>
      <c r="CM981" s="169">
        <f t="shared" si="475"/>
        <v>22.5</v>
      </c>
      <c r="CN981" s="148">
        <v>22.5</v>
      </c>
      <c r="CO981" s="148">
        <v>22.5</v>
      </c>
      <c r="CP981" s="148">
        <v>22.5</v>
      </c>
      <c r="CQ981" s="148">
        <v>22.5</v>
      </c>
      <c r="CR981" s="148"/>
      <c r="CS981" s="169">
        <f t="shared" si="468"/>
        <v>22.5</v>
      </c>
      <c r="CT981" s="148"/>
      <c r="CU981" s="148"/>
      <c r="CV981" s="148"/>
      <c r="CW981" s="148"/>
      <c r="CX981" s="169" t="e">
        <f t="shared" si="474"/>
        <v>#DIV/0!</v>
      </c>
    </row>
    <row r="982" spans="1:102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470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471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472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469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456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457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458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459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460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461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462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463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464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465"/>
        <v>80</v>
      </c>
      <c r="BY982" s="148">
        <v>80</v>
      </c>
      <c r="BZ982" s="148">
        <v>80</v>
      </c>
      <c r="CA982" s="148">
        <v>80</v>
      </c>
      <c r="CB982" s="169">
        <f t="shared" si="466"/>
        <v>80</v>
      </c>
      <c r="CC982" s="148">
        <v>90</v>
      </c>
      <c r="CD982" s="148">
        <v>90</v>
      </c>
      <c r="CE982" s="148">
        <v>90</v>
      </c>
      <c r="CF982" s="148">
        <v>90</v>
      </c>
      <c r="CG982" s="148">
        <v>90</v>
      </c>
      <c r="CH982" s="169">
        <f t="shared" si="467"/>
        <v>90</v>
      </c>
      <c r="CI982" s="148">
        <v>90</v>
      </c>
      <c r="CJ982" s="148">
        <v>90</v>
      </c>
      <c r="CK982" s="148">
        <v>90</v>
      </c>
      <c r="CL982" s="148">
        <v>90</v>
      </c>
      <c r="CM982" s="169">
        <f t="shared" si="475"/>
        <v>90</v>
      </c>
      <c r="CN982" s="148">
        <v>90</v>
      </c>
      <c r="CO982" s="148">
        <v>90</v>
      </c>
      <c r="CP982" s="148">
        <v>90</v>
      </c>
      <c r="CQ982" s="148">
        <v>90</v>
      </c>
      <c r="CR982" s="148"/>
      <c r="CS982" s="169">
        <f t="shared" si="468"/>
        <v>90</v>
      </c>
      <c r="CT982" s="148"/>
      <c r="CU982" s="148"/>
      <c r="CV982" s="148"/>
      <c r="CW982" s="148"/>
      <c r="CX982" s="169" t="e">
        <f t="shared" si="474"/>
        <v>#DIV/0!</v>
      </c>
    </row>
    <row r="983" spans="1:102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470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471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472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469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456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457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458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459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460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461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462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463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464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465"/>
        <v>82</v>
      </c>
      <c r="BY983" s="148">
        <v>82</v>
      </c>
      <c r="BZ983" s="148">
        <v>82</v>
      </c>
      <c r="CA983" s="148">
        <v>82</v>
      </c>
      <c r="CB983" s="169">
        <f t="shared" si="466"/>
        <v>82</v>
      </c>
      <c r="CC983" s="148">
        <v>95</v>
      </c>
      <c r="CD983" s="148">
        <v>95</v>
      </c>
      <c r="CE983" s="148">
        <v>95</v>
      </c>
      <c r="CF983" s="148">
        <v>95</v>
      </c>
      <c r="CG983" s="148">
        <v>95</v>
      </c>
      <c r="CH983" s="169">
        <f t="shared" si="467"/>
        <v>95</v>
      </c>
      <c r="CI983" s="148">
        <v>95</v>
      </c>
      <c r="CJ983" s="148">
        <v>95</v>
      </c>
      <c r="CK983" s="148">
        <v>95</v>
      </c>
      <c r="CL983" s="148">
        <v>95</v>
      </c>
      <c r="CM983" s="169">
        <f t="shared" si="475"/>
        <v>95</v>
      </c>
      <c r="CN983" s="148">
        <v>95</v>
      </c>
      <c r="CO983" s="148">
        <v>95</v>
      </c>
      <c r="CP983" s="148">
        <v>95</v>
      </c>
      <c r="CQ983" s="148">
        <v>95</v>
      </c>
      <c r="CR983" s="148"/>
      <c r="CS983" s="169">
        <f t="shared" si="468"/>
        <v>95</v>
      </c>
      <c r="CT983" s="148"/>
      <c r="CU983" s="148"/>
      <c r="CV983" s="148"/>
      <c r="CW983" s="148"/>
      <c r="CX983" s="169" t="e">
        <f t="shared" si="474"/>
        <v>#DIV/0!</v>
      </c>
    </row>
    <row r="984" spans="1:102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470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471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472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469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456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457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458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459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460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461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462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463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464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465"/>
        <v>5</v>
      </c>
      <c r="BY984" s="148">
        <v>5.5</v>
      </c>
      <c r="BZ984" s="148">
        <v>5.5</v>
      </c>
      <c r="CA984" s="148">
        <v>5.5</v>
      </c>
      <c r="CB984" s="169">
        <f t="shared" si="466"/>
        <v>5.5</v>
      </c>
      <c r="CC984" s="148">
        <v>5.5</v>
      </c>
      <c r="CD984" s="148">
        <v>5.5</v>
      </c>
      <c r="CE984" s="148">
        <v>5.15</v>
      </c>
      <c r="CF984" s="148">
        <v>6</v>
      </c>
      <c r="CG984" s="148">
        <v>5.5</v>
      </c>
      <c r="CH984" s="169">
        <f t="shared" si="467"/>
        <v>5.5299999999999994</v>
      </c>
      <c r="CI984" s="148">
        <v>5.5</v>
      </c>
      <c r="CJ984" s="148">
        <v>5.5</v>
      </c>
      <c r="CK984" s="148">
        <v>5.5</v>
      </c>
      <c r="CL984" s="148">
        <v>5.5</v>
      </c>
      <c r="CM984" s="169">
        <f t="shared" si="475"/>
        <v>5.5</v>
      </c>
      <c r="CN984" s="148">
        <v>5.5</v>
      </c>
      <c r="CO984" s="148">
        <v>5.5</v>
      </c>
      <c r="CP984" s="148">
        <v>5.5</v>
      </c>
      <c r="CQ984" s="148">
        <v>5.25</v>
      </c>
      <c r="CR984" s="148"/>
      <c r="CS984" s="169">
        <f t="shared" si="468"/>
        <v>5.4375</v>
      </c>
      <c r="CT984" s="148"/>
      <c r="CU984" s="148"/>
      <c r="CV984" s="148"/>
      <c r="CW984" s="148"/>
      <c r="CX984" s="169" t="e">
        <f t="shared" si="474"/>
        <v>#DIV/0!</v>
      </c>
    </row>
    <row r="985" spans="1:102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470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471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472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469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456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457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458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459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460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461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462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463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464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465"/>
        <v>13.637500000000001</v>
      </c>
      <c r="BY985" s="148">
        <v>13.33</v>
      </c>
      <c r="BZ985" s="148">
        <v>13.8</v>
      </c>
      <c r="CA985" s="148">
        <v>13.5</v>
      </c>
      <c r="CB985" s="169">
        <f t="shared" si="466"/>
        <v>13.543333333333335</v>
      </c>
      <c r="CC985" s="148">
        <v>13</v>
      </c>
      <c r="CD985" s="148">
        <v>13</v>
      </c>
      <c r="CE985" s="148">
        <v>13.5</v>
      </c>
      <c r="CF985" s="148">
        <v>13.5</v>
      </c>
      <c r="CG985" s="148">
        <v>13.2</v>
      </c>
      <c r="CH985" s="169">
        <f t="shared" si="467"/>
        <v>13.24</v>
      </c>
      <c r="CI985" s="148">
        <v>12</v>
      </c>
      <c r="CJ985" s="148">
        <v>13</v>
      </c>
      <c r="CK985" s="148">
        <v>12.5</v>
      </c>
      <c r="CL985" s="148">
        <v>11.8</v>
      </c>
      <c r="CM985" s="169">
        <f t="shared" si="475"/>
        <v>12.324999999999999</v>
      </c>
      <c r="CN985" s="148">
        <v>12.2</v>
      </c>
      <c r="CO985" s="148">
        <v>12</v>
      </c>
      <c r="CP985" s="148">
        <v>11.8</v>
      </c>
      <c r="CQ985" s="148">
        <v>13.25</v>
      </c>
      <c r="CR985" s="148"/>
      <c r="CS985" s="169">
        <f t="shared" si="468"/>
        <v>12.3125</v>
      </c>
      <c r="CT985" s="148"/>
      <c r="CU985" s="148"/>
      <c r="CV985" s="148"/>
      <c r="CW985" s="148"/>
      <c r="CX985" s="169" t="e">
        <f t="shared" si="474"/>
        <v>#DIV/0!</v>
      </c>
    </row>
    <row r="986" spans="1:102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470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471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472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469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456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457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458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459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460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461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462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463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464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465"/>
        <v>11.925000000000001</v>
      </c>
      <c r="BY986" s="148">
        <v>11.8</v>
      </c>
      <c r="BZ986" s="148">
        <v>11.8</v>
      </c>
      <c r="CA986" s="148">
        <v>11.7</v>
      </c>
      <c r="CB986" s="169">
        <f t="shared" si="466"/>
        <v>11.766666666666666</v>
      </c>
      <c r="CC986" s="148">
        <v>11.7</v>
      </c>
      <c r="CD986" s="148">
        <v>11.7</v>
      </c>
      <c r="CE986" s="148">
        <v>11.7</v>
      </c>
      <c r="CF986" s="148">
        <v>11.7</v>
      </c>
      <c r="CG986" s="148">
        <v>11.7</v>
      </c>
      <c r="CH986" s="169">
        <f t="shared" si="467"/>
        <v>11.7</v>
      </c>
      <c r="CI986" s="148">
        <v>11.5</v>
      </c>
      <c r="CJ986" s="148">
        <v>11.5</v>
      </c>
      <c r="CK986" s="148">
        <v>11.5</v>
      </c>
      <c r="CL986" s="148">
        <v>11.7</v>
      </c>
      <c r="CM986" s="169">
        <f t="shared" si="475"/>
        <v>11.55</v>
      </c>
      <c r="CN986" s="148">
        <v>11.5</v>
      </c>
      <c r="CO986" s="148">
        <v>11.5</v>
      </c>
      <c r="CP986" s="148">
        <v>11.7</v>
      </c>
      <c r="CQ986" s="148">
        <v>11.7</v>
      </c>
      <c r="CR986" s="148"/>
      <c r="CS986" s="169">
        <f t="shared" si="468"/>
        <v>11.600000000000001</v>
      </c>
      <c r="CT986" s="148"/>
      <c r="CU986" s="148"/>
      <c r="CV986" s="148"/>
      <c r="CW986" s="148"/>
      <c r="CX986" s="169" t="e">
        <f t="shared" si="474"/>
        <v>#DIV/0!</v>
      </c>
    </row>
    <row r="987" spans="1:102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470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471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472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469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456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457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458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459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460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461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462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463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464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465"/>
        <v>60</v>
      </c>
      <c r="BY987" s="148">
        <v>60</v>
      </c>
      <c r="BZ987" s="148">
        <v>60</v>
      </c>
      <c r="CA987" s="148">
        <v>60</v>
      </c>
      <c r="CB987" s="169">
        <f t="shared" si="466"/>
        <v>60</v>
      </c>
      <c r="CC987" s="148">
        <v>60</v>
      </c>
      <c r="CD987" s="148">
        <v>60</v>
      </c>
      <c r="CE987" s="148">
        <v>60</v>
      </c>
      <c r="CF987" s="148">
        <v>60</v>
      </c>
      <c r="CG987" s="148">
        <v>60</v>
      </c>
      <c r="CH987" s="169">
        <f t="shared" si="467"/>
        <v>60</v>
      </c>
      <c r="CI987" s="148">
        <v>60</v>
      </c>
      <c r="CJ987" s="148">
        <v>60</v>
      </c>
      <c r="CK987" s="148">
        <v>60</v>
      </c>
      <c r="CL987" s="148">
        <v>60</v>
      </c>
      <c r="CM987" s="169">
        <f t="shared" si="475"/>
        <v>60</v>
      </c>
      <c r="CN987" s="148">
        <v>60</v>
      </c>
      <c r="CO987" s="148">
        <v>60</v>
      </c>
      <c r="CP987" s="148">
        <v>60</v>
      </c>
      <c r="CQ987" s="148">
        <v>60</v>
      </c>
      <c r="CR987" s="148"/>
      <c r="CS987" s="169">
        <f t="shared" si="468"/>
        <v>60</v>
      </c>
      <c r="CT987" s="148"/>
      <c r="CU987" s="148"/>
      <c r="CV987" s="148"/>
      <c r="CW987" s="148"/>
      <c r="CX987" s="169" t="e">
        <f t="shared" si="474"/>
        <v>#DIV/0!</v>
      </c>
    </row>
    <row r="988" spans="1:102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470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471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472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469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456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457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458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459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460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461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462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463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464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465"/>
        <v>63</v>
      </c>
      <c r="BY988" s="148">
        <v>63</v>
      </c>
      <c r="BZ988" s="148">
        <v>63</v>
      </c>
      <c r="CA988" s="148">
        <v>63</v>
      </c>
      <c r="CB988" s="169">
        <f t="shared" si="466"/>
        <v>63</v>
      </c>
      <c r="CC988" s="148">
        <v>63</v>
      </c>
      <c r="CD988" s="148">
        <v>63</v>
      </c>
      <c r="CE988" s="148">
        <v>63</v>
      </c>
      <c r="CF988" s="148">
        <v>63</v>
      </c>
      <c r="CG988" s="148">
        <v>63</v>
      </c>
      <c r="CH988" s="169">
        <f t="shared" si="467"/>
        <v>63</v>
      </c>
      <c r="CI988" s="148">
        <v>63</v>
      </c>
      <c r="CJ988" s="148">
        <v>63</v>
      </c>
      <c r="CK988" s="148">
        <v>63</v>
      </c>
      <c r="CL988" s="148">
        <v>63</v>
      </c>
      <c r="CM988" s="169">
        <f t="shared" si="475"/>
        <v>63</v>
      </c>
      <c r="CN988" s="148">
        <v>63</v>
      </c>
      <c r="CO988" s="148">
        <v>63</v>
      </c>
      <c r="CP988" s="148">
        <v>63</v>
      </c>
      <c r="CQ988" s="148">
        <v>63</v>
      </c>
      <c r="CR988" s="148"/>
      <c r="CS988" s="169">
        <f t="shared" si="468"/>
        <v>63</v>
      </c>
      <c r="CT988" s="148"/>
      <c r="CU988" s="148"/>
      <c r="CV988" s="148"/>
      <c r="CW988" s="148"/>
      <c r="CX988" s="169" t="e">
        <f t="shared" si="474"/>
        <v>#DIV/0!</v>
      </c>
    </row>
    <row r="989" spans="1:102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470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471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472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469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456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457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458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459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460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461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462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463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464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465"/>
        <v>5.56</v>
      </c>
      <c r="BY989" s="148">
        <v>5.45</v>
      </c>
      <c r="BZ989" s="148">
        <v>5.45</v>
      </c>
      <c r="CA989" s="148">
        <v>5.45</v>
      </c>
      <c r="CB989" s="169">
        <f t="shared" si="466"/>
        <v>5.45</v>
      </c>
      <c r="CC989" s="148">
        <v>5.45</v>
      </c>
      <c r="CD989" s="148">
        <v>5.45</v>
      </c>
      <c r="CE989" s="148">
        <v>5.42</v>
      </c>
      <c r="CF989" s="148">
        <v>5.4</v>
      </c>
      <c r="CG989" s="148">
        <v>5.4</v>
      </c>
      <c r="CH989" s="169">
        <f t="shared" si="467"/>
        <v>5.4239999999999995</v>
      </c>
      <c r="CI989" s="148">
        <v>5.3</v>
      </c>
      <c r="CJ989" s="148">
        <v>5.3</v>
      </c>
      <c r="CK989" s="148">
        <v>5.36</v>
      </c>
      <c r="CL989" s="148">
        <v>5.4</v>
      </c>
      <c r="CM989" s="169">
        <f t="shared" si="475"/>
        <v>5.34</v>
      </c>
      <c r="CN989" s="148">
        <v>5.4</v>
      </c>
      <c r="CO989" s="148">
        <v>5.3</v>
      </c>
      <c r="CP989" s="148">
        <v>5.4</v>
      </c>
      <c r="CQ989" s="148">
        <v>5.22</v>
      </c>
      <c r="CR989" s="148"/>
      <c r="CS989" s="169">
        <f t="shared" si="468"/>
        <v>5.33</v>
      </c>
      <c r="CT989" s="148"/>
      <c r="CU989" s="148"/>
      <c r="CV989" s="148"/>
      <c r="CW989" s="148"/>
      <c r="CX989" s="169" t="e">
        <f t="shared" si="474"/>
        <v>#DIV/0!</v>
      </c>
    </row>
    <row r="990" spans="1:102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470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471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472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469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456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457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458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459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460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461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462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463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464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465"/>
        <v>5.2</v>
      </c>
      <c r="BY990" s="148">
        <v>4.8</v>
      </c>
      <c r="BZ990" s="148">
        <v>4.8</v>
      </c>
      <c r="CA990" s="148">
        <v>4.8</v>
      </c>
      <c r="CB990" s="169">
        <f t="shared" si="466"/>
        <v>4.8</v>
      </c>
      <c r="CC990" s="148">
        <v>4.8</v>
      </c>
      <c r="CD990" s="148">
        <v>4.8</v>
      </c>
      <c r="CE990" s="148">
        <v>4.8</v>
      </c>
      <c r="CF990" s="148">
        <v>4.8</v>
      </c>
      <c r="CG990" s="148">
        <v>4.38</v>
      </c>
      <c r="CH990" s="169">
        <f t="shared" si="467"/>
        <v>4.7159999999999993</v>
      </c>
      <c r="CI990" s="148">
        <v>4.5999999999999996</v>
      </c>
      <c r="CJ990" s="148">
        <v>4.5999999999999996</v>
      </c>
      <c r="CK990" s="148">
        <v>4.5</v>
      </c>
      <c r="CL990" s="148">
        <v>4.5999999999999996</v>
      </c>
      <c r="CM990" s="169">
        <f t="shared" si="475"/>
        <v>4.5749999999999993</v>
      </c>
      <c r="CN990" s="148">
        <v>4.5</v>
      </c>
      <c r="CO990" s="148">
        <v>4.5999999999999996</v>
      </c>
      <c r="CP990" s="148">
        <v>4.5999999999999996</v>
      </c>
      <c r="CQ990" s="148">
        <v>4.58</v>
      </c>
      <c r="CR990" s="148"/>
      <c r="CS990" s="169">
        <f t="shared" si="468"/>
        <v>4.57</v>
      </c>
      <c r="CT990" s="148"/>
      <c r="CU990" s="148"/>
      <c r="CV990" s="148"/>
      <c r="CW990" s="148"/>
      <c r="CX990" s="169" t="e">
        <f t="shared" si="474"/>
        <v>#DIV/0!</v>
      </c>
    </row>
    <row r="991" spans="1:102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470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471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472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469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456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457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458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459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460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461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462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463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464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465"/>
        <v>4.7</v>
      </c>
      <c r="BY991" s="148">
        <v>4.7</v>
      </c>
      <c r="BZ991" s="148">
        <v>4.7</v>
      </c>
      <c r="CA991" s="148">
        <v>5</v>
      </c>
      <c r="CB991" s="169">
        <f t="shared" si="466"/>
        <v>4.8</v>
      </c>
      <c r="CC991" s="148">
        <v>5</v>
      </c>
      <c r="CD991" s="148">
        <v>4.7</v>
      </c>
      <c r="CE991" s="148">
        <v>4.75</v>
      </c>
      <c r="CF991" s="148">
        <v>4.75</v>
      </c>
      <c r="CG991" s="148">
        <v>4.75</v>
      </c>
      <c r="CH991" s="169">
        <f t="shared" si="467"/>
        <v>4.79</v>
      </c>
      <c r="CI991" s="148">
        <v>4.75</v>
      </c>
      <c r="CJ991" s="148">
        <v>4.75</v>
      </c>
      <c r="CK991" s="148">
        <v>4.75</v>
      </c>
      <c r="CL991" s="148">
        <v>4.75</v>
      </c>
      <c r="CM991" s="169">
        <f t="shared" si="475"/>
        <v>4.75</v>
      </c>
      <c r="CN991" s="148">
        <v>4.8499999999999996</v>
      </c>
      <c r="CO991" s="148">
        <v>4.75</v>
      </c>
      <c r="CP991" s="148">
        <v>4.75</v>
      </c>
      <c r="CQ991" s="148">
        <v>4.75</v>
      </c>
      <c r="CR991" s="148"/>
      <c r="CS991" s="169">
        <f t="shared" si="468"/>
        <v>4.7750000000000004</v>
      </c>
      <c r="CT991" s="148"/>
      <c r="CU991" s="148"/>
      <c r="CV991" s="148"/>
      <c r="CW991" s="148"/>
      <c r="CX991" s="169" t="e">
        <f t="shared" si="474"/>
        <v>#DIV/0!</v>
      </c>
    </row>
    <row r="992" spans="1:102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470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471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472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469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456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457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458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459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460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461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462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463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464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465"/>
        <v>20</v>
      </c>
      <c r="BY992" s="148">
        <v>20</v>
      </c>
      <c r="BZ992" s="148">
        <v>20</v>
      </c>
      <c r="CA992" s="148">
        <v>11.8</v>
      </c>
      <c r="CB992" s="169">
        <f t="shared" si="466"/>
        <v>17.266666666666666</v>
      </c>
      <c r="CC992" s="148">
        <v>20</v>
      </c>
      <c r="CD992" s="148">
        <v>20</v>
      </c>
      <c r="CE992" s="148">
        <v>20</v>
      </c>
      <c r="CF992" s="148">
        <v>20</v>
      </c>
      <c r="CG992" s="148">
        <v>20</v>
      </c>
      <c r="CH992" s="169">
        <f t="shared" si="467"/>
        <v>20</v>
      </c>
      <c r="CI992" s="148">
        <v>20</v>
      </c>
      <c r="CJ992" s="148">
        <v>20</v>
      </c>
      <c r="CK992" s="148">
        <v>20</v>
      </c>
      <c r="CL992" s="148">
        <v>20</v>
      </c>
      <c r="CM992" s="169">
        <f t="shared" si="475"/>
        <v>20</v>
      </c>
      <c r="CN992" s="148">
        <v>20</v>
      </c>
      <c r="CO992" s="148">
        <v>20</v>
      </c>
      <c r="CP992" s="148">
        <v>20</v>
      </c>
      <c r="CQ992" s="148">
        <v>20</v>
      </c>
      <c r="CR992" s="148"/>
      <c r="CS992" s="169">
        <f t="shared" si="468"/>
        <v>20</v>
      </c>
      <c r="CT992" s="148"/>
      <c r="CU992" s="148"/>
      <c r="CV992" s="148"/>
      <c r="CW992" s="148"/>
      <c r="CX992" s="169" t="e">
        <f t="shared" si="474"/>
        <v>#DIV/0!</v>
      </c>
    </row>
    <row r="993" spans="1:102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470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471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472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469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456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457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458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459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460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461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462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463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464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465"/>
        <v>17</v>
      </c>
      <c r="BY993" s="148">
        <v>17</v>
      </c>
      <c r="BZ993" s="148">
        <v>17</v>
      </c>
      <c r="CA993" s="148">
        <v>18</v>
      </c>
      <c r="CB993" s="169">
        <f t="shared" si="466"/>
        <v>17.333333333333332</v>
      </c>
      <c r="CC993" s="148">
        <v>17</v>
      </c>
      <c r="CD993" s="148">
        <v>17</v>
      </c>
      <c r="CE993" s="148">
        <v>17</v>
      </c>
      <c r="CF993" s="148">
        <v>17</v>
      </c>
      <c r="CG993" s="148">
        <v>17</v>
      </c>
      <c r="CH993" s="169">
        <f t="shared" si="467"/>
        <v>17</v>
      </c>
      <c r="CI993" s="148">
        <v>17</v>
      </c>
      <c r="CJ993" s="148">
        <v>17</v>
      </c>
      <c r="CK993" s="148">
        <v>17</v>
      </c>
      <c r="CL993" s="148">
        <v>17</v>
      </c>
      <c r="CM993" s="169">
        <f t="shared" si="475"/>
        <v>17</v>
      </c>
      <c r="CN993" s="148">
        <v>17</v>
      </c>
      <c r="CO993" s="148">
        <v>17</v>
      </c>
      <c r="CP993" s="148">
        <v>17</v>
      </c>
      <c r="CQ993" s="148">
        <v>17</v>
      </c>
      <c r="CR993" s="148"/>
      <c r="CS993" s="169">
        <f t="shared" si="468"/>
        <v>17</v>
      </c>
      <c r="CT993" s="148"/>
      <c r="CU993" s="148"/>
      <c r="CV993" s="148"/>
      <c r="CW993" s="148"/>
      <c r="CX993" s="169" t="e">
        <f t="shared" si="474"/>
        <v>#DIV/0!</v>
      </c>
    </row>
    <row r="994" spans="1:102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470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471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472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469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456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457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458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459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460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461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462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463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464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465"/>
        <v>17</v>
      </c>
      <c r="BY994" s="148">
        <v>17</v>
      </c>
      <c r="BZ994" s="148">
        <v>17</v>
      </c>
      <c r="CA994" s="148">
        <v>12</v>
      </c>
      <c r="CB994" s="169">
        <f t="shared" si="466"/>
        <v>15.333333333333334</v>
      </c>
      <c r="CC994" s="148">
        <v>17</v>
      </c>
      <c r="CD994" s="148">
        <v>17</v>
      </c>
      <c r="CE994" s="148">
        <v>17</v>
      </c>
      <c r="CF994" s="148">
        <v>17</v>
      </c>
      <c r="CG994" s="148">
        <v>17</v>
      </c>
      <c r="CH994" s="169">
        <f t="shared" si="467"/>
        <v>17</v>
      </c>
      <c r="CI994" s="148">
        <v>17</v>
      </c>
      <c r="CJ994" s="148">
        <v>17</v>
      </c>
      <c r="CK994" s="148">
        <v>17</v>
      </c>
      <c r="CL994" s="148">
        <v>17</v>
      </c>
      <c r="CM994" s="169">
        <f t="shared" si="475"/>
        <v>17</v>
      </c>
      <c r="CN994" s="148">
        <v>17</v>
      </c>
      <c r="CO994" s="148">
        <v>17</v>
      </c>
      <c r="CP994" s="148">
        <v>17</v>
      </c>
      <c r="CQ994" s="148">
        <v>17</v>
      </c>
      <c r="CR994" s="148"/>
      <c r="CS994" s="169">
        <f t="shared" si="468"/>
        <v>17</v>
      </c>
      <c r="CT994" s="148"/>
      <c r="CU994" s="148"/>
      <c r="CV994" s="148"/>
      <c r="CW994" s="148"/>
      <c r="CX994" s="169" t="e">
        <f t="shared" si="474"/>
        <v>#DIV/0!</v>
      </c>
    </row>
    <row r="995" spans="1:102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470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471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472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469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456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457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458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459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460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461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462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463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464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465"/>
        <v>5</v>
      </c>
      <c r="BY995" s="148">
        <v>5</v>
      </c>
      <c r="BZ995" s="148">
        <v>5</v>
      </c>
      <c r="CA995" s="148">
        <v>5</v>
      </c>
      <c r="CB995" s="169">
        <f t="shared" si="466"/>
        <v>5</v>
      </c>
      <c r="CC995" s="148">
        <v>5</v>
      </c>
      <c r="CD995" s="148">
        <v>5</v>
      </c>
      <c r="CE995" s="148">
        <v>5</v>
      </c>
      <c r="CF995" s="148">
        <v>5</v>
      </c>
      <c r="CG995" s="148">
        <v>5</v>
      </c>
      <c r="CH995" s="169">
        <f t="shared" si="467"/>
        <v>5</v>
      </c>
      <c r="CI995" s="148">
        <v>5</v>
      </c>
      <c r="CJ995" s="148">
        <v>5</v>
      </c>
      <c r="CK995" s="148">
        <v>5</v>
      </c>
      <c r="CL995" s="148">
        <v>5</v>
      </c>
      <c r="CM995" s="169">
        <f t="shared" si="475"/>
        <v>5</v>
      </c>
      <c r="CN995" s="148">
        <v>5</v>
      </c>
      <c r="CO995" s="148">
        <v>5</v>
      </c>
      <c r="CP995" s="148">
        <v>5</v>
      </c>
      <c r="CQ995" s="148">
        <v>5</v>
      </c>
      <c r="CR995" s="148"/>
      <c r="CS995" s="169">
        <f t="shared" si="468"/>
        <v>5</v>
      </c>
      <c r="CT995" s="148"/>
      <c r="CU995" s="148"/>
      <c r="CV995" s="148"/>
      <c r="CW995" s="148"/>
      <c r="CX995" s="169" t="e">
        <f t="shared" si="474"/>
        <v>#DIV/0!</v>
      </c>
    </row>
    <row r="996" spans="1:102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470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471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472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469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456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457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458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459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460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461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462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463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464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465"/>
        <v>10</v>
      </c>
      <c r="BY996" s="148">
        <v>10</v>
      </c>
      <c r="BZ996" s="148">
        <v>10</v>
      </c>
      <c r="CA996" s="148">
        <v>10</v>
      </c>
      <c r="CB996" s="169">
        <f t="shared" si="466"/>
        <v>10</v>
      </c>
      <c r="CC996" s="148">
        <v>10</v>
      </c>
      <c r="CD996" s="148">
        <v>10</v>
      </c>
      <c r="CE996" s="148">
        <v>10</v>
      </c>
      <c r="CF996" s="148">
        <v>10</v>
      </c>
      <c r="CG996" s="148">
        <v>10</v>
      </c>
      <c r="CH996" s="169">
        <f t="shared" si="467"/>
        <v>10</v>
      </c>
      <c r="CI996" s="148">
        <v>10</v>
      </c>
      <c r="CJ996" s="148">
        <v>10</v>
      </c>
      <c r="CK996" s="148">
        <v>10</v>
      </c>
      <c r="CL996" s="148">
        <v>10</v>
      </c>
      <c r="CM996" s="169">
        <f t="shared" si="475"/>
        <v>10</v>
      </c>
      <c r="CN996" s="148">
        <v>10</v>
      </c>
      <c r="CO996" s="148">
        <v>10</v>
      </c>
      <c r="CP996" s="148">
        <v>10</v>
      </c>
      <c r="CQ996" s="148">
        <v>10</v>
      </c>
      <c r="CR996" s="148"/>
      <c r="CS996" s="169">
        <f t="shared" si="468"/>
        <v>10</v>
      </c>
      <c r="CT996" s="148"/>
      <c r="CU996" s="148"/>
      <c r="CV996" s="148"/>
      <c r="CW996" s="148"/>
      <c r="CX996" s="169" t="e">
        <f t="shared" si="474"/>
        <v>#DIV/0!</v>
      </c>
    </row>
    <row r="997" spans="1:102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470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471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472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469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456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457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458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459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460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461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462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463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464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465"/>
        <v>60</v>
      </c>
      <c r="BY997" s="148">
        <v>60</v>
      </c>
      <c r="BZ997" s="148">
        <v>60</v>
      </c>
      <c r="CA997" s="148">
        <v>27.4</v>
      </c>
      <c r="CB997" s="169">
        <f t="shared" si="466"/>
        <v>49.133333333333333</v>
      </c>
      <c r="CC997" s="148">
        <v>60</v>
      </c>
      <c r="CD997" s="148">
        <v>60</v>
      </c>
      <c r="CE997" s="148">
        <v>60</v>
      </c>
      <c r="CF997" s="148">
        <v>60</v>
      </c>
      <c r="CG997" s="148">
        <v>60</v>
      </c>
      <c r="CH997" s="169">
        <f t="shared" si="467"/>
        <v>60</v>
      </c>
      <c r="CI997" s="148">
        <v>60</v>
      </c>
      <c r="CJ997" s="148">
        <v>60</v>
      </c>
      <c r="CK997" s="148">
        <v>60</v>
      </c>
      <c r="CL997" s="148">
        <v>60</v>
      </c>
      <c r="CM997" s="169">
        <f t="shared" si="475"/>
        <v>60</v>
      </c>
      <c r="CN997" s="148">
        <v>60</v>
      </c>
      <c r="CO997" s="148">
        <v>60</v>
      </c>
      <c r="CP997" s="148">
        <v>60</v>
      </c>
      <c r="CQ997" s="148">
        <v>60</v>
      </c>
      <c r="CR997" s="148"/>
      <c r="CS997" s="169">
        <f t="shared" si="468"/>
        <v>60</v>
      </c>
      <c r="CT997" s="148"/>
      <c r="CU997" s="148"/>
      <c r="CV997" s="148"/>
      <c r="CW997" s="148"/>
      <c r="CX997" s="169" t="e">
        <f t="shared" si="474"/>
        <v>#DIV/0!</v>
      </c>
    </row>
    <row r="998" spans="1:102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470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471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472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469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456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457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458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459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460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461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462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463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464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465"/>
        <v>8</v>
      </c>
      <c r="BY998" s="148">
        <v>8</v>
      </c>
      <c r="BZ998" s="148">
        <v>8</v>
      </c>
      <c r="CA998" s="148">
        <v>8</v>
      </c>
      <c r="CB998" s="169">
        <f t="shared" si="466"/>
        <v>8</v>
      </c>
      <c r="CC998" s="148">
        <v>8</v>
      </c>
      <c r="CD998" s="148">
        <v>8</v>
      </c>
      <c r="CE998" s="148">
        <v>8</v>
      </c>
      <c r="CF998" s="148">
        <v>8</v>
      </c>
      <c r="CG998" s="148">
        <v>8.6</v>
      </c>
      <c r="CH998" s="169">
        <f t="shared" si="467"/>
        <v>8.120000000000001</v>
      </c>
      <c r="CI998" s="148">
        <v>8.6</v>
      </c>
      <c r="CJ998" s="148">
        <v>8</v>
      </c>
      <c r="CK998" s="148">
        <v>8</v>
      </c>
      <c r="CL998" s="148">
        <v>8.6</v>
      </c>
      <c r="CM998" s="169">
        <f t="shared" si="475"/>
        <v>8.3000000000000007</v>
      </c>
      <c r="CN998" s="148">
        <v>8</v>
      </c>
      <c r="CO998" s="148">
        <v>8.6</v>
      </c>
      <c r="CP998" s="148">
        <v>8.6</v>
      </c>
      <c r="CQ998" s="148">
        <v>7</v>
      </c>
      <c r="CR998" s="148"/>
      <c r="CS998" s="169">
        <f t="shared" si="468"/>
        <v>8.0500000000000007</v>
      </c>
      <c r="CT998" s="148"/>
      <c r="CU998" s="148"/>
      <c r="CV998" s="148"/>
      <c r="CW998" s="148"/>
      <c r="CX998" s="169" t="e">
        <f t="shared" si="474"/>
        <v>#DIV/0!</v>
      </c>
    </row>
    <row r="999" spans="1:102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470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471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472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469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456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457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458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459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460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461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462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463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464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465"/>
        <v>11.700000000000001</v>
      </c>
      <c r="BY999" s="148">
        <v>11.6</v>
      </c>
      <c r="BZ999" s="148">
        <v>11.6</v>
      </c>
      <c r="CA999" s="148">
        <v>11.6</v>
      </c>
      <c r="CB999" s="169">
        <f t="shared" si="466"/>
        <v>11.6</v>
      </c>
      <c r="CC999" s="148">
        <v>11.6</v>
      </c>
      <c r="CD999" s="148">
        <v>11.6</v>
      </c>
      <c r="CE999" s="148">
        <v>11.6</v>
      </c>
      <c r="CF999" s="148">
        <v>11.6</v>
      </c>
      <c r="CG999" s="148">
        <v>11.5</v>
      </c>
      <c r="CH999" s="169">
        <f t="shared" si="467"/>
        <v>11.58</v>
      </c>
      <c r="CI999" s="148">
        <v>11.5</v>
      </c>
      <c r="CJ999" s="148">
        <v>11</v>
      </c>
      <c r="CK999" s="148">
        <v>11</v>
      </c>
      <c r="CL999" s="148">
        <v>11</v>
      </c>
      <c r="CM999" s="169">
        <f t="shared" si="475"/>
        <v>11.125</v>
      </c>
      <c r="CN999" s="148">
        <v>11</v>
      </c>
      <c r="CO999" s="148">
        <v>11</v>
      </c>
      <c r="CP999" s="148">
        <v>11</v>
      </c>
      <c r="CQ999" s="148">
        <v>11</v>
      </c>
      <c r="CR999" s="148"/>
      <c r="CS999" s="169">
        <f t="shared" si="468"/>
        <v>11</v>
      </c>
      <c r="CT999" s="148"/>
      <c r="CU999" s="148"/>
      <c r="CV999" s="148"/>
      <c r="CW999" s="148"/>
      <c r="CX999" s="169" t="e">
        <f t="shared" si="474"/>
        <v>#DIV/0!</v>
      </c>
    </row>
    <row r="1000" spans="1:102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470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471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472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469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456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457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458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459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460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461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462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463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464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465"/>
        <v>12</v>
      </c>
      <c r="BY1000" s="148">
        <v>12</v>
      </c>
      <c r="BZ1000" s="148">
        <v>12</v>
      </c>
      <c r="CA1000" s="148">
        <v>12</v>
      </c>
      <c r="CB1000" s="169">
        <f t="shared" si="466"/>
        <v>12</v>
      </c>
      <c r="CC1000" s="148">
        <v>12</v>
      </c>
      <c r="CD1000" s="148">
        <v>12</v>
      </c>
      <c r="CE1000" s="148">
        <v>12</v>
      </c>
      <c r="CF1000" s="148">
        <v>12</v>
      </c>
      <c r="CG1000" s="148">
        <v>12</v>
      </c>
      <c r="CH1000" s="169">
        <f t="shared" si="467"/>
        <v>12</v>
      </c>
      <c r="CI1000" s="148">
        <v>12</v>
      </c>
      <c r="CJ1000" s="148">
        <v>12</v>
      </c>
      <c r="CK1000" s="148">
        <v>12</v>
      </c>
      <c r="CL1000" s="148">
        <v>12</v>
      </c>
      <c r="CM1000" s="169">
        <f t="shared" si="475"/>
        <v>12</v>
      </c>
      <c r="CN1000" s="148">
        <v>12</v>
      </c>
      <c r="CO1000" s="148">
        <v>12</v>
      </c>
      <c r="CP1000" s="148">
        <v>12</v>
      </c>
      <c r="CQ1000" s="148">
        <v>12</v>
      </c>
      <c r="CR1000" s="148"/>
      <c r="CS1000" s="169">
        <f t="shared" si="468"/>
        <v>12</v>
      </c>
      <c r="CT1000" s="148"/>
      <c r="CU1000" s="148"/>
      <c r="CV1000" s="148"/>
      <c r="CW1000" s="148"/>
      <c r="CX1000" s="169" t="e">
        <f t="shared" si="474"/>
        <v>#DIV/0!</v>
      </c>
    </row>
    <row r="1001" spans="1:102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456"/>
        <v>#DIV/0!</v>
      </c>
      <c r="AC1001" s="135"/>
      <c r="AD1001" s="135"/>
      <c r="AE1001" s="135"/>
      <c r="AF1001" s="135"/>
      <c r="AG1001" s="238" t="e">
        <f t="shared" si="457"/>
        <v>#DIV/0!</v>
      </c>
      <c r="AH1001" s="135"/>
      <c r="AI1001" s="135"/>
      <c r="AJ1001" s="135"/>
      <c r="AK1001" s="135"/>
      <c r="AL1001" s="135"/>
      <c r="AM1001" s="238" t="e">
        <f t="shared" si="458"/>
        <v>#DIV/0!</v>
      </c>
      <c r="AN1001" s="135"/>
      <c r="AO1001" s="135"/>
      <c r="AP1001" s="135"/>
      <c r="AQ1001" s="135"/>
      <c r="AR1001" s="238" t="e">
        <f t="shared" si="459"/>
        <v>#DIV/0!</v>
      </c>
      <c r="AS1001" s="135"/>
      <c r="AT1001" s="135"/>
      <c r="AU1001" s="135"/>
      <c r="AV1001" s="135"/>
      <c r="AW1001" s="135"/>
      <c r="AX1001" s="238" t="e">
        <f t="shared" si="460"/>
        <v>#DIV/0!</v>
      </c>
      <c r="AY1001" s="135"/>
      <c r="AZ1001" s="135"/>
      <c r="BA1001" s="135"/>
      <c r="BB1001" s="135"/>
      <c r="BC1001" s="238" t="e">
        <f t="shared" si="461"/>
        <v>#DIV/0!</v>
      </c>
      <c r="BD1001" s="135"/>
      <c r="BE1001" s="135"/>
      <c r="BF1001" s="135"/>
      <c r="BG1001" s="135"/>
      <c r="BH1001" s="238" t="e">
        <f t="shared" si="462"/>
        <v>#DIV/0!</v>
      </c>
      <c r="BI1001" s="135"/>
      <c r="BJ1001" s="135"/>
      <c r="BK1001" s="135"/>
      <c r="BL1001" s="135"/>
      <c r="BM1001" s="135"/>
      <c r="BN1001" s="238" t="e">
        <f t="shared" si="463"/>
        <v>#DIV/0!</v>
      </c>
      <c r="BO1001" s="148"/>
      <c r="BP1001" s="148"/>
      <c r="BQ1001" s="148"/>
      <c r="BR1001" s="148"/>
      <c r="BS1001" s="238" t="e">
        <f t="shared" si="464"/>
        <v>#DIV/0!</v>
      </c>
      <c r="BT1001" s="148"/>
      <c r="BU1001" s="148"/>
      <c r="BV1001" s="148"/>
      <c r="BW1001" s="148"/>
      <c r="BX1001" s="238" t="e">
        <f t="shared" si="465"/>
        <v>#DIV/0!</v>
      </c>
      <c r="BY1001" s="148"/>
      <c r="BZ1001" s="148"/>
      <c r="CA1001" s="148"/>
      <c r="CB1001" s="238" t="e">
        <f t="shared" si="466"/>
        <v>#DIV/0!</v>
      </c>
      <c r="CC1001" s="148"/>
      <c r="CD1001" s="148"/>
      <c r="CE1001" s="148"/>
      <c r="CF1001" s="148"/>
      <c r="CG1001" s="148"/>
      <c r="CH1001" s="238" t="e">
        <f t="shared" si="467"/>
        <v>#DIV/0!</v>
      </c>
      <c r="CI1001" s="148"/>
      <c r="CJ1001" s="148"/>
      <c r="CK1001" s="148"/>
      <c r="CL1001" s="148"/>
      <c r="CM1001" s="238" t="e">
        <f t="shared" si="475"/>
        <v>#DIV/0!</v>
      </c>
      <c r="CN1001" s="148"/>
      <c r="CO1001" s="148"/>
      <c r="CP1001" s="148"/>
      <c r="CQ1001" s="148"/>
      <c r="CR1001" s="148"/>
      <c r="CS1001" s="238" t="e">
        <f t="shared" si="468"/>
        <v>#DIV/0!</v>
      </c>
      <c r="CT1001" s="148"/>
      <c r="CU1001" s="148"/>
      <c r="CV1001" s="148"/>
      <c r="CW1001" s="148"/>
      <c r="CX1001" s="238" t="e">
        <f t="shared" si="474"/>
        <v>#DIV/0!</v>
      </c>
    </row>
    <row r="1002" spans="1:102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470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471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472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469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456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457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458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459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460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461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462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463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464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465"/>
        <v>10.9</v>
      </c>
      <c r="BY1002" s="270">
        <v>10.9</v>
      </c>
      <c r="BZ1002" s="270">
        <v>10.9</v>
      </c>
      <c r="CA1002" s="270">
        <v>10.88</v>
      </c>
      <c r="CB1002" s="169">
        <f t="shared" si="466"/>
        <v>10.893333333333333</v>
      </c>
      <c r="CC1002" s="270">
        <v>10.88</v>
      </c>
      <c r="CD1002" s="270">
        <v>10.88</v>
      </c>
      <c r="CE1002" s="270">
        <v>10.86</v>
      </c>
      <c r="CF1002" s="270">
        <v>10.55</v>
      </c>
      <c r="CG1002" s="270">
        <v>10.55</v>
      </c>
      <c r="CH1002" s="169">
        <f t="shared" si="467"/>
        <v>10.744</v>
      </c>
      <c r="CI1002" s="270">
        <v>10.25</v>
      </c>
      <c r="CJ1002" s="270">
        <v>10.4</v>
      </c>
      <c r="CK1002" s="270">
        <v>10.3</v>
      </c>
      <c r="CL1002" s="270">
        <v>11.1</v>
      </c>
      <c r="CM1002" s="169">
        <f t="shared" si="475"/>
        <v>10.512499999999999</v>
      </c>
      <c r="CN1002" s="270">
        <v>9.8000000000000007</v>
      </c>
      <c r="CO1002" s="270">
        <v>9.8000000000000007</v>
      </c>
      <c r="CP1002" s="270">
        <v>10</v>
      </c>
      <c r="CQ1002" s="270">
        <v>9.8000000000000007</v>
      </c>
      <c r="CR1002" s="270"/>
      <c r="CS1002" s="169">
        <f t="shared" si="468"/>
        <v>9.8500000000000014</v>
      </c>
      <c r="CT1002" s="270"/>
      <c r="CU1002" s="270"/>
      <c r="CV1002" s="270"/>
      <c r="CW1002" s="270"/>
      <c r="CX1002" s="169" t="e">
        <f t="shared" si="474"/>
        <v>#DIV/0!</v>
      </c>
    </row>
    <row r="1003" spans="1:102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470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471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472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469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456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457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458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459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460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461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462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463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464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465"/>
        <v>10.952500000000001</v>
      </c>
      <c r="BY1003" s="148">
        <v>10.95</v>
      </c>
      <c r="BZ1003" s="148">
        <v>10.95</v>
      </c>
      <c r="CA1003" s="148">
        <v>10.95</v>
      </c>
      <c r="CB1003" s="169">
        <f t="shared" si="466"/>
        <v>10.949999999999998</v>
      </c>
      <c r="CC1003" s="148">
        <v>93</v>
      </c>
      <c r="CD1003" s="148">
        <v>10.93</v>
      </c>
      <c r="CE1003" s="148">
        <v>10.9</v>
      </c>
      <c r="CF1003" s="148">
        <v>10.5</v>
      </c>
      <c r="CG1003" s="148">
        <v>10.7</v>
      </c>
      <c r="CH1003" s="169">
        <f t="shared" si="467"/>
        <v>27.206</v>
      </c>
      <c r="CI1003" s="148">
        <v>10.4</v>
      </c>
      <c r="CJ1003" s="148">
        <v>10.48</v>
      </c>
      <c r="CK1003" s="148">
        <v>10.4</v>
      </c>
      <c r="CL1003" s="148">
        <v>10.25</v>
      </c>
      <c r="CM1003" s="169">
        <f t="shared" si="475"/>
        <v>10.3825</v>
      </c>
      <c r="CN1003" s="148">
        <v>9.9499999999999993</v>
      </c>
      <c r="CO1003" s="148">
        <v>9.9499999999999993</v>
      </c>
      <c r="CP1003" s="148">
        <v>10.15</v>
      </c>
      <c r="CQ1003" s="148">
        <v>9.9499999999999993</v>
      </c>
      <c r="CR1003" s="148"/>
      <c r="CS1003" s="169">
        <f t="shared" si="468"/>
        <v>10</v>
      </c>
      <c r="CT1003" s="148"/>
      <c r="CU1003" s="148"/>
      <c r="CV1003" s="148"/>
      <c r="CW1003" s="148"/>
      <c r="CX1003" s="169" t="e">
        <f t="shared" si="474"/>
        <v>#DIV/0!</v>
      </c>
    </row>
    <row r="1004" spans="1:102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102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102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102" ht="20.25" customHeight="1" x14ac:dyDescent="0.25">
      <c r="A1007" s="286" t="s">
        <v>45</v>
      </c>
      <c r="B1007" s="286"/>
      <c r="C1007" s="287"/>
      <c r="D1007" s="287"/>
      <c r="E1007" s="287"/>
      <c r="F1007" s="287"/>
      <c r="G1007" s="287"/>
      <c r="H1007" s="287"/>
      <c r="I1007" s="287"/>
      <c r="J1007" s="287"/>
      <c r="K1007" s="287"/>
      <c r="L1007" s="287"/>
      <c r="M1007" s="287"/>
      <c r="N1007" s="287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ht="20.25" customHeight="1" x14ac:dyDescent="0.3">
      <c r="A1008" s="217"/>
      <c r="B1008" s="197"/>
      <c r="C1008" s="288" t="s">
        <v>38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x14ac:dyDescent="0.3">
      <c r="A1009" s="218"/>
      <c r="B1009" s="198"/>
      <c r="C1009" s="294" t="s">
        <v>139</v>
      </c>
      <c r="D1009" s="295"/>
      <c r="E1009" s="295"/>
      <c r="F1009" s="296"/>
      <c r="G1009" s="284" t="s">
        <v>123</v>
      </c>
      <c r="H1009" s="291" t="s">
        <v>139</v>
      </c>
      <c r="I1009" s="292"/>
      <c r="J1009" s="292"/>
      <c r="K1009" s="293"/>
      <c r="L1009" s="284" t="s">
        <v>123</v>
      </c>
      <c r="M1009" s="291" t="s">
        <v>139</v>
      </c>
      <c r="N1009" s="292"/>
      <c r="O1009" s="292"/>
      <c r="P1009" s="293"/>
      <c r="Q1009" s="284" t="s">
        <v>123</v>
      </c>
      <c r="R1009" s="294" t="s">
        <v>139</v>
      </c>
      <c r="S1009" s="295"/>
      <c r="T1009" s="295"/>
      <c r="U1009" s="295"/>
      <c r="V1009" s="296"/>
      <c r="W1009" s="284" t="s">
        <v>123</v>
      </c>
      <c r="X1009" s="294" t="s">
        <v>139</v>
      </c>
      <c r="Y1009" s="295"/>
      <c r="Z1009" s="295"/>
      <c r="AA1009" s="295"/>
      <c r="AB1009" s="284" t="s">
        <v>123</v>
      </c>
      <c r="AC1009" s="291" t="s">
        <v>139</v>
      </c>
      <c r="AD1009" s="292"/>
      <c r="AE1009" s="292"/>
      <c r="AF1009" s="292"/>
      <c r="AG1009" s="284" t="s">
        <v>123</v>
      </c>
      <c r="AH1009" s="291" t="s">
        <v>139</v>
      </c>
      <c r="AI1009" s="292"/>
      <c r="AJ1009" s="292"/>
      <c r="AK1009" s="292"/>
      <c r="AL1009" s="292"/>
      <c r="AM1009" s="284" t="s">
        <v>123</v>
      </c>
      <c r="AN1009" s="291" t="s">
        <v>139</v>
      </c>
      <c r="AO1009" s="292"/>
      <c r="AP1009" s="292"/>
      <c r="AQ1009" s="292"/>
      <c r="AR1009" s="284" t="s">
        <v>123</v>
      </c>
      <c r="AS1009" s="282" t="s">
        <v>139</v>
      </c>
      <c r="AT1009" s="283"/>
      <c r="AU1009" s="283"/>
      <c r="AV1009" s="283"/>
      <c r="AW1009" s="253"/>
      <c r="AX1009" s="284" t="s">
        <v>123</v>
      </c>
      <c r="AY1009" s="282" t="s">
        <v>139</v>
      </c>
      <c r="AZ1009" s="283"/>
      <c r="BA1009" s="283"/>
      <c r="BB1009" s="283"/>
      <c r="BC1009" s="284" t="s">
        <v>123</v>
      </c>
      <c r="BD1009" s="282" t="s">
        <v>139</v>
      </c>
      <c r="BE1009" s="283"/>
      <c r="BF1009" s="283"/>
      <c r="BG1009" s="283"/>
      <c r="BH1009" s="284" t="s">
        <v>123</v>
      </c>
      <c r="BI1009" s="282" t="s">
        <v>139</v>
      </c>
      <c r="BJ1009" s="283"/>
      <c r="BK1009" s="283"/>
      <c r="BL1009" s="283"/>
      <c r="BM1009" s="283"/>
      <c r="BN1009" s="284" t="s">
        <v>123</v>
      </c>
      <c r="BO1009" s="282" t="s">
        <v>316</v>
      </c>
      <c r="BP1009" s="283"/>
      <c r="BQ1009" s="283"/>
      <c r="BR1009" s="283"/>
      <c r="BS1009" s="284" t="s">
        <v>123</v>
      </c>
      <c r="BT1009" s="282" t="s">
        <v>316</v>
      </c>
      <c r="BU1009" s="283"/>
      <c r="BV1009" s="283"/>
      <c r="BW1009" s="283"/>
      <c r="BX1009" s="284" t="s">
        <v>123</v>
      </c>
      <c r="BY1009" s="282" t="s">
        <v>316</v>
      </c>
      <c r="BZ1009" s="283"/>
      <c r="CA1009" s="283"/>
      <c r="CB1009" s="284" t="s">
        <v>123</v>
      </c>
      <c r="CC1009" s="282" t="s">
        <v>316</v>
      </c>
      <c r="CD1009" s="283"/>
      <c r="CE1009" s="283"/>
      <c r="CF1009" s="283"/>
      <c r="CG1009" s="283"/>
      <c r="CH1009" s="284" t="s">
        <v>123</v>
      </c>
      <c r="CI1009" s="291" t="s">
        <v>316</v>
      </c>
      <c r="CJ1009" s="292"/>
      <c r="CK1009" s="292"/>
      <c r="CL1009" s="293"/>
      <c r="CM1009" s="284" t="s">
        <v>123</v>
      </c>
      <c r="CN1009" s="282" t="s">
        <v>316</v>
      </c>
      <c r="CO1009" s="283"/>
      <c r="CP1009" s="283"/>
      <c r="CQ1009" s="283"/>
      <c r="CR1009" s="279"/>
      <c r="CS1009" s="284" t="s">
        <v>123</v>
      </c>
      <c r="CT1009" s="282" t="s">
        <v>316</v>
      </c>
      <c r="CU1009" s="283"/>
      <c r="CV1009" s="283"/>
      <c r="CW1009" s="283"/>
      <c r="CX1009" s="284" t="s">
        <v>123</v>
      </c>
    </row>
    <row r="1010" spans="1:102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5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5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5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5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18" x14ac:dyDescent="0.25">
      <c r="A1011" s="297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476">AVERAGE(X1011:AA1011)</f>
        <v>#DIV/0!</v>
      </c>
      <c r="AC1011" s="144"/>
      <c r="AD1011" s="144"/>
      <c r="AE1011" s="144"/>
      <c r="AF1011" s="144"/>
      <c r="AG1011" s="238" t="e">
        <f t="shared" ref="AG1011:AG1044" si="477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478">AVERAGE(AH1011:AL1011)</f>
        <v>#DIV/0!</v>
      </c>
      <c r="AN1011" s="144"/>
      <c r="AO1011" s="144"/>
      <c r="AP1011" s="144"/>
      <c r="AQ1011" s="144"/>
      <c r="AR1011" s="238" t="e">
        <f t="shared" ref="AR1011:AR1044" si="479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480">AVERAGE(AS1011:AV1011)</f>
        <v>#DIV/0!</v>
      </c>
      <c r="AY1011" s="144"/>
      <c r="AZ1011" s="144"/>
      <c r="BA1011" s="144"/>
      <c r="BB1011" s="144"/>
      <c r="BC1011" s="238" t="e">
        <f t="shared" ref="BC1011:BC1044" si="481">AVERAGE(AY1011:BB1011)</f>
        <v>#DIV/0!</v>
      </c>
      <c r="BD1011" s="144"/>
      <c r="BE1011" s="144"/>
      <c r="BF1011" s="144"/>
      <c r="BG1011" s="144"/>
      <c r="BH1011" s="238" t="e">
        <f t="shared" ref="BH1011:BH1044" si="482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483">AVERAGE(BI1011:BM1011)</f>
        <v>#DIV/0!</v>
      </c>
      <c r="BO1011" s="144"/>
      <c r="BP1011" s="144"/>
      <c r="BQ1011" s="144"/>
      <c r="BR1011" s="144"/>
      <c r="BS1011" s="238" t="e">
        <f t="shared" ref="BS1011:BS1044" si="484">AVERAGE(BO1011:BR1011)</f>
        <v>#DIV/0!</v>
      </c>
      <c r="BT1011" s="144"/>
      <c r="BU1011" s="144"/>
      <c r="BV1011" s="144"/>
      <c r="BW1011" s="144"/>
      <c r="BX1011" s="238" t="e">
        <f t="shared" ref="BX1011:BX1044" si="485">AVERAGE(BT1011:BW1011)</f>
        <v>#DIV/0!</v>
      </c>
      <c r="BY1011" s="144"/>
      <c r="BZ1011" s="144"/>
      <c r="CA1011" s="144"/>
      <c r="CB1011" s="238" t="e">
        <f t="shared" ref="CB1011:CB1044" si="486">AVERAGE(BY1011:CA1011)</f>
        <v>#DIV/0!</v>
      </c>
      <c r="CC1011" s="144"/>
      <c r="CD1011" s="144"/>
      <c r="CE1011" s="144"/>
      <c r="CF1011" s="144"/>
      <c r="CG1011" s="144"/>
      <c r="CH1011" s="238" t="e">
        <f t="shared" ref="CH1011:CH1044" si="487">AVERAGE(CC1011:CG1011)</f>
        <v>#DIV/0!</v>
      </c>
      <c r="CI1011" s="144"/>
      <c r="CJ1011" s="144"/>
      <c r="CK1011" s="144"/>
      <c r="CL1011" s="144"/>
      <c r="CM1011" s="238" t="e">
        <f>AVERAGE(CI1011:CL1011)</f>
        <v>#DIV/0!</v>
      </c>
      <c r="CN1011" s="144"/>
      <c r="CO1011" s="144"/>
      <c r="CP1011" s="144"/>
      <c r="CQ1011" s="144"/>
      <c r="CR1011" s="144"/>
      <c r="CS1011" s="238" t="e">
        <f t="shared" ref="CS1011:CS1044" si="488">AVERAGE(CN1011:CQ1011)</f>
        <v>#DIV/0!</v>
      </c>
      <c r="CT1011" s="144"/>
      <c r="CU1011" s="144"/>
      <c r="CV1011" s="144"/>
      <c r="CW1011" s="144"/>
      <c r="CX1011" s="238" t="e">
        <f>AVERAGE(CT1011:CW1011)</f>
        <v>#DIV/0!</v>
      </c>
    </row>
    <row r="1012" spans="1:102" ht="18" x14ac:dyDescent="0.25">
      <c r="A1012" s="298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48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476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477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478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479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480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481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482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483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484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485"/>
        <v>7</v>
      </c>
      <c r="BY1012" s="148">
        <v>7</v>
      </c>
      <c r="BZ1012" s="148">
        <v>7</v>
      </c>
      <c r="CA1012" s="148">
        <v>7</v>
      </c>
      <c r="CB1012" s="169">
        <f t="shared" si="486"/>
        <v>7</v>
      </c>
      <c r="CC1012" s="148">
        <v>7</v>
      </c>
      <c r="CD1012" s="148">
        <v>7</v>
      </c>
      <c r="CE1012" s="148">
        <v>6.6</v>
      </c>
      <c r="CF1012" s="148">
        <v>6.4</v>
      </c>
      <c r="CG1012" s="148">
        <v>6</v>
      </c>
      <c r="CH1012" s="169">
        <f t="shared" si="487"/>
        <v>6.6</v>
      </c>
      <c r="CI1012" s="148">
        <v>6</v>
      </c>
      <c r="CJ1012" s="148">
        <v>7</v>
      </c>
      <c r="CK1012" s="148">
        <v>7</v>
      </c>
      <c r="CL1012" s="148">
        <v>7</v>
      </c>
      <c r="CM1012" s="169">
        <f>AVERAGE(CI1012:CL1012)</f>
        <v>6.75</v>
      </c>
      <c r="CN1012" s="148">
        <v>7</v>
      </c>
      <c r="CO1012" s="148">
        <v>7.5</v>
      </c>
      <c r="CP1012" s="148">
        <v>8</v>
      </c>
      <c r="CQ1012" s="148">
        <v>8</v>
      </c>
      <c r="CR1012" s="148"/>
      <c r="CS1012" s="169">
        <f t="shared" si="488"/>
        <v>7.625</v>
      </c>
      <c r="CT1012" s="148"/>
      <c r="CU1012" s="148"/>
      <c r="CV1012" s="148"/>
      <c r="CW1012" s="148"/>
      <c r="CX1012" s="169" t="e">
        <f>AVERAGE(CT1012:CW1012)</f>
        <v>#DIV/0!</v>
      </c>
    </row>
    <row r="1013" spans="1:102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49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49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49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48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476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477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478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479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480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481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482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483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484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485"/>
        <v>6.625</v>
      </c>
      <c r="BY1013" s="148">
        <v>6.5</v>
      </c>
      <c r="BZ1013" s="148">
        <v>7</v>
      </c>
      <c r="CA1013" s="148">
        <v>7</v>
      </c>
      <c r="CB1013" s="169">
        <f t="shared" si="486"/>
        <v>6.833333333333333</v>
      </c>
      <c r="CC1013" s="148">
        <v>7</v>
      </c>
      <c r="CD1013" s="148">
        <v>7</v>
      </c>
      <c r="CE1013" s="148">
        <v>7</v>
      </c>
      <c r="CF1013" s="148">
        <v>7</v>
      </c>
      <c r="CG1013" s="148">
        <v>6.6</v>
      </c>
      <c r="CH1013" s="169">
        <f t="shared" si="487"/>
        <v>6.92</v>
      </c>
      <c r="CI1013" s="148">
        <v>6.6</v>
      </c>
      <c r="CJ1013" s="148">
        <v>8</v>
      </c>
      <c r="CK1013" s="148">
        <v>8.5</v>
      </c>
      <c r="CL1013" s="148">
        <v>8.1</v>
      </c>
      <c r="CM1013" s="169">
        <f>AVERAGE(CI1013:CL1013)</f>
        <v>7.8000000000000007</v>
      </c>
      <c r="CN1013" s="148">
        <v>7</v>
      </c>
      <c r="CO1013" s="148">
        <v>7</v>
      </c>
      <c r="CP1013" s="148">
        <v>7</v>
      </c>
      <c r="CQ1013" s="148">
        <v>7</v>
      </c>
      <c r="CR1013" s="148"/>
      <c r="CS1013" s="169">
        <f t="shared" si="488"/>
        <v>7</v>
      </c>
      <c r="CT1013" s="148"/>
      <c r="CU1013" s="148"/>
      <c r="CV1013" s="148"/>
      <c r="CW1013" s="148"/>
      <c r="CX1013" s="169" t="e">
        <f>AVERAGE(CT1013:CW1013)</f>
        <v>#DIV/0!</v>
      </c>
    </row>
    <row r="1014" spans="1:102" ht="18" x14ac:dyDescent="0.25">
      <c r="A1014" s="297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476"/>
        <v>#DIV/0!</v>
      </c>
      <c r="AC1014" s="135"/>
      <c r="AD1014" s="135"/>
      <c r="AE1014" s="135"/>
      <c r="AF1014" s="135"/>
      <c r="AG1014" s="238" t="e">
        <f t="shared" si="477"/>
        <v>#DIV/0!</v>
      </c>
      <c r="AH1014" s="135"/>
      <c r="AI1014" s="135"/>
      <c r="AJ1014" s="135"/>
      <c r="AK1014" s="135"/>
      <c r="AL1014" s="135"/>
      <c r="AM1014" s="238" t="e">
        <f t="shared" si="478"/>
        <v>#DIV/0!</v>
      </c>
      <c r="AN1014" s="135"/>
      <c r="AO1014" s="135"/>
      <c r="AP1014" s="135"/>
      <c r="AQ1014" s="135"/>
      <c r="AR1014" s="238" t="e">
        <f t="shared" si="479"/>
        <v>#DIV/0!</v>
      </c>
      <c r="AS1014" s="135"/>
      <c r="AT1014" s="135"/>
      <c r="AU1014" s="135"/>
      <c r="AV1014" s="135"/>
      <c r="AW1014" s="135"/>
      <c r="AX1014" s="238" t="e">
        <f t="shared" si="480"/>
        <v>#DIV/0!</v>
      </c>
      <c r="AY1014" s="135"/>
      <c r="AZ1014" s="135"/>
      <c r="BA1014" s="135"/>
      <c r="BB1014" s="135"/>
      <c r="BC1014" s="238" t="e">
        <f t="shared" si="481"/>
        <v>#DIV/0!</v>
      </c>
      <c r="BD1014" s="135"/>
      <c r="BE1014" s="135"/>
      <c r="BF1014" s="135"/>
      <c r="BG1014" s="135"/>
      <c r="BH1014" s="238" t="e">
        <f t="shared" si="482"/>
        <v>#DIV/0!</v>
      </c>
      <c r="BI1014" s="135"/>
      <c r="BJ1014" s="135"/>
      <c r="BK1014" s="135"/>
      <c r="BL1014" s="135"/>
      <c r="BM1014" s="135"/>
      <c r="BN1014" s="238" t="e">
        <f t="shared" si="483"/>
        <v>#DIV/0!</v>
      </c>
      <c r="BO1014" s="135"/>
      <c r="BP1014" s="135"/>
      <c r="BQ1014" s="135"/>
      <c r="BR1014" s="135"/>
      <c r="BS1014" s="238" t="e">
        <f t="shared" si="484"/>
        <v>#DIV/0!</v>
      </c>
      <c r="BT1014" s="135"/>
      <c r="BU1014" s="135"/>
      <c r="BV1014" s="135"/>
      <c r="BW1014" s="135"/>
      <c r="BX1014" s="238" t="e">
        <f t="shared" si="485"/>
        <v>#DIV/0!</v>
      </c>
      <c r="BY1014" s="135"/>
      <c r="BZ1014" s="135"/>
      <c r="CA1014" s="135"/>
      <c r="CB1014" s="238" t="e">
        <f t="shared" si="486"/>
        <v>#DIV/0!</v>
      </c>
      <c r="CC1014" s="135"/>
      <c r="CD1014" s="135"/>
      <c r="CE1014" s="135"/>
      <c r="CF1014" s="135"/>
      <c r="CG1014" s="135"/>
      <c r="CH1014" s="169" t="e">
        <f t="shared" si="487"/>
        <v>#DIV/0!</v>
      </c>
      <c r="CI1014" s="135"/>
      <c r="CJ1014" s="135"/>
      <c r="CK1014" s="135"/>
      <c r="CL1014" s="135"/>
      <c r="CM1014" s="169" t="e">
        <f t="shared" ref="CM1014:CM1016" si="493">AVERAGE(CI1014:CL1014)</f>
        <v>#DIV/0!</v>
      </c>
      <c r="CN1014" s="135"/>
      <c r="CO1014" s="135"/>
      <c r="CP1014" s="135"/>
      <c r="CQ1014" s="135"/>
      <c r="CR1014" s="135"/>
      <c r="CS1014" s="169" t="e">
        <f t="shared" si="488"/>
        <v>#DIV/0!</v>
      </c>
      <c r="CT1014" s="135"/>
      <c r="CU1014" s="135"/>
      <c r="CV1014" s="135"/>
      <c r="CW1014" s="135"/>
      <c r="CX1014" s="169" t="e">
        <f t="shared" ref="CX1014:CX1044" si="494">AVERAGE(CT1014:CW1014)</f>
        <v>#DIV/0!</v>
      </c>
    </row>
    <row r="1015" spans="1:102" ht="18" x14ac:dyDescent="0.25">
      <c r="A1015" s="298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49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49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49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48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476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477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478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479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480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481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482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483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484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485"/>
        <v>4.625</v>
      </c>
      <c r="BY1015" s="148">
        <v>5</v>
      </c>
      <c r="BZ1015" s="148">
        <v>5</v>
      </c>
      <c r="CA1015" s="148">
        <v>5</v>
      </c>
      <c r="CB1015" s="169">
        <f t="shared" si="486"/>
        <v>5</v>
      </c>
      <c r="CC1015" s="148">
        <v>6</v>
      </c>
      <c r="CD1015" s="148">
        <v>6</v>
      </c>
      <c r="CE1015" s="148">
        <v>5</v>
      </c>
      <c r="CF1015" s="148">
        <v>5.6</v>
      </c>
      <c r="CG1015" s="148">
        <v>5</v>
      </c>
      <c r="CH1015" s="169">
        <f t="shared" si="487"/>
        <v>5.5200000000000005</v>
      </c>
      <c r="CI1015" s="148">
        <v>5</v>
      </c>
      <c r="CJ1015" s="148">
        <v>5</v>
      </c>
      <c r="CK1015" s="148">
        <v>5</v>
      </c>
      <c r="CL1015" s="148">
        <v>5.5</v>
      </c>
      <c r="CM1015" s="169">
        <f t="shared" si="493"/>
        <v>5.125</v>
      </c>
      <c r="CN1015" s="148">
        <v>5</v>
      </c>
      <c r="CO1015" s="148">
        <v>5</v>
      </c>
      <c r="CP1015" s="148">
        <v>5.15</v>
      </c>
      <c r="CQ1015" s="148">
        <v>5</v>
      </c>
      <c r="CR1015" s="148"/>
      <c r="CS1015" s="169">
        <f t="shared" si="488"/>
        <v>5.0374999999999996</v>
      </c>
      <c r="CT1015" s="148"/>
      <c r="CU1015" s="148"/>
      <c r="CV1015" s="148"/>
      <c r="CW1015" s="148"/>
      <c r="CX1015" s="169" t="e">
        <f t="shared" si="494"/>
        <v>#DIV/0!</v>
      </c>
    </row>
    <row r="1016" spans="1:102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49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49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49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48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476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477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478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479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480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481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482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483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484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485"/>
        <v>5</v>
      </c>
      <c r="BY1016" s="148">
        <v>5</v>
      </c>
      <c r="BZ1016" s="148">
        <v>6</v>
      </c>
      <c r="CA1016" s="148">
        <v>6</v>
      </c>
      <c r="CB1016" s="169">
        <f t="shared" si="486"/>
        <v>5.666666666666667</v>
      </c>
      <c r="CC1016" s="148">
        <v>6</v>
      </c>
      <c r="CD1016" s="148">
        <v>6</v>
      </c>
      <c r="CE1016" s="148">
        <v>6</v>
      </c>
      <c r="CF1016" s="148">
        <v>6</v>
      </c>
      <c r="CG1016" s="148">
        <v>6</v>
      </c>
      <c r="CH1016" s="169">
        <f t="shared" si="487"/>
        <v>6</v>
      </c>
      <c r="CI1016" s="148">
        <v>6</v>
      </c>
      <c r="CJ1016" s="148">
        <v>6</v>
      </c>
      <c r="CK1016" s="148">
        <v>7</v>
      </c>
      <c r="CL1016" s="148">
        <v>7</v>
      </c>
      <c r="CM1016" s="169">
        <f t="shared" si="493"/>
        <v>6.5</v>
      </c>
      <c r="CN1016" s="148">
        <v>8</v>
      </c>
      <c r="CO1016" s="148">
        <v>8</v>
      </c>
      <c r="CP1016" s="148">
        <v>8</v>
      </c>
      <c r="CQ1016" s="148">
        <v>8</v>
      </c>
      <c r="CR1016" s="148"/>
      <c r="CS1016" s="169">
        <f t="shared" si="488"/>
        <v>8</v>
      </c>
      <c r="CT1016" s="148"/>
      <c r="CU1016" s="148"/>
      <c r="CV1016" s="148"/>
      <c r="CW1016" s="148"/>
      <c r="CX1016" s="169" t="e">
        <f t="shared" si="494"/>
        <v>#DIV/0!</v>
      </c>
    </row>
    <row r="1017" spans="1:102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49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49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49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48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476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477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478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479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480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481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482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483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484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485"/>
        <v>24.5</v>
      </c>
      <c r="BY1017" s="148">
        <v>25</v>
      </c>
      <c r="BZ1017" s="148">
        <v>22</v>
      </c>
      <c r="CA1017" s="148">
        <v>22</v>
      </c>
      <c r="CB1017" s="169">
        <f t="shared" si="486"/>
        <v>23</v>
      </c>
      <c r="CC1017" s="148">
        <v>22</v>
      </c>
      <c r="CD1017" s="148">
        <v>22</v>
      </c>
      <c r="CE1017" s="148">
        <v>20</v>
      </c>
      <c r="CF1017" s="148">
        <v>26.2</v>
      </c>
      <c r="CG1017" s="148">
        <v>27.2</v>
      </c>
      <c r="CH1017" s="169">
        <f t="shared" si="487"/>
        <v>23.48</v>
      </c>
      <c r="CI1017" s="148">
        <v>22</v>
      </c>
      <c r="CJ1017" s="148">
        <v>22</v>
      </c>
      <c r="CK1017" s="148">
        <v>20.5</v>
      </c>
      <c r="CL1017" s="148">
        <v>19.5</v>
      </c>
      <c r="CM1017" s="169">
        <f t="shared" ref="CM1017:CM1044" si="495">AVERAGE(CI1017:CL1017)</f>
        <v>21</v>
      </c>
      <c r="CN1017" s="148">
        <v>15</v>
      </c>
      <c r="CO1017" s="148">
        <v>12</v>
      </c>
      <c r="CP1017" s="148">
        <v>9.5</v>
      </c>
      <c r="CQ1017" s="148">
        <v>8</v>
      </c>
      <c r="CR1017" s="148"/>
      <c r="CS1017" s="169">
        <f t="shared" si="488"/>
        <v>11.125</v>
      </c>
      <c r="CT1017" s="148"/>
      <c r="CU1017" s="148"/>
      <c r="CV1017" s="148"/>
      <c r="CW1017" s="148"/>
      <c r="CX1017" s="169" t="e">
        <f t="shared" si="494"/>
        <v>#DIV/0!</v>
      </c>
    </row>
    <row r="1018" spans="1:102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49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49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49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48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476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477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478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479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480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481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482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483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484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485"/>
        <v>19.25</v>
      </c>
      <c r="BY1018" s="148">
        <v>20</v>
      </c>
      <c r="BZ1018" s="148">
        <v>25</v>
      </c>
      <c r="CA1018" s="148">
        <v>25</v>
      </c>
      <c r="CB1018" s="169">
        <f t="shared" si="486"/>
        <v>23.333333333333332</v>
      </c>
      <c r="CC1018" s="148">
        <v>19.399999999999999</v>
      </c>
      <c r="CD1018" s="148">
        <v>19.399999999999999</v>
      </c>
      <c r="CE1018" s="148">
        <v>20</v>
      </c>
      <c r="CF1018" s="148">
        <v>17</v>
      </c>
      <c r="CG1018" s="148">
        <v>12</v>
      </c>
      <c r="CH1018" s="169">
        <f t="shared" si="487"/>
        <v>17.559999999999999</v>
      </c>
      <c r="CI1018" s="148">
        <v>8.1999999999999993</v>
      </c>
      <c r="CJ1018" s="148">
        <v>7</v>
      </c>
      <c r="CK1018" s="148">
        <v>6.5</v>
      </c>
      <c r="CL1018" s="148">
        <v>5.5</v>
      </c>
      <c r="CM1018" s="169">
        <f t="shared" si="495"/>
        <v>6.8</v>
      </c>
      <c r="CN1018" s="148">
        <v>5</v>
      </c>
      <c r="CO1018" s="148">
        <v>7</v>
      </c>
      <c r="CP1018" s="148">
        <v>6.5</v>
      </c>
      <c r="CQ1018" s="148">
        <v>5.5</v>
      </c>
      <c r="CR1018" s="148"/>
      <c r="CS1018" s="169">
        <f t="shared" si="488"/>
        <v>6</v>
      </c>
      <c r="CT1018" s="148"/>
      <c r="CU1018" s="148"/>
      <c r="CV1018" s="148"/>
      <c r="CW1018" s="148"/>
      <c r="CX1018" s="169" t="e">
        <f t="shared" si="494"/>
        <v>#DIV/0!</v>
      </c>
    </row>
    <row r="1019" spans="1:102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49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49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49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48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476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477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478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479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480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481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482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483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484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485"/>
        <v>9.75</v>
      </c>
      <c r="BY1019" s="148">
        <v>10</v>
      </c>
      <c r="BZ1019" s="148">
        <v>10</v>
      </c>
      <c r="CA1019" s="148">
        <v>9.6</v>
      </c>
      <c r="CB1019" s="169">
        <f t="shared" si="486"/>
        <v>9.8666666666666671</v>
      </c>
      <c r="CC1019" s="148">
        <v>9.6</v>
      </c>
      <c r="CD1019" s="148">
        <v>9.6</v>
      </c>
      <c r="CE1019" s="148">
        <v>10.4</v>
      </c>
      <c r="CF1019" s="148">
        <v>10</v>
      </c>
      <c r="CG1019" s="148">
        <v>10.4</v>
      </c>
      <c r="CH1019" s="169">
        <f t="shared" si="487"/>
        <v>10</v>
      </c>
      <c r="CI1019" s="148">
        <v>10.4</v>
      </c>
      <c r="CJ1019" s="148">
        <v>12</v>
      </c>
      <c r="CK1019" s="148">
        <v>12</v>
      </c>
      <c r="CL1019" s="148">
        <v>11</v>
      </c>
      <c r="CM1019" s="169">
        <f t="shared" si="495"/>
        <v>11.35</v>
      </c>
      <c r="CN1019" s="148">
        <v>10</v>
      </c>
      <c r="CO1019" s="148">
        <v>12</v>
      </c>
      <c r="CP1019" s="148">
        <v>14</v>
      </c>
      <c r="CQ1019" s="148">
        <v>14</v>
      </c>
      <c r="CR1019" s="148"/>
      <c r="CS1019" s="169">
        <f t="shared" si="488"/>
        <v>12.5</v>
      </c>
      <c r="CT1019" s="148"/>
      <c r="CU1019" s="148"/>
      <c r="CV1019" s="148"/>
      <c r="CW1019" s="148"/>
      <c r="CX1019" s="169" t="e">
        <f t="shared" si="494"/>
        <v>#DIV/0!</v>
      </c>
    </row>
    <row r="1020" spans="1:102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49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49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49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48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476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477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478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479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480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481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482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483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484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485"/>
        <v>22</v>
      </c>
      <c r="BY1020" s="148">
        <v>22</v>
      </c>
      <c r="BZ1020" s="148">
        <v>22</v>
      </c>
      <c r="CA1020" s="148">
        <v>21.2</v>
      </c>
      <c r="CB1020" s="169">
        <f t="shared" si="486"/>
        <v>21.733333333333334</v>
      </c>
      <c r="CC1020" s="148">
        <v>21.2</v>
      </c>
      <c r="CD1020" s="148">
        <v>21.2</v>
      </c>
      <c r="CE1020" s="148">
        <v>21.2</v>
      </c>
      <c r="CF1020" s="148">
        <v>21.2</v>
      </c>
      <c r="CG1020" s="148">
        <v>22.4</v>
      </c>
      <c r="CH1020" s="169">
        <f t="shared" si="487"/>
        <v>21.439999999999998</v>
      </c>
      <c r="CI1020" s="148">
        <v>22.4</v>
      </c>
      <c r="CJ1020" s="148">
        <v>22</v>
      </c>
      <c r="CK1020" s="148">
        <v>22</v>
      </c>
      <c r="CL1020" s="148">
        <v>22</v>
      </c>
      <c r="CM1020" s="169">
        <f t="shared" si="495"/>
        <v>22.1</v>
      </c>
      <c r="CN1020" s="148">
        <v>22</v>
      </c>
      <c r="CO1020" s="148">
        <v>22</v>
      </c>
      <c r="CP1020" s="148">
        <v>22</v>
      </c>
      <c r="CQ1020" s="148">
        <v>22</v>
      </c>
      <c r="CR1020" s="148"/>
      <c r="CS1020" s="169">
        <f t="shared" si="488"/>
        <v>22</v>
      </c>
      <c r="CT1020" s="148"/>
      <c r="CU1020" s="148"/>
      <c r="CV1020" s="148"/>
      <c r="CW1020" s="148"/>
      <c r="CX1020" s="169" t="e">
        <f t="shared" si="494"/>
        <v>#DIV/0!</v>
      </c>
    </row>
    <row r="1021" spans="1:102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49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49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49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48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476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477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478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479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480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481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482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483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484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485"/>
        <v>19.75</v>
      </c>
      <c r="BY1021" s="148">
        <v>19</v>
      </c>
      <c r="BZ1021" s="148">
        <v>19</v>
      </c>
      <c r="CA1021" s="148">
        <v>19.2</v>
      </c>
      <c r="CB1021" s="169">
        <f t="shared" si="486"/>
        <v>19.066666666666666</v>
      </c>
      <c r="CC1021" s="148">
        <v>19.2</v>
      </c>
      <c r="CD1021" s="148">
        <v>19.2</v>
      </c>
      <c r="CE1021" s="148">
        <v>19.600000000000001</v>
      </c>
      <c r="CF1021" s="148">
        <v>20.6</v>
      </c>
      <c r="CG1021" s="148">
        <v>20.6</v>
      </c>
      <c r="CH1021" s="169">
        <f t="shared" si="487"/>
        <v>19.839999999999996</v>
      </c>
      <c r="CI1021" s="148">
        <v>20.6</v>
      </c>
      <c r="CJ1021" s="148">
        <v>21</v>
      </c>
      <c r="CK1021" s="148">
        <v>21</v>
      </c>
      <c r="CL1021" s="148">
        <v>21.5</v>
      </c>
      <c r="CM1021" s="169">
        <f t="shared" si="495"/>
        <v>21.024999999999999</v>
      </c>
      <c r="CN1021" s="148">
        <v>21</v>
      </c>
      <c r="CO1021" s="148">
        <v>21</v>
      </c>
      <c r="CP1021" s="148">
        <v>21</v>
      </c>
      <c r="CQ1021" s="148">
        <v>21</v>
      </c>
      <c r="CR1021" s="148"/>
      <c r="CS1021" s="169">
        <f t="shared" si="488"/>
        <v>21</v>
      </c>
      <c r="CT1021" s="148"/>
      <c r="CU1021" s="148"/>
      <c r="CV1021" s="148"/>
      <c r="CW1021" s="148"/>
      <c r="CX1021" s="169" t="e">
        <f t="shared" si="494"/>
        <v>#DIV/0!</v>
      </c>
    </row>
    <row r="1022" spans="1:102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49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49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49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48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476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477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478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479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480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481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482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483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484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485"/>
        <v>19.75</v>
      </c>
      <c r="BY1022" s="148">
        <v>19</v>
      </c>
      <c r="BZ1022" s="148">
        <v>19</v>
      </c>
      <c r="CA1022" s="148">
        <v>19.2</v>
      </c>
      <c r="CB1022" s="169">
        <f t="shared" si="486"/>
        <v>19.066666666666666</v>
      </c>
      <c r="CC1022" s="148">
        <v>19.2</v>
      </c>
      <c r="CD1022" s="148">
        <v>19.2</v>
      </c>
      <c r="CE1022" s="148">
        <v>19.600000000000001</v>
      </c>
      <c r="CF1022" s="148">
        <v>20.399999999999999</v>
      </c>
      <c r="CG1022" s="148">
        <v>20.399999999999999</v>
      </c>
      <c r="CH1022" s="169">
        <f t="shared" si="487"/>
        <v>19.760000000000002</v>
      </c>
      <c r="CI1022" s="148">
        <v>20.399999999999999</v>
      </c>
      <c r="CJ1022" s="148">
        <v>22</v>
      </c>
      <c r="CK1022" s="148">
        <v>22</v>
      </c>
      <c r="CL1022" s="148">
        <v>22.5</v>
      </c>
      <c r="CM1022" s="169">
        <f t="shared" si="495"/>
        <v>21.725000000000001</v>
      </c>
      <c r="CN1022" s="148">
        <v>22</v>
      </c>
      <c r="CO1022" s="148">
        <v>22.5</v>
      </c>
      <c r="CP1022" s="148">
        <v>22.5</v>
      </c>
      <c r="CQ1022" s="148">
        <v>22.5</v>
      </c>
      <c r="CR1022" s="148"/>
      <c r="CS1022" s="169">
        <f t="shared" si="488"/>
        <v>22.375</v>
      </c>
      <c r="CT1022" s="148"/>
      <c r="CU1022" s="148"/>
      <c r="CV1022" s="148"/>
      <c r="CW1022" s="148"/>
      <c r="CX1022" s="169" t="e">
        <f t="shared" si="494"/>
        <v>#DIV/0!</v>
      </c>
    </row>
    <row r="1023" spans="1:102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49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49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49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48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476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477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478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479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480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481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482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483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484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485"/>
        <v>79</v>
      </c>
      <c r="BY1023" s="148">
        <v>80</v>
      </c>
      <c r="BZ1023" s="148">
        <v>80</v>
      </c>
      <c r="CA1023" s="148">
        <v>85</v>
      </c>
      <c r="CB1023" s="169">
        <f t="shared" si="486"/>
        <v>81.666666666666671</v>
      </c>
      <c r="CC1023" s="148">
        <v>85</v>
      </c>
      <c r="CD1023" s="148">
        <v>85</v>
      </c>
      <c r="CE1023" s="148">
        <v>85</v>
      </c>
      <c r="CF1023" s="148">
        <v>85</v>
      </c>
      <c r="CG1023" s="148">
        <v>85</v>
      </c>
      <c r="CH1023" s="169">
        <f t="shared" si="487"/>
        <v>85</v>
      </c>
      <c r="CI1023" s="148">
        <v>85</v>
      </c>
      <c r="CJ1023" s="148">
        <v>85</v>
      </c>
      <c r="CK1023" s="148">
        <v>85</v>
      </c>
      <c r="CL1023" s="148">
        <v>85</v>
      </c>
      <c r="CM1023" s="169">
        <f t="shared" si="495"/>
        <v>85</v>
      </c>
      <c r="CN1023" s="148">
        <v>85</v>
      </c>
      <c r="CO1023" s="148">
        <v>85</v>
      </c>
      <c r="CP1023" s="148">
        <v>85</v>
      </c>
      <c r="CQ1023" s="148">
        <v>87</v>
      </c>
      <c r="CR1023" s="148"/>
      <c r="CS1023" s="169">
        <f t="shared" si="488"/>
        <v>85.5</v>
      </c>
      <c r="CT1023" s="148"/>
      <c r="CU1023" s="148"/>
      <c r="CV1023" s="148"/>
      <c r="CW1023" s="148"/>
      <c r="CX1023" s="169" t="e">
        <f t="shared" si="494"/>
        <v>#DIV/0!</v>
      </c>
    </row>
    <row r="1024" spans="1:102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49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49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49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48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476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477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478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479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480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481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482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483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484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485"/>
        <v>81.5</v>
      </c>
      <c r="BY1024" s="148">
        <v>82</v>
      </c>
      <c r="BZ1024" s="148">
        <v>82</v>
      </c>
      <c r="CA1024" s="148">
        <v>86</v>
      </c>
      <c r="CB1024" s="169">
        <f t="shared" si="486"/>
        <v>83.333333333333329</v>
      </c>
      <c r="CC1024" s="148">
        <v>86</v>
      </c>
      <c r="CD1024" s="148">
        <v>86</v>
      </c>
      <c r="CE1024" s="148">
        <v>86</v>
      </c>
      <c r="CF1024" s="148">
        <v>86</v>
      </c>
      <c r="CG1024" s="148">
        <v>86</v>
      </c>
      <c r="CH1024" s="169">
        <f t="shared" si="487"/>
        <v>86</v>
      </c>
      <c r="CI1024" s="148">
        <v>86</v>
      </c>
      <c r="CJ1024" s="148">
        <v>86</v>
      </c>
      <c r="CK1024" s="148">
        <v>86</v>
      </c>
      <c r="CL1024" s="148">
        <v>86</v>
      </c>
      <c r="CM1024" s="169">
        <f t="shared" si="495"/>
        <v>86</v>
      </c>
      <c r="CN1024" s="148">
        <v>86</v>
      </c>
      <c r="CO1024" s="148">
        <v>86</v>
      </c>
      <c r="CP1024" s="148">
        <v>86</v>
      </c>
      <c r="CQ1024" s="148">
        <v>88</v>
      </c>
      <c r="CR1024" s="148"/>
      <c r="CS1024" s="169">
        <f t="shared" si="488"/>
        <v>86.5</v>
      </c>
      <c r="CT1024" s="148"/>
      <c r="CU1024" s="148"/>
      <c r="CV1024" s="148"/>
      <c r="CW1024" s="148"/>
      <c r="CX1024" s="169" t="e">
        <f t="shared" si="494"/>
        <v>#DIV/0!</v>
      </c>
    </row>
    <row r="1025" spans="1:102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49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49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49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48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476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477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478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479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480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481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482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483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484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485"/>
        <v>10</v>
      </c>
      <c r="BY1025" s="148">
        <v>10</v>
      </c>
      <c r="BZ1025" s="148">
        <v>10</v>
      </c>
      <c r="CA1025" s="148">
        <v>10</v>
      </c>
      <c r="CB1025" s="169">
        <f t="shared" si="486"/>
        <v>10</v>
      </c>
      <c r="CC1025" s="148">
        <v>10</v>
      </c>
      <c r="CD1025" s="148">
        <v>10</v>
      </c>
      <c r="CE1025" s="148">
        <v>10</v>
      </c>
      <c r="CF1025" s="148">
        <v>10</v>
      </c>
      <c r="CG1025" s="148">
        <v>10</v>
      </c>
      <c r="CH1025" s="169">
        <f t="shared" si="487"/>
        <v>10</v>
      </c>
      <c r="CI1025" s="148">
        <v>10</v>
      </c>
      <c r="CJ1025" s="148">
        <v>10</v>
      </c>
      <c r="CK1025" s="148">
        <v>10</v>
      </c>
      <c r="CL1025" s="148">
        <v>10</v>
      </c>
      <c r="CM1025" s="169">
        <f t="shared" si="495"/>
        <v>10</v>
      </c>
      <c r="CN1025" s="148">
        <v>10</v>
      </c>
      <c r="CO1025" s="148">
        <v>10</v>
      </c>
      <c r="CP1025" s="148">
        <v>10</v>
      </c>
      <c r="CQ1025" s="148">
        <v>10</v>
      </c>
      <c r="CR1025" s="148"/>
      <c r="CS1025" s="169">
        <f t="shared" si="488"/>
        <v>10</v>
      </c>
      <c r="CT1025" s="148"/>
      <c r="CU1025" s="148"/>
      <c r="CV1025" s="148"/>
      <c r="CW1025" s="148"/>
      <c r="CX1025" s="169" t="e">
        <f t="shared" si="494"/>
        <v>#DIV/0!</v>
      </c>
    </row>
    <row r="1026" spans="1:102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49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49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49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48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476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477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478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479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480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481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482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483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484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485"/>
        <v>13.75</v>
      </c>
      <c r="BY1026" s="148">
        <v>14</v>
      </c>
      <c r="BZ1026" s="148">
        <v>14</v>
      </c>
      <c r="CA1026" s="148">
        <v>14.2</v>
      </c>
      <c r="CB1026" s="169">
        <f t="shared" si="486"/>
        <v>14.066666666666668</v>
      </c>
      <c r="CC1026" s="148">
        <v>14.2</v>
      </c>
      <c r="CD1026" s="148">
        <v>14.2</v>
      </c>
      <c r="CE1026" s="148">
        <v>14.6</v>
      </c>
      <c r="CF1026" s="148">
        <v>14.2</v>
      </c>
      <c r="CG1026" s="148">
        <v>14.4</v>
      </c>
      <c r="CH1026" s="169">
        <f t="shared" si="487"/>
        <v>14.320000000000002</v>
      </c>
      <c r="CI1026" s="148">
        <v>13</v>
      </c>
      <c r="CJ1026" s="148">
        <v>13</v>
      </c>
      <c r="CK1026" s="148">
        <v>13</v>
      </c>
      <c r="CL1026" s="148">
        <v>13</v>
      </c>
      <c r="CM1026" s="169">
        <f t="shared" si="495"/>
        <v>13</v>
      </c>
      <c r="CN1026" s="148">
        <v>12.5</v>
      </c>
      <c r="CO1026" s="148">
        <v>14</v>
      </c>
      <c r="CP1026" s="148">
        <v>14</v>
      </c>
      <c r="CQ1026" s="148">
        <v>14</v>
      </c>
      <c r="CR1026" s="148"/>
      <c r="CS1026" s="169">
        <f t="shared" si="488"/>
        <v>13.625</v>
      </c>
      <c r="CT1026" s="148"/>
      <c r="CU1026" s="148"/>
      <c r="CV1026" s="148"/>
      <c r="CW1026" s="148"/>
      <c r="CX1026" s="169" t="e">
        <f t="shared" si="494"/>
        <v>#DIV/0!</v>
      </c>
    </row>
    <row r="1027" spans="1:102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49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49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49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48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476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477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478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479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480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481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482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483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484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485"/>
        <v>12</v>
      </c>
      <c r="BY1027" s="148">
        <v>12</v>
      </c>
      <c r="BZ1027" s="148">
        <v>12</v>
      </c>
      <c r="CA1027" s="148">
        <v>12</v>
      </c>
      <c r="CB1027" s="169">
        <f t="shared" si="486"/>
        <v>12</v>
      </c>
      <c r="CC1027" s="148">
        <v>12</v>
      </c>
      <c r="CD1027" s="148">
        <v>12</v>
      </c>
      <c r="CE1027" s="148">
        <v>12</v>
      </c>
      <c r="CF1027" s="148">
        <v>12</v>
      </c>
      <c r="CG1027" s="148">
        <v>12</v>
      </c>
      <c r="CH1027" s="169">
        <f t="shared" si="487"/>
        <v>12</v>
      </c>
      <c r="CI1027" s="148">
        <v>12</v>
      </c>
      <c r="CJ1027" s="148">
        <v>12</v>
      </c>
      <c r="CK1027" s="148">
        <v>12</v>
      </c>
      <c r="CL1027" s="148">
        <v>12</v>
      </c>
      <c r="CM1027" s="169">
        <f t="shared" si="495"/>
        <v>12</v>
      </c>
      <c r="CN1027" s="148">
        <v>12</v>
      </c>
      <c r="CO1027" s="148">
        <v>12</v>
      </c>
      <c r="CP1027" s="148">
        <v>12</v>
      </c>
      <c r="CQ1027" s="148">
        <v>12</v>
      </c>
      <c r="CR1027" s="148"/>
      <c r="CS1027" s="169">
        <f t="shared" si="488"/>
        <v>12</v>
      </c>
      <c r="CT1027" s="148"/>
      <c r="CU1027" s="148"/>
      <c r="CV1027" s="148"/>
      <c r="CW1027" s="148"/>
      <c r="CX1027" s="169" t="e">
        <f t="shared" si="494"/>
        <v>#DIV/0!</v>
      </c>
    </row>
    <row r="1028" spans="1:102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49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49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49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48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476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477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478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479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480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481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482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483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484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485"/>
        <v>40</v>
      </c>
      <c r="BY1028" s="148">
        <v>40</v>
      </c>
      <c r="BZ1028" s="148">
        <v>40</v>
      </c>
      <c r="CA1028" s="148">
        <v>41</v>
      </c>
      <c r="CB1028" s="169">
        <f t="shared" si="486"/>
        <v>40.333333333333336</v>
      </c>
      <c r="CC1028" s="148">
        <v>41</v>
      </c>
      <c r="CD1028" s="148">
        <v>41</v>
      </c>
      <c r="CE1028" s="148">
        <v>40</v>
      </c>
      <c r="CF1028" s="148">
        <v>40</v>
      </c>
      <c r="CG1028" s="148">
        <v>40</v>
      </c>
      <c r="CH1028" s="169">
        <f t="shared" si="487"/>
        <v>40.4</v>
      </c>
      <c r="CI1028" s="148">
        <v>40</v>
      </c>
      <c r="CJ1028" s="148">
        <v>40</v>
      </c>
      <c r="CK1028" s="148">
        <v>40</v>
      </c>
      <c r="CL1028" s="148">
        <v>40</v>
      </c>
      <c r="CM1028" s="169">
        <f t="shared" si="495"/>
        <v>40</v>
      </c>
      <c r="CN1028" s="148">
        <v>40</v>
      </c>
      <c r="CO1028" s="148">
        <v>40</v>
      </c>
      <c r="CP1028" s="148">
        <v>40</v>
      </c>
      <c r="CQ1028" s="148">
        <v>40</v>
      </c>
      <c r="CR1028" s="148"/>
      <c r="CS1028" s="169">
        <f t="shared" si="488"/>
        <v>40</v>
      </c>
      <c r="CT1028" s="148"/>
      <c r="CU1028" s="148"/>
      <c r="CV1028" s="148"/>
      <c r="CW1028" s="148"/>
      <c r="CX1028" s="169" t="e">
        <f t="shared" si="494"/>
        <v>#DIV/0!</v>
      </c>
    </row>
    <row r="1029" spans="1:102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49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49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49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48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476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477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478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479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480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481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482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483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484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485"/>
        <v>40</v>
      </c>
      <c r="BY1029" s="148">
        <v>40</v>
      </c>
      <c r="BZ1029" s="148">
        <v>40</v>
      </c>
      <c r="CA1029" s="148">
        <v>41</v>
      </c>
      <c r="CB1029" s="169">
        <f t="shared" si="486"/>
        <v>40.333333333333336</v>
      </c>
      <c r="CC1029" s="148">
        <v>41</v>
      </c>
      <c r="CD1029" s="148">
        <v>41</v>
      </c>
      <c r="CE1029" s="148">
        <v>40</v>
      </c>
      <c r="CF1029" s="148">
        <v>40</v>
      </c>
      <c r="CG1029" s="148">
        <v>40</v>
      </c>
      <c r="CH1029" s="169">
        <f t="shared" si="487"/>
        <v>40.4</v>
      </c>
      <c r="CI1029" s="148">
        <v>40</v>
      </c>
      <c r="CJ1029" s="148">
        <v>40</v>
      </c>
      <c r="CK1029" s="148">
        <v>40</v>
      </c>
      <c r="CL1029" s="148">
        <v>40</v>
      </c>
      <c r="CM1029" s="169">
        <f t="shared" si="495"/>
        <v>40</v>
      </c>
      <c r="CN1029" s="148">
        <v>40</v>
      </c>
      <c r="CO1029" s="148">
        <v>41</v>
      </c>
      <c r="CP1029" s="148">
        <v>40</v>
      </c>
      <c r="CQ1029" s="148">
        <v>40</v>
      </c>
      <c r="CR1029" s="148"/>
      <c r="CS1029" s="169">
        <f t="shared" si="488"/>
        <v>40.25</v>
      </c>
      <c r="CT1029" s="148"/>
      <c r="CU1029" s="148"/>
      <c r="CV1029" s="148"/>
      <c r="CW1029" s="148"/>
      <c r="CX1029" s="169" t="e">
        <f t="shared" si="494"/>
        <v>#DIV/0!</v>
      </c>
    </row>
    <row r="1030" spans="1:102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49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49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49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48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476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477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478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479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480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481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482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483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484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485"/>
        <v>5.49</v>
      </c>
      <c r="BY1030" s="148">
        <v>5.4</v>
      </c>
      <c r="BZ1030" s="148">
        <v>5.4</v>
      </c>
      <c r="CA1030" s="148">
        <v>5.4</v>
      </c>
      <c r="CB1030" s="169">
        <f t="shared" si="486"/>
        <v>5.4000000000000012</v>
      </c>
      <c r="CC1030" s="148">
        <v>5.4</v>
      </c>
      <c r="CD1030" s="148">
        <v>5.4</v>
      </c>
      <c r="CE1030" s="148">
        <v>5.92</v>
      </c>
      <c r="CF1030" s="148">
        <v>5.92</v>
      </c>
      <c r="CG1030" s="148">
        <v>5.92</v>
      </c>
      <c r="CH1030" s="169">
        <f t="shared" si="487"/>
        <v>5.7120000000000006</v>
      </c>
      <c r="CI1030" s="148">
        <v>5.92</v>
      </c>
      <c r="CJ1030" s="148">
        <v>5.92</v>
      </c>
      <c r="CK1030" s="148">
        <v>5.92</v>
      </c>
      <c r="CL1030" s="148">
        <v>5.92</v>
      </c>
      <c r="CM1030" s="169">
        <f t="shared" si="495"/>
        <v>5.92</v>
      </c>
      <c r="CN1030" s="148">
        <v>5.92</v>
      </c>
      <c r="CO1030" s="148">
        <v>5.92</v>
      </c>
      <c r="CP1030" s="148">
        <v>5.9</v>
      </c>
      <c r="CQ1030" s="148">
        <v>5.9</v>
      </c>
      <c r="CR1030" s="148"/>
      <c r="CS1030" s="169">
        <f t="shared" si="488"/>
        <v>5.91</v>
      </c>
      <c r="CT1030" s="148"/>
      <c r="CU1030" s="148"/>
      <c r="CV1030" s="148"/>
      <c r="CW1030" s="148"/>
      <c r="CX1030" s="169" t="e">
        <f t="shared" si="494"/>
        <v>#DIV/0!</v>
      </c>
    </row>
    <row r="1031" spans="1:102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49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49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49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48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476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477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478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479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480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481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482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483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484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485"/>
        <v>5.05</v>
      </c>
      <c r="BY1031" s="148">
        <v>5</v>
      </c>
      <c r="BZ1031" s="148">
        <v>5</v>
      </c>
      <c r="CA1031" s="148">
        <v>5</v>
      </c>
      <c r="CB1031" s="169">
        <f t="shared" si="486"/>
        <v>5</v>
      </c>
      <c r="CC1031" s="148">
        <v>5</v>
      </c>
      <c r="CD1031" s="148">
        <v>5</v>
      </c>
      <c r="CE1031" s="148">
        <v>5</v>
      </c>
      <c r="CF1031" s="148">
        <v>5</v>
      </c>
      <c r="CG1031" s="148">
        <v>5</v>
      </c>
      <c r="CH1031" s="169">
        <f t="shared" si="487"/>
        <v>5</v>
      </c>
      <c r="CI1031" s="148">
        <v>5</v>
      </c>
      <c r="CJ1031" s="148">
        <v>5</v>
      </c>
      <c r="CK1031" s="148">
        <v>5</v>
      </c>
      <c r="CL1031" s="148">
        <v>5</v>
      </c>
      <c r="CM1031" s="169">
        <f t="shared" si="495"/>
        <v>5</v>
      </c>
      <c r="CN1031" s="148">
        <v>5</v>
      </c>
      <c r="CO1031" s="148">
        <v>5</v>
      </c>
      <c r="CP1031" s="148">
        <v>5</v>
      </c>
      <c r="CQ1031" s="148">
        <v>5</v>
      </c>
      <c r="CR1031" s="148"/>
      <c r="CS1031" s="169">
        <f t="shared" si="488"/>
        <v>5</v>
      </c>
      <c r="CT1031" s="148"/>
      <c r="CU1031" s="148"/>
      <c r="CV1031" s="148"/>
      <c r="CW1031" s="148"/>
      <c r="CX1031" s="169" t="e">
        <f t="shared" si="494"/>
        <v>#DIV/0!</v>
      </c>
    </row>
    <row r="1032" spans="1:102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476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477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478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479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480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481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482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483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484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485"/>
        <v>5</v>
      </c>
      <c r="BY1032" s="148">
        <v>5</v>
      </c>
      <c r="BZ1032" s="148">
        <v>5</v>
      </c>
      <c r="CA1032" s="148">
        <v>5</v>
      </c>
      <c r="CB1032" s="238">
        <f t="shared" si="486"/>
        <v>5</v>
      </c>
      <c r="CC1032" s="148">
        <v>5</v>
      </c>
      <c r="CD1032" s="148">
        <v>5</v>
      </c>
      <c r="CE1032" s="148">
        <v>7</v>
      </c>
      <c r="CF1032" s="148">
        <v>7</v>
      </c>
      <c r="CG1032" s="148">
        <v>7</v>
      </c>
      <c r="CH1032" s="238">
        <f t="shared" si="487"/>
        <v>6.2</v>
      </c>
      <c r="CI1032" s="148">
        <v>7</v>
      </c>
      <c r="CJ1032" s="148">
        <v>7</v>
      </c>
      <c r="CK1032" s="148">
        <v>7</v>
      </c>
      <c r="CL1032" s="148">
        <v>7</v>
      </c>
      <c r="CM1032" s="238">
        <f t="shared" si="495"/>
        <v>7</v>
      </c>
      <c r="CN1032" s="148">
        <v>6</v>
      </c>
      <c r="CO1032" s="148">
        <v>6</v>
      </c>
      <c r="CP1032" s="148">
        <v>6</v>
      </c>
      <c r="CQ1032" s="148">
        <v>6</v>
      </c>
      <c r="CR1032" s="148"/>
      <c r="CS1032" s="238">
        <f t="shared" si="488"/>
        <v>6</v>
      </c>
      <c r="CT1032" s="148"/>
      <c r="CU1032" s="148"/>
      <c r="CV1032" s="148"/>
      <c r="CW1032" s="148"/>
      <c r="CX1032" s="238" t="e">
        <f t="shared" si="494"/>
        <v>#DIV/0!</v>
      </c>
    </row>
    <row r="1033" spans="1:102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49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49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49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48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476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477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478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479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480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481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482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483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484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485"/>
        <v>22</v>
      </c>
      <c r="BY1033" s="148">
        <v>22</v>
      </c>
      <c r="BZ1033" s="148">
        <v>22</v>
      </c>
      <c r="CA1033" s="148">
        <v>21.2</v>
      </c>
      <c r="CB1033" s="169">
        <f t="shared" si="486"/>
        <v>21.733333333333334</v>
      </c>
      <c r="CC1033" s="148">
        <v>21.2</v>
      </c>
      <c r="CD1033" s="148">
        <v>21.2</v>
      </c>
      <c r="CE1033" s="148">
        <v>21.2</v>
      </c>
      <c r="CF1033" s="148">
        <v>21.2</v>
      </c>
      <c r="CG1033" s="148">
        <v>22</v>
      </c>
      <c r="CH1033" s="169">
        <f t="shared" si="487"/>
        <v>21.36</v>
      </c>
      <c r="CI1033" s="148">
        <v>22</v>
      </c>
      <c r="CJ1033" s="148">
        <v>22</v>
      </c>
      <c r="CK1033" s="148">
        <v>22</v>
      </c>
      <c r="CL1033" s="148">
        <v>22</v>
      </c>
      <c r="CM1033" s="169">
        <f t="shared" si="495"/>
        <v>22</v>
      </c>
      <c r="CN1033" s="148">
        <v>22</v>
      </c>
      <c r="CO1033" s="148">
        <v>22</v>
      </c>
      <c r="CP1033" s="148">
        <v>22</v>
      </c>
      <c r="CQ1033" s="148">
        <v>22</v>
      </c>
      <c r="CR1033" s="148"/>
      <c r="CS1033" s="169">
        <f t="shared" si="488"/>
        <v>22</v>
      </c>
      <c r="CT1033" s="148"/>
      <c r="CU1033" s="148"/>
      <c r="CV1033" s="148"/>
      <c r="CW1033" s="148"/>
      <c r="CX1033" s="169" t="e">
        <f t="shared" si="494"/>
        <v>#DIV/0!</v>
      </c>
    </row>
    <row r="1034" spans="1:102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49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49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49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48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476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477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478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479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480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481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482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483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484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485"/>
        <v>22</v>
      </c>
      <c r="BY1034" s="148">
        <v>22</v>
      </c>
      <c r="BZ1034" s="148">
        <v>22</v>
      </c>
      <c r="CA1034" s="148">
        <v>22</v>
      </c>
      <c r="CB1034" s="169">
        <f t="shared" si="486"/>
        <v>22</v>
      </c>
      <c r="CC1034" s="148">
        <v>22</v>
      </c>
      <c r="CD1034" s="148">
        <v>22</v>
      </c>
      <c r="CE1034" s="148">
        <v>21.2</v>
      </c>
      <c r="CF1034" s="148">
        <v>22.4</v>
      </c>
      <c r="CG1034" s="148">
        <v>23.2</v>
      </c>
      <c r="CH1034" s="169">
        <f t="shared" si="487"/>
        <v>22.16</v>
      </c>
      <c r="CI1034" s="148">
        <v>23.2</v>
      </c>
      <c r="CJ1034" s="148">
        <v>22</v>
      </c>
      <c r="CK1034" s="148">
        <v>22</v>
      </c>
      <c r="CL1034" s="148">
        <v>22</v>
      </c>
      <c r="CM1034" s="169">
        <f t="shared" si="495"/>
        <v>22.3</v>
      </c>
      <c r="CN1034" s="148">
        <v>22</v>
      </c>
      <c r="CO1034" s="148">
        <v>22</v>
      </c>
      <c r="CP1034" s="148">
        <v>22</v>
      </c>
      <c r="CQ1034" s="148">
        <v>22</v>
      </c>
      <c r="CR1034" s="148"/>
      <c r="CS1034" s="169">
        <f t="shared" si="488"/>
        <v>22</v>
      </c>
      <c r="CT1034" s="148"/>
      <c r="CU1034" s="148"/>
      <c r="CV1034" s="148"/>
      <c r="CW1034" s="148"/>
      <c r="CX1034" s="169" t="e">
        <f t="shared" si="494"/>
        <v>#DIV/0!</v>
      </c>
    </row>
    <row r="1035" spans="1:102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49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49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49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48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476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477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478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479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480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481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482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483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484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485"/>
        <v>19</v>
      </c>
      <c r="BY1035" s="148">
        <v>19</v>
      </c>
      <c r="BZ1035" s="148">
        <v>19</v>
      </c>
      <c r="CA1035" s="148">
        <v>18.600000000000001</v>
      </c>
      <c r="CB1035" s="169">
        <f t="shared" si="486"/>
        <v>18.866666666666667</v>
      </c>
      <c r="CC1035" s="148">
        <v>18.600000000000001</v>
      </c>
      <c r="CD1035" s="148">
        <v>18.600000000000001</v>
      </c>
      <c r="CE1035" s="148">
        <v>19.399999999999999</v>
      </c>
      <c r="CF1035" s="148">
        <v>19.399999999999999</v>
      </c>
      <c r="CG1035" s="148">
        <v>19.600000000000001</v>
      </c>
      <c r="CH1035" s="169">
        <f t="shared" si="487"/>
        <v>19.119999999999997</v>
      </c>
      <c r="CI1035" s="148">
        <v>19.600000000000001</v>
      </c>
      <c r="CJ1035" s="148">
        <v>19</v>
      </c>
      <c r="CK1035" s="148">
        <v>19</v>
      </c>
      <c r="CL1035" s="148">
        <v>19</v>
      </c>
      <c r="CM1035" s="169">
        <f t="shared" si="495"/>
        <v>19.149999999999999</v>
      </c>
      <c r="CN1035" s="148">
        <v>18</v>
      </c>
      <c r="CO1035" s="148">
        <v>18</v>
      </c>
      <c r="CP1035" s="148">
        <v>18</v>
      </c>
      <c r="CQ1035" s="148">
        <v>18</v>
      </c>
      <c r="CR1035" s="148"/>
      <c r="CS1035" s="169">
        <f t="shared" si="488"/>
        <v>18</v>
      </c>
      <c r="CT1035" s="148"/>
      <c r="CU1035" s="148"/>
      <c r="CV1035" s="148"/>
      <c r="CW1035" s="148"/>
      <c r="CX1035" s="169" t="e">
        <f t="shared" si="494"/>
        <v>#DIV/0!</v>
      </c>
    </row>
    <row r="1036" spans="1:102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49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49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49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48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476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477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478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479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480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481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482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483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484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485"/>
        <v>8</v>
      </c>
      <c r="BY1036" s="148">
        <v>8</v>
      </c>
      <c r="BZ1036" s="148">
        <v>8</v>
      </c>
      <c r="CA1036" s="148">
        <v>8</v>
      </c>
      <c r="CB1036" s="169">
        <f t="shared" si="486"/>
        <v>8</v>
      </c>
      <c r="CC1036" s="148">
        <v>8</v>
      </c>
      <c r="CD1036" s="148">
        <v>8</v>
      </c>
      <c r="CE1036" s="148">
        <v>8</v>
      </c>
      <c r="CF1036" s="148">
        <v>8</v>
      </c>
      <c r="CG1036" s="148">
        <v>8</v>
      </c>
      <c r="CH1036" s="169">
        <f t="shared" si="487"/>
        <v>8</v>
      </c>
      <c r="CI1036" s="148">
        <v>8</v>
      </c>
      <c r="CJ1036" s="148">
        <v>8</v>
      </c>
      <c r="CK1036" s="148">
        <v>8</v>
      </c>
      <c r="CL1036" s="148">
        <v>8</v>
      </c>
      <c r="CM1036" s="169">
        <f t="shared" si="495"/>
        <v>8</v>
      </c>
      <c r="CN1036" s="148">
        <v>8</v>
      </c>
      <c r="CO1036" s="148">
        <v>8</v>
      </c>
      <c r="CP1036" s="148">
        <v>8</v>
      </c>
      <c r="CQ1036" s="148">
        <v>8</v>
      </c>
      <c r="CR1036" s="148"/>
      <c r="CS1036" s="169">
        <f t="shared" si="488"/>
        <v>8</v>
      </c>
      <c r="CT1036" s="148"/>
      <c r="CU1036" s="148"/>
      <c r="CV1036" s="148"/>
      <c r="CW1036" s="148"/>
      <c r="CX1036" s="169" t="e">
        <f t="shared" si="494"/>
        <v>#DIV/0!</v>
      </c>
    </row>
    <row r="1037" spans="1:102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49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49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49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48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476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477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478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479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480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481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482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483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484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485"/>
        <v>8</v>
      </c>
      <c r="BY1037" s="148">
        <v>8</v>
      </c>
      <c r="BZ1037" s="148">
        <v>8</v>
      </c>
      <c r="CA1037" s="148">
        <v>8</v>
      </c>
      <c r="CB1037" s="169">
        <f t="shared" si="486"/>
        <v>8</v>
      </c>
      <c r="CC1037" s="148">
        <v>8</v>
      </c>
      <c r="CD1037" s="148">
        <v>8</v>
      </c>
      <c r="CE1037" s="148">
        <v>8</v>
      </c>
      <c r="CF1037" s="148">
        <v>8</v>
      </c>
      <c r="CG1037" s="148">
        <v>8</v>
      </c>
      <c r="CH1037" s="169">
        <f t="shared" si="487"/>
        <v>8</v>
      </c>
      <c r="CI1037" s="148">
        <v>8</v>
      </c>
      <c r="CJ1037" s="148">
        <v>8</v>
      </c>
      <c r="CK1037" s="148">
        <v>8</v>
      </c>
      <c r="CL1037" s="148">
        <v>8</v>
      </c>
      <c r="CM1037" s="169">
        <f t="shared" si="495"/>
        <v>8</v>
      </c>
      <c r="CN1037" s="148">
        <v>8</v>
      </c>
      <c r="CO1037" s="148">
        <v>8</v>
      </c>
      <c r="CP1037" s="148">
        <v>8</v>
      </c>
      <c r="CQ1037" s="148">
        <v>8</v>
      </c>
      <c r="CR1037" s="148"/>
      <c r="CS1037" s="169">
        <f t="shared" si="488"/>
        <v>8</v>
      </c>
      <c r="CT1037" s="148"/>
      <c r="CU1037" s="148"/>
      <c r="CV1037" s="148"/>
      <c r="CW1037" s="148"/>
      <c r="CX1037" s="169" t="e">
        <f t="shared" si="494"/>
        <v>#DIV/0!</v>
      </c>
    </row>
    <row r="1038" spans="1:102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49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49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49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48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476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477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478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479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480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481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482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483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484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485"/>
        <v>40</v>
      </c>
      <c r="BY1038" s="148">
        <v>40</v>
      </c>
      <c r="BZ1038" s="148">
        <v>40</v>
      </c>
      <c r="CA1038" s="148">
        <v>40</v>
      </c>
      <c r="CB1038" s="169">
        <f t="shared" si="486"/>
        <v>40</v>
      </c>
      <c r="CC1038" s="148">
        <v>40</v>
      </c>
      <c r="CD1038" s="148">
        <v>40</v>
      </c>
      <c r="CE1038" s="148">
        <v>40</v>
      </c>
      <c r="CF1038" s="148">
        <v>40</v>
      </c>
      <c r="CG1038" s="148">
        <v>40</v>
      </c>
      <c r="CH1038" s="169">
        <f t="shared" si="487"/>
        <v>40</v>
      </c>
      <c r="CI1038" s="148">
        <v>40</v>
      </c>
      <c r="CJ1038" s="148">
        <v>40</v>
      </c>
      <c r="CK1038" s="148">
        <v>40</v>
      </c>
      <c r="CL1038" s="148">
        <v>40</v>
      </c>
      <c r="CM1038" s="169">
        <f t="shared" si="495"/>
        <v>40</v>
      </c>
      <c r="CN1038" s="148">
        <v>40</v>
      </c>
      <c r="CO1038" s="148">
        <v>40</v>
      </c>
      <c r="CP1038" s="148">
        <v>40</v>
      </c>
      <c r="CQ1038" s="148">
        <v>40</v>
      </c>
      <c r="CR1038" s="148"/>
      <c r="CS1038" s="169">
        <f t="shared" si="488"/>
        <v>40</v>
      </c>
      <c r="CT1038" s="148"/>
      <c r="CU1038" s="148"/>
      <c r="CV1038" s="148"/>
      <c r="CW1038" s="148"/>
      <c r="CX1038" s="169" t="e">
        <f t="shared" si="494"/>
        <v>#DIV/0!</v>
      </c>
    </row>
    <row r="1039" spans="1:102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49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49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49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48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476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477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478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479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480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481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482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483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484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485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69">
        <f t="shared" si="486"/>
        <v>8.6999999999999993</v>
      </c>
      <c r="CC1039" s="148">
        <v>8.6999999999999993</v>
      </c>
      <c r="CD1039" s="148">
        <v>8.6999999999999993</v>
      </c>
      <c r="CE1039" s="148">
        <v>8.3000000000000007</v>
      </c>
      <c r="CF1039" s="148">
        <v>8.3000000000000007</v>
      </c>
      <c r="CG1039" s="148">
        <v>8.3000000000000007</v>
      </c>
      <c r="CH1039" s="169">
        <f t="shared" si="487"/>
        <v>8.4599999999999991</v>
      </c>
      <c r="CI1039" s="148">
        <v>8.3000000000000007</v>
      </c>
      <c r="CJ1039" s="148">
        <v>8.3000000000000007</v>
      </c>
      <c r="CK1039" s="148">
        <v>8.3000000000000007</v>
      </c>
      <c r="CL1039" s="148">
        <v>8.3000000000000007</v>
      </c>
      <c r="CM1039" s="169">
        <f t="shared" si="495"/>
        <v>8.3000000000000007</v>
      </c>
      <c r="CN1039" s="148">
        <v>8.3000000000000007</v>
      </c>
      <c r="CO1039" s="148">
        <v>8.3000000000000007</v>
      </c>
      <c r="CP1039" s="148">
        <v>7.9</v>
      </c>
      <c r="CQ1039" s="148">
        <v>7.9</v>
      </c>
      <c r="CR1039" s="148"/>
      <c r="CS1039" s="169">
        <f t="shared" si="488"/>
        <v>8.1</v>
      </c>
      <c r="CT1039" s="148"/>
      <c r="CU1039" s="148"/>
      <c r="CV1039" s="148"/>
      <c r="CW1039" s="148"/>
      <c r="CX1039" s="169" t="e">
        <f t="shared" si="494"/>
        <v>#DIV/0!</v>
      </c>
    </row>
    <row r="1040" spans="1:102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49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49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49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48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476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477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478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479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480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481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482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483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484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485"/>
        <v>11.3</v>
      </c>
      <c r="BY1040" s="148">
        <v>11.3</v>
      </c>
      <c r="BZ1040" s="148">
        <v>11.3</v>
      </c>
      <c r="CA1040" s="148">
        <v>11.3</v>
      </c>
      <c r="CB1040" s="169">
        <f t="shared" si="486"/>
        <v>11.300000000000002</v>
      </c>
      <c r="CC1040" s="148">
        <v>11.3</v>
      </c>
      <c r="CD1040" s="148">
        <v>11.3</v>
      </c>
      <c r="CE1040" s="148">
        <v>11.3</v>
      </c>
      <c r="CF1040" s="148">
        <v>11.3</v>
      </c>
      <c r="CG1040" s="148">
        <v>11</v>
      </c>
      <c r="CH1040" s="169">
        <f t="shared" si="487"/>
        <v>11.24</v>
      </c>
      <c r="CI1040" s="148">
        <v>11</v>
      </c>
      <c r="CJ1040" s="148">
        <v>11</v>
      </c>
      <c r="CK1040" s="148">
        <v>11</v>
      </c>
      <c r="CL1040" s="148">
        <v>11</v>
      </c>
      <c r="CM1040" s="169">
        <f t="shared" si="495"/>
        <v>11</v>
      </c>
      <c r="CN1040" s="148">
        <v>11</v>
      </c>
      <c r="CO1040" s="148">
        <v>11</v>
      </c>
      <c r="CP1040" s="148">
        <v>10.8</v>
      </c>
      <c r="CQ1040" s="148">
        <v>10.8</v>
      </c>
      <c r="CR1040" s="148"/>
      <c r="CS1040" s="169">
        <f t="shared" si="488"/>
        <v>10.899999999999999</v>
      </c>
      <c r="CT1040" s="148"/>
      <c r="CU1040" s="148"/>
      <c r="CV1040" s="148"/>
      <c r="CW1040" s="148"/>
      <c r="CX1040" s="169" t="e">
        <f t="shared" si="494"/>
        <v>#DIV/0!</v>
      </c>
    </row>
    <row r="1041" spans="1:102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49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49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49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48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476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477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478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479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480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481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482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483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484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485"/>
        <v>11.9</v>
      </c>
      <c r="BY1041" s="148">
        <v>11.9</v>
      </c>
      <c r="BZ1041" s="148">
        <v>11.9</v>
      </c>
      <c r="CA1041" s="148">
        <v>11.9</v>
      </c>
      <c r="CB1041" s="169">
        <f t="shared" si="486"/>
        <v>11.9</v>
      </c>
      <c r="CC1041" s="148">
        <v>11.9</v>
      </c>
      <c r="CD1041" s="148">
        <v>11.9</v>
      </c>
      <c r="CE1041" s="148">
        <v>11.9</v>
      </c>
      <c r="CF1041" s="148">
        <v>11.9</v>
      </c>
      <c r="CG1041" s="148">
        <v>11.7</v>
      </c>
      <c r="CH1041" s="169">
        <f t="shared" si="487"/>
        <v>11.86</v>
      </c>
      <c r="CI1041" s="148">
        <v>11.7</v>
      </c>
      <c r="CJ1041" s="148">
        <v>11.7</v>
      </c>
      <c r="CK1041" s="148">
        <v>11.7</v>
      </c>
      <c r="CL1041" s="148">
        <v>11.7</v>
      </c>
      <c r="CM1041" s="169">
        <f t="shared" si="495"/>
        <v>11.7</v>
      </c>
      <c r="CN1041" s="148">
        <v>11.7</v>
      </c>
      <c r="CO1041" s="148">
        <v>11.7</v>
      </c>
      <c r="CP1041" s="148">
        <v>11.7</v>
      </c>
      <c r="CQ1041" s="148">
        <v>11.7</v>
      </c>
      <c r="CR1041" s="148"/>
      <c r="CS1041" s="169">
        <f t="shared" si="488"/>
        <v>11.7</v>
      </c>
      <c r="CT1041" s="148"/>
      <c r="CU1041" s="148"/>
      <c r="CV1041" s="148"/>
      <c r="CW1041" s="148"/>
      <c r="CX1041" s="169" t="e">
        <f t="shared" si="494"/>
        <v>#DIV/0!</v>
      </c>
    </row>
    <row r="1042" spans="1:102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476"/>
        <v>#DIV/0!</v>
      </c>
      <c r="AC1042" s="135"/>
      <c r="AD1042" s="135"/>
      <c r="AE1042" s="135"/>
      <c r="AF1042" s="135"/>
      <c r="AG1042" s="238" t="e">
        <f t="shared" si="477"/>
        <v>#DIV/0!</v>
      </c>
      <c r="AH1042" s="135"/>
      <c r="AI1042" s="135"/>
      <c r="AJ1042" s="135"/>
      <c r="AK1042" s="135"/>
      <c r="AL1042" s="135"/>
      <c r="AM1042" s="238" t="e">
        <f t="shared" si="478"/>
        <v>#DIV/0!</v>
      </c>
      <c r="AN1042" s="135"/>
      <c r="AO1042" s="135"/>
      <c r="AP1042" s="135"/>
      <c r="AQ1042" s="135"/>
      <c r="AR1042" s="238" t="e">
        <f t="shared" si="479"/>
        <v>#DIV/0!</v>
      </c>
      <c r="AS1042" s="135"/>
      <c r="AT1042" s="135"/>
      <c r="AU1042" s="135"/>
      <c r="AV1042" s="135"/>
      <c r="AW1042" s="135"/>
      <c r="AX1042" s="238" t="e">
        <f t="shared" si="480"/>
        <v>#DIV/0!</v>
      </c>
      <c r="AY1042" s="135"/>
      <c r="AZ1042" s="135"/>
      <c r="BA1042" s="135"/>
      <c r="BB1042" s="135"/>
      <c r="BC1042" s="238" t="e">
        <f t="shared" si="481"/>
        <v>#DIV/0!</v>
      </c>
      <c r="BD1042" s="135"/>
      <c r="BE1042" s="135"/>
      <c r="BF1042" s="135"/>
      <c r="BG1042" s="135"/>
      <c r="BH1042" s="238" t="e">
        <f t="shared" si="482"/>
        <v>#DIV/0!</v>
      </c>
      <c r="BI1042" s="135"/>
      <c r="BJ1042" s="135"/>
      <c r="BK1042" s="135"/>
      <c r="BL1042" s="135"/>
      <c r="BM1042" s="135"/>
      <c r="BN1042" s="238" t="e">
        <f t="shared" si="483"/>
        <v>#DIV/0!</v>
      </c>
      <c r="BO1042" s="148"/>
      <c r="BP1042" s="148"/>
      <c r="BQ1042" s="148"/>
      <c r="BR1042" s="148"/>
      <c r="BS1042" s="238" t="e">
        <f t="shared" si="484"/>
        <v>#DIV/0!</v>
      </c>
      <c r="BT1042" s="148"/>
      <c r="BU1042" s="148"/>
      <c r="BV1042" s="148"/>
      <c r="BW1042" s="148"/>
      <c r="BX1042" s="238" t="e">
        <f t="shared" si="485"/>
        <v>#DIV/0!</v>
      </c>
      <c r="BY1042" s="148"/>
      <c r="BZ1042" s="148"/>
      <c r="CA1042" s="148"/>
      <c r="CB1042" s="238" t="e">
        <f t="shared" si="486"/>
        <v>#DIV/0!</v>
      </c>
      <c r="CC1042" s="148"/>
      <c r="CD1042" s="148"/>
      <c r="CE1042" s="148"/>
      <c r="CF1042" s="148"/>
      <c r="CG1042" s="148"/>
      <c r="CH1042" s="238" t="e">
        <f t="shared" si="487"/>
        <v>#DIV/0!</v>
      </c>
      <c r="CI1042" s="148"/>
      <c r="CJ1042" s="148"/>
      <c r="CK1042" s="148"/>
      <c r="CL1042" s="148"/>
      <c r="CM1042" s="238" t="e">
        <f t="shared" si="495"/>
        <v>#DIV/0!</v>
      </c>
      <c r="CN1042" s="148"/>
      <c r="CO1042" s="148"/>
      <c r="CP1042" s="148"/>
      <c r="CQ1042" s="148"/>
      <c r="CR1042" s="148"/>
      <c r="CS1042" s="238" t="e">
        <f t="shared" si="488"/>
        <v>#DIV/0!</v>
      </c>
      <c r="CT1042" s="148"/>
      <c r="CU1042" s="148"/>
      <c r="CV1042" s="148"/>
      <c r="CW1042" s="148"/>
      <c r="CX1042" s="238" t="e">
        <f t="shared" si="494"/>
        <v>#DIV/0!</v>
      </c>
    </row>
    <row r="1043" spans="1:102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49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49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49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48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476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477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478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479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480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481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482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483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484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485"/>
        <v>10.9</v>
      </c>
      <c r="BY1043" s="270">
        <v>10.9</v>
      </c>
      <c r="BZ1043" s="270">
        <v>10.9</v>
      </c>
      <c r="CA1043" s="270">
        <v>10.9</v>
      </c>
      <c r="CB1043" s="169">
        <f t="shared" si="486"/>
        <v>10.9</v>
      </c>
      <c r="CC1043" s="270">
        <v>10.9</v>
      </c>
      <c r="CD1043" s="270">
        <v>10.9</v>
      </c>
      <c r="CE1043" s="270">
        <v>10.86</v>
      </c>
      <c r="CF1043" s="270">
        <v>10.55</v>
      </c>
      <c r="CG1043" s="270">
        <v>10.55</v>
      </c>
      <c r="CH1043" s="169">
        <f t="shared" si="487"/>
        <v>10.751999999999999</v>
      </c>
      <c r="CI1043" s="270">
        <v>10.25</v>
      </c>
      <c r="CJ1043" s="270">
        <v>10.4</v>
      </c>
      <c r="CK1043" s="270">
        <v>10.3</v>
      </c>
      <c r="CL1043" s="270">
        <v>10.1</v>
      </c>
      <c r="CM1043" s="169">
        <f t="shared" si="495"/>
        <v>10.262499999999999</v>
      </c>
      <c r="CN1043" s="270">
        <v>9.8000000000000007</v>
      </c>
      <c r="CO1043" s="270">
        <v>9.8000000000000007</v>
      </c>
      <c r="CP1043" s="270">
        <v>9.8000000000000007</v>
      </c>
      <c r="CQ1043" s="270">
        <v>10</v>
      </c>
      <c r="CR1043" s="270"/>
      <c r="CS1043" s="169">
        <f t="shared" si="488"/>
        <v>9.8500000000000014</v>
      </c>
      <c r="CT1043" s="270"/>
      <c r="CU1043" s="270"/>
      <c r="CV1043" s="270"/>
      <c r="CW1043" s="270"/>
      <c r="CX1043" s="169" t="e">
        <f t="shared" si="494"/>
        <v>#DIV/0!</v>
      </c>
    </row>
    <row r="1044" spans="1:102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49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49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49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48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476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477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478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479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480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481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482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483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484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485"/>
        <v>10.952500000000001</v>
      </c>
      <c r="BY1044" s="148">
        <v>10.95</v>
      </c>
      <c r="BZ1044" s="148">
        <v>10.95</v>
      </c>
      <c r="CA1044" s="148">
        <v>10.95</v>
      </c>
      <c r="CB1044" s="169">
        <f t="shared" si="486"/>
        <v>10.949999999999998</v>
      </c>
      <c r="CC1044" s="148">
        <v>10.95</v>
      </c>
      <c r="CD1044" s="148">
        <v>10.95</v>
      </c>
      <c r="CE1044" s="148">
        <v>10.9</v>
      </c>
      <c r="CF1044" s="148">
        <v>10.7</v>
      </c>
      <c r="CG1044" s="148">
        <v>10.7</v>
      </c>
      <c r="CH1044" s="169">
        <f t="shared" si="487"/>
        <v>10.84</v>
      </c>
      <c r="CI1044" s="148">
        <v>10.4</v>
      </c>
      <c r="CJ1044" s="148">
        <v>10.48</v>
      </c>
      <c r="CK1044" s="148">
        <v>10.4</v>
      </c>
      <c r="CL1044" s="148">
        <v>10.25</v>
      </c>
      <c r="CM1044" s="169">
        <f t="shared" si="495"/>
        <v>10.3825</v>
      </c>
      <c r="CN1044" s="148">
        <v>9.9499999999999993</v>
      </c>
      <c r="CO1044" s="148">
        <v>9.9499999999999993</v>
      </c>
      <c r="CP1044" s="148">
        <v>9.9499999999999993</v>
      </c>
      <c r="CQ1044" s="148">
        <v>10.5</v>
      </c>
      <c r="CR1044" s="148"/>
      <c r="CS1044" s="169">
        <f t="shared" si="488"/>
        <v>10.087499999999999</v>
      </c>
      <c r="CT1044" s="148"/>
      <c r="CU1044" s="148"/>
      <c r="CV1044" s="148"/>
      <c r="CW1044" s="148"/>
      <c r="CX1044" s="169" t="e">
        <f t="shared" si="494"/>
        <v>#DIV/0!</v>
      </c>
    </row>
    <row r="1045" spans="1:102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102" ht="20.25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102" ht="20.25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64"/>
      <c r="AC1047" s="1"/>
      <c r="AD1047" s="1"/>
      <c r="AE1047" s="1"/>
      <c r="AF1047" s="1"/>
      <c r="AG1047" s="64"/>
    </row>
    <row r="1048" spans="1:102" ht="20.25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64"/>
      <c r="AC1048" s="1"/>
      <c r="AD1048" s="1"/>
      <c r="AE1048" s="1"/>
      <c r="AF1048" s="1"/>
      <c r="AG1048" s="64"/>
    </row>
    <row r="1049" spans="1:102" ht="20.25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10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10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102" ht="25.5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10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10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102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102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1072">
    <mergeCell ref="BY304:CA304"/>
    <mergeCell ref="CB304:CB305"/>
    <mergeCell ref="BY345:CA345"/>
    <mergeCell ref="BY636:CA636"/>
    <mergeCell ref="CB636:CB637"/>
    <mergeCell ref="BY678:CA678"/>
    <mergeCell ref="CB678:CB679"/>
    <mergeCell ref="BY719:CA719"/>
    <mergeCell ref="CB719:CB720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CB345:CB346"/>
    <mergeCell ref="BY387:CA387"/>
    <mergeCell ref="CB387:CB388"/>
    <mergeCell ref="C344:CX344"/>
    <mergeCell ref="C386:CX386"/>
    <mergeCell ref="C428:CX428"/>
    <mergeCell ref="C470:CX470"/>
    <mergeCell ref="C511:CX511"/>
    <mergeCell ref="C552:CX552"/>
    <mergeCell ref="C594:CX594"/>
    <mergeCell ref="C635:CX635"/>
    <mergeCell ref="C677:CX677"/>
    <mergeCell ref="C718:CX718"/>
    <mergeCell ref="BY760:CA760"/>
    <mergeCell ref="CB760:CB761"/>
    <mergeCell ref="W719:W720"/>
    <mergeCell ref="BD636:BG636"/>
    <mergeCell ref="BH636:BH637"/>
    <mergeCell ref="BY1009:CA1009"/>
    <mergeCell ref="CB1009:CB1010"/>
    <mergeCell ref="BH926:BH927"/>
    <mergeCell ref="BD968:BG968"/>
    <mergeCell ref="BH968:BH969"/>
    <mergeCell ref="BN968:BN969"/>
    <mergeCell ref="BO843:BR843"/>
    <mergeCell ref="BS843:BS844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BY801:CA801"/>
    <mergeCell ref="CB801:CB802"/>
    <mergeCell ref="AR885:AR886"/>
    <mergeCell ref="C759:CX759"/>
    <mergeCell ref="C800:CX800"/>
    <mergeCell ref="C842:CX842"/>
    <mergeCell ref="C884:CX884"/>
    <mergeCell ref="C925:CX925"/>
    <mergeCell ref="C967:CX967"/>
    <mergeCell ref="C1008:CX1008"/>
    <mergeCell ref="A683:A684"/>
    <mergeCell ref="A762:A763"/>
    <mergeCell ref="C760:F760"/>
    <mergeCell ref="G760:G761"/>
    <mergeCell ref="H760:K760"/>
    <mergeCell ref="A724:A725"/>
    <mergeCell ref="AG180:AG181"/>
    <mergeCell ref="B220:B222"/>
    <mergeCell ref="W262:W263"/>
    <mergeCell ref="AB221:AB222"/>
    <mergeCell ref="AC262:AF262"/>
    <mergeCell ref="AG221:AG222"/>
    <mergeCell ref="A555:A556"/>
    <mergeCell ref="A514:A515"/>
    <mergeCell ref="A517:A518"/>
    <mergeCell ref="L760:L761"/>
    <mergeCell ref="G262:G263"/>
    <mergeCell ref="M221:P221"/>
    <mergeCell ref="W387:W388"/>
    <mergeCell ref="R636:V636"/>
    <mergeCell ref="A306:A307"/>
    <mergeCell ref="L304:L305"/>
    <mergeCell ref="R719:V719"/>
    <mergeCell ref="R678:V678"/>
    <mergeCell ref="C220:CX220"/>
    <mergeCell ref="C261:CX261"/>
    <mergeCell ref="C303:CX303"/>
    <mergeCell ref="BY221:CA221"/>
    <mergeCell ref="CB221:CB222"/>
    <mergeCell ref="BY262:CA262"/>
    <mergeCell ref="CB262:CB263"/>
    <mergeCell ref="X180:AA180"/>
    <mergeCell ref="AS221:AV221"/>
    <mergeCell ref="AH55:AL55"/>
    <mergeCell ref="AM55:AM56"/>
    <mergeCell ref="AH97:AL97"/>
    <mergeCell ref="AM138:AM139"/>
    <mergeCell ref="AC55:AF55"/>
    <mergeCell ref="AX55:AX56"/>
    <mergeCell ref="AG55:AG56"/>
    <mergeCell ref="BC221:BC222"/>
    <mergeCell ref="AR97:AR98"/>
    <mergeCell ref="AN138:AQ138"/>
    <mergeCell ref="AR138:AR139"/>
    <mergeCell ref="BO55:BR55"/>
    <mergeCell ref="BD55:BG55"/>
    <mergeCell ref="BH55:BH56"/>
    <mergeCell ref="BD97:BG97"/>
    <mergeCell ref="BY180:CA180"/>
    <mergeCell ref="CB180:CB181"/>
    <mergeCell ref="AC97:AF97"/>
    <mergeCell ref="AG262:AG263"/>
    <mergeCell ref="AN1009:AQ1009"/>
    <mergeCell ref="AR1009:AR1010"/>
    <mergeCell ref="AS885:AV885"/>
    <mergeCell ref="BD885:BG885"/>
    <mergeCell ref="BH885:BH886"/>
    <mergeCell ref="AC553:AF553"/>
    <mergeCell ref="AX595:AX596"/>
    <mergeCell ref="AY595:BB595"/>
    <mergeCell ref="AC387:AF387"/>
    <mergeCell ref="AN885:AQ885"/>
    <mergeCell ref="AX926:AX927"/>
    <mergeCell ref="AX968:AX969"/>
    <mergeCell ref="AB1009:AB1010"/>
    <mergeCell ref="AM926:AM927"/>
    <mergeCell ref="AM968:AM969"/>
    <mergeCell ref="AN968:AQ968"/>
    <mergeCell ref="AR968:AR969"/>
    <mergeCell ref="AS968:AV968"/>
    <mergeCell ref="BD595:BG595"/>
    <mergeCell ref="BH595:BH596"/>
    <mergeCell ref="AR760:AR761"/>
    <mergeCell ref="AX429:AX430"/>
    <mergeCell ref="AC429:AF429"/>
    <mergeCell ref="AX636:AX637"/>
    <mergeCell ref="AB636:AB637"/>
    <mergeCell ref="BD429:BG429"/>
    <mergeCell ref="BT843:BW843"/>
    <mergeCell ref="BX843:BX844"/>
    <mergeCell ref="AN843:AQ843"/>
    <mergeCell ref="AH221:AL221"/>
    <mergeCell ref="AS55:AV55"/>
    <mergeCell ref="AS97:AV97"/>
    <mergeCell ref="AS138:AV138"/>
    <mergeCell ref="AS180:AV180"/>
    <mergeCell ref="B967:B969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85:V885"/>
    <mergeCell ref="X885:AA885"/>
    <mergeCell ref="AB885:AB886"/>
    <mergeCell ref="AX885:AX886"/>
    <mergeCell ref="W885:W886"/>
    <mergeCell ref="AB801:AB802"/>
    <mergeCell ref="AB55:AB56"/>
    <mergeCell ref="AB262:AB263"/>
    <mergeCell ref="AC138:AF138"/>
    <mergeCell ref="BO636:BR636"/>
    <mergeCell ref="C719:F719"/>
    <mergeCell ref="M719:P719"/>
    <mergeCell ref="L512:L513"/>
    <mergeCell ref="M512:P512"/>
    <mergeCell ref="A967:A969"/>
    <mergeCell ref="C926:F926"/>
    <mergeCell ref="G926:G927"/>
    <mergeCell ref="H926:K926"/>
    <mergeCell ref="X968:AA968"/>
    <mergeCell ref="A931:A932"/>
    <mergeCell ref="C968:F968"/>
    <mergeCell ref="G968:G969"/>
    <mergeCell ref="H968:K968"/>
    <mergeCell ref="L968:L969"/>
    <mergeCell ref="AH926:AL926"/>
    <mergeCell ref="AH968:AL968"/>
    <mergeCell ref="AG926:AG927"/>
    <mergeCell ref="L926:L927"/>
    <mergeCell ref="M926:P926"/>
    <mergeCell ref="Q926:Q927"/>
    <mergeCell ref="H843:K843"/>
    <mergeCell ref="M843:P843"/>
    <mergeCell ref="Q843:Q844"/>
    <mergeCell ref="R843:V843"/>
    <mergeCell ref="W843:W844"/>
    <mergeCell ref="W801:W802"/>
    <mergeCell ref="BO801:BR801"/>
    <mergeCell ref="BS801:BS802"/>
    <mergeCell ref="AM843:AM844"/>
    <mergeCell ref="AR843:AR844"/>
    <mergeCell ref="AX843:AX844"/>
    <mergeCell ref="AB843:AB844"/>
    <mergeCell ref="R801:V801"/>
    <mergeCell ref="BI801:BM801"/>
    <mergeCell ref="BN801:BN802"/>
    <mergeCell ref="AN801:AQ801"/>
    <mergeCell ref="AR801:AR802"/>
    <mergeCell ref="R968:V968"/>
    <mergeCell ref="AC968:AF968"/>
    <mergeCell ref="AG968:AG969"/>
    <mergeCell ref="W968:W969"/>
    <mergeCell ref="AC843:AF843"/>
    <mergeCell ref="X801:AA801"/>
    <mergeCell ref="AH843:AL843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W11:W12"/>
    <mergeCell ref="O10:CX10"/>
    <mergeCell ref="AC11:AF11"/>
    <mergeCell ref="AG11:AG12"/>
    <mergeCell ref="AM11:AM12"/>
    <mergeCell ref="BY11:CA11"/>
    <mergeCell ref="CB11:CB12"/>
    <mergeCell ref="BD11:BG11"/>
    <mergeCell ref="BH11:BH12"/>
    <mergeCell ref="AS11:AV11"/>
    <mergeCell ref="AX11:AX12"/>
    <mergeCell ref="AH11:AL11"/>
    <mergeCell ref="AY11:BB11"/>
    <mergeCell ref="BC11:BC12"/>
    <mergeCell ref="BO11:BR11"/>
    <mergeCell ref="AN11:AQ11"/>
    <mergeCell ref="AR11:AR12"/>
    <mergeCell ref="BS11:BS12"/>
    <mergeCell ref="C636:F636"/>
    <mergeCell ref="L97:L98"/>
    <mergeCell ref="H97:K97"/>
    <mergeCell ref="AS345:AV345"/>
    <mergeCell ref="AC304:AF304"/>
    <mergeCell ref="AG387:AG388"/>
    <mergeCell ref="AG345:AG346"/>
    <mergeCell ref="A342:AX342"/>
    <mergeCell ref="A309:A310"/>
    <mergeCell ref="L262:L263"/>
    <mergeCell ref="M345:P345"/>
    <mergeCell ref="AB304:AB305"/>
    <mergeCell ref="R304:V304"/>
    <mergeCell ref="M262:P262"/>
    <mergeCell ref="L221:L222"/>
    <mergeCell ref="C387:F387"/>
    <mergeCell ref="A267:A268"/>
    <mergeCell ref="B386:B388"/>
    <mergeCell ref="B344:B346"/>
    <mergeCell ref="A344:A346"/>
    <mergeCell ref="B303:B305"/>
    <mergeCell ref="G387:G388"/>
    <mergeCell ref="AC512:AF512"/>
    <mergeCell ref="AG512:AG513"/>
    <mergeCell ref="Q595:Q596"/>
    <mergeCell ref="W636:W637"/>
    <mergeCell ref="L636:L637"/>
    <mergeCell ref="M636:P636"/>
    <mergeCell ref="Q636:Q637"/>
    <mergeCell ref="C512:F512"/>
    <mergeCell ref="C595:F595"/>
    <mergeCell ref="G595:G596"/>
    <mergeCell ref="M97:P97"/>
    <mergeCell ref="Q97:Q98"/>
    <mergeCell ref="R97:V97"/>
    <mergeCell ref="X138:AA138"/>
    <mergeCell ref="Q138:Q139"/>
    <mergeCell ref="W138:W139"/>
    <mergeCell ref="X262:AA262"/>
    <mergeCell ref="Q180:Q181"/>
    <mergeCell ref="R180:V180"/>
    <mergeCell ref="W180:W181"/>
    <mergeCell ref="R262:V262"/>
    <mergeCell ref="W97:W98"/>
    <mergeCell ref="W221:W222"/>
    <mergeCell ref="AH719:AL719"/>
    <mergeCell ref="AM719:AM720"/>
    <mergeCell ref="AN595:AQ595"/>
    <mergeCell ref="AC801:AF801"/>
    <mergeCell ref="AG801:AG802"/>
    <mergeCell ref="AH760:AL760"/>
    <mergeCell ref="AM760:AM761"/>
    <mergeCell ref="AN636:AQ636"/>
    <mergeCell ref="AC595:AF595"/>
    <mergeCell ref="W595:W596"/>
    <mergeCell ref="X595:AA595"/>
    <mergeCell ref="X636:AA636"/>
    <mergeCell ref="Q719:Q720"/>
    <mergeCell ref="BC180:BC181"/>
    <mergeCell ref="AY262:BB262"/>
    <mergeCell ref="BC262:BC263"/>
    <mergeCell ref="AY304:BB304"/>
    <mergeCell ref="BC304:BC305"/>
    <mergeCell ref="BI180:BM180"/>
    <mergeCell ref="BN180:BN181"/>
    <mergeCell ref="BI262:BM262"/>
    <mergeCell ref="BN262:BN263"/>
    <mergeCell ref="BI304:BM304"/>
    <mergeCell ref="BD180:BG180"/>
    <mergeCell ref="BH180:BH181"/>
    <mergeCell ref="AN180:AQ180"/>
    <mergeCell ref="AR180:AR181"/>
    <mergeCell ref="AY221:BB221"/>
    <mergeCell ref="Q55:Q56"/>
    <mergeCell ref="R55:V55"/>
    <mergeCell ref="X97:AA97"/>
    <mergeCell ref="R138:V138"/>
    <mergeCell ref="W55:W56"/>
    <mergeCell ref="AC180:AF180"/>
    <mergeCell ref="X55:AA55"/>
    <mergeCell ref="AB138:AB139"/>
    <mergeCell ref="AB97:AB98"/>
    <mergeCell ref="AX180:AX181"/>
    <mergeCell ref="AY180:BB180"/>
    <mergeCell ref="AY55:BB55"/>
    <mergeCell ref="AR304:AR305"/>
    <mergeCell ref="AN304:AQ304"/>
    <mergeCell ref="AG304:AG305"/>
    <mergeCell ref="AH304:AL304"/>
    <mergeCell ref="AM304:AM305"/>
    <mergeCell ref="A558:A559"/>
    <mergeCell ref="A473:A474"/>
    <mergeCell ref="A476:A477"/>
    <mergeCell ref="M595:P595"/>
    <mergeCell ref="A600:A601"/>
    <mergeCell ref="A680:A681"/>
    <mergeCell ref="A721:A722"/>
    <mergeCell ref="A57:A58"/>
    <mergeCell ref="A60:A61"/>
    <mergeCell ref="C97:F97"/>
    <mergeCell ref="G97:G98"/>
    <mergeCell ref="A99:A100"/>
    <mergeCell ref="A182:A183"/>
    <mergeCell ref="A185:A186"/>
    <mergeCell ref="Q968:Q969"/>
    <mergeCell ref="X843:AA843"/>
    <mergeCell ref="M968:P968"/>
    <mergeCell ref="R345:V345"/>
    <mergeCell ref="Q345:Q346"/>
    <mergeCell ref="G345:G346"/>
    <mergeCell ref="H345:K345"/>
    <mergeCell ref="A392:A393"/>
    <mergeCell ref="L387:L388"/>
    <mergeCell ref="M387:P387"/>
    <mergeCell ref="L719:L720"/>
    <mergeCell ref="A597:A598"/>
    <mergeCell ref="C553:F553"/>
    <mergeCell ref="G553:G554"/>
    <mergeCell ref="H595:K595"/>
    <mergeCell ref="R595:V595"/>
    <mergeCell ref="L595:L596"/>
    <mergeCell ref="A140:A141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B1052:X1052"/>
    <mergeCell ref="R1009:V1009"/>
    <mergeCell ref="W1009:W1010"/>
    <mergeCell ref="X1009:AA1009"/>
    <mergeCell ref="A928:A929"/>
    <mergeCell ref="A890:A891"/>
    <mergeCell ref="AH885:AL885"/>
    <mergeCell ref="AM885:AM886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R760:V760"/>
    <mergeCell ref="AG843:AG844"/>
    <mergeCell ref="AC885:AF885"/>
    <mergeCell ref="W926:W927"/>
    <mergeCell ref="X926:AA926"/>
    <mergeCell ref="AB926:AB927"/>
    <mergeCell ref="AG885:AG886"/>
    <mergeCell ref="A887:A888"/>
    <mergeCell ref="G719:G720"/>
    <mergeCell ref="H719:K719"/>
    <mergeCell ref="Q760:Q761"/>
    <mergeCell ref="A803:A804"/>
    <mergeCell ref="A806:A807"/>
    <mergeCell ref="A765:A766"/>
    <mergeCell ref="L843:L844"/>
    <mergeCell ref="A13:A14"/>
    <mergeCell ref="A16:A17"/>
    <mergeCell ref="H471:K471"/>
    <mergeCell ref="C55:F55"/>
    <mergeCell ref="G55:G56"/>
    <mergeCell ref="H55:K55"/>
    <mergeCell ref="L55:L56"/>
    <mergeCell ref="M55:P55"/>
    <mergeCell ref="A431:A432"/>
    <mergeCell ref="A434:A435"/>
    <mergeCell ref="C471:F471"/>
    <mergeCell ref="G471:G472"/>
    <mergeCell ref="C429:F429"/>
    <mergeCell ref="M471:P471"/>
    <mergeCell ref="A389:A390"/>
    <mergeCell ref="A347:A348"/>
    <mergeCell ref="A350:A351"/>
    <mergeCell ref="L429:L430"/>
    <mergeCell ref="M429:P429"/>
    <mergeCell ref="L180:L181"/>
    <mergeCell ref="M180:P180"/>
    <mergeCell ref="H180:K180"/>
    <mergeCell ref="A223:A224"/>
    <mergeCell ref="A226:A227"/>
    <mergeCell ref="G429:G430"/>
    <mergeCell ref="H429:K429"/>
    <mergeCell ref="L471:L472"/>
    <mergeCell ref="A143:A144"/>
    <mergeCell ref="A102:A103"/>
    <mergeCell ref="C180:F180"/>
    <mergeCell ref="G180:G181"/>
    <mergeCell ref="B179:B181"/>
    <mergeCell ref="AX1009:AX1010"/>
    <mergeCell ref="R387:V387"/>
    <mergeCell ref="AS387:AV387"/>
    <mergeCell ref="AH345:AL345"/>
    <mergeCell ref="AM345:AM346"/>
    <mergeCell ref="AH387:AL387"/>
    <mergeCell ref="AG429:AG430"/>
    <mergeCell ref="AN345:AQ345"/>
    <mergeCell ref="AR345:AR346"/>
    <mergeCell ref="Q429:Q430"/>
    <mergeCell ref="R429:V429"/>
    <mergeCell ref="W429:W430"/>
    <mergeCell ref="X429:AA429"/>
    <mergeCell ref="AB429:AB430"/>
    <mergeCell ref="AM387:AM388"/>
    <mergeCell ref="AN387:AQ387"/>
    <mergeCell ref="Q387:Q388"/>
    <mergeCell ref="BN387:BN388"/>
    <mergeCell ref="BD387:BG387"/>
    <mergeCell ref="BH387:BH388"/>
    <mergeCell ref="H387:K387"/>
    <mergeCell ref="L345:L346"/>
    <mergeCell ref="C345:F345"/>
    <mergeCell ref="G636:G637"/>
    <mergeCell ref="H636:K636"/>
    <mergeCell ref="H512:K512"/>
    <mergeCell ref="H553:K553"/>
    <mergeCell ref="L553:L554"/>
    <mergeCell ref="M553:P553"/>
    <mergeCell ref="Q553:Q554"/>
    <mergeCell ref="BH512:BH513"/>
    <mergeCell ref="BD843:BG843"/>
    <mergeCell ref="BH843:BH844"/>
    <mergeCell ref="BD760:BG760"/>
    <mergeCell ref="BH760:BH761"/>
    <mergeCell ref="BD801:BG801"/>
    <mergeCell ref="BH801:BH802"/>
    <mergeCell ref="AS843:AV843"/>
    <mergeCell ref="AS262:AV262"/>
    <mergeCell ref="AS304:AV304"/>
    <mergeCell ref="A845:A846"/>
    <mergeCell ref="A848:A849"/>
    <mergeCell ref="R926:V926"/>
    <mergeCell ref="CC843:CG843"/>
    <mergeCell ref="CH843:CH844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BC55:BC56"/>
    <mergeCell ref="AY97:BB97"/>
    <mergeCell ref="BC97:BC98"/>
    <mergeCell ref="AY138:BB138"/>
    <mergeCell ref="BC138:BC139"/>
    <mergeCell ref="AR55:AR56"/>
    <mergeCell ref="AX97:AX98"/>
    <mergeCell ref="AX138:AX139"/>
    <mergeCell ref="AN55:AQ55"/>
    <mergeCell ref="A264:A265"/>
    <mergeCell ref="B261:B263"/>
    <mergeCell ref="C304:F304"/>
    <mergeCell ref="G304:G305"/>
    <mergeCell ref="H304:K304"/>
    <mergeCell ref="AB180:AB181"/>
    <mergeCell ref="X221:AA221"/>
    <mergeCell ref="M304:P304"/>
    <mergeCell ref="H262:K262"/>
    <mergeCell ref="G221:G222"/>
    <mergeCell ref="H221:K221"/>
    <mergeCell ref="R221:V221"/>
    <mergeCell ref="Q262:Q263"/>
    <mergeCell ref="W304:W305"/>
    <mergeCell ref="Q304:Q305"/>
    <mergeCell ref="Q221:Q222"/>
    <mergeCell ref="X304:AA304"/>
    <mergeCell ref="AX221:AX222"/>
    <mergeCell ref="AX262:AX263"/>
    <mergeCell ref="AX304:AX305"/>
    <mergeCell ref="B137:B139"/>
    <mergeCell ref="C138:F138"/>
    <mergeCell ref="G138:G139"/>
    <mergeCell ref="BS180:BS181"/>
    <mergeCell ref="BO221:BR221"/>
    <mergeCell ref="BS221:BS222"/>
    <mergeCell ref="BS636:BS637"/>
    <mergeCell ref="H138:K138"/>
    <mergeCell ref="L138:L139"/>
    <mergeCell ref="M138:P138"/>
    <mergeCell ref="AM97:AM98"/>
    <mergeCell ref="AH138:AL138"/>
    <mergeCell ref="AN97:AQ97"/>
    <mergeCell ref="AN221:AQ221"/>
    <mergeCell ref="AR221:AR222"/>
    <mergeCell ref="AN262:AQ262"/>
    <mergeCell ref="AR262:AR263"/>
    <mergeCell ref="AM221:AM222"/>
    <mergeCell ref="AC221:AF221"/>
    <mergeCell ref="AH180:AL180"/>
    <mergeCell ref="AM180:AM181"/>
    <mergeCell ref="AM262:AM263"/>
    <mergeCell ref="AH262:AL262"/>
    <mergeCell ref="AG97:AG98"/>
    <mergeCell ref="BH221:BH222"/>
    <mergeCell ref="BH262:BH263"/>
    <mergeCell ref="AX345:AX346"/>
    <mergeCell ref="AX387:AX388"/>
    <mergeCell ref="BC429:BC430"/>
    <mergeCell ref="BD221:BG221"/>
    <mergeCell ref="BD262:BG262"/>
    <mergeCell ref="BD553:BG553"/>
    <mergeCell ref="BH553:BH554"/>
    <mergeCell ref="AR553:AR554"/>
    <mergeCell ref="BD471:BG471"/>
    <mergeCell ref="CI636:CL636"/>
    <mergeCell ref="CM636:CM637"/>
    <mergeCell ref="CC636:CG636"/>
    <mergeCell ref="AB595:AB596"/>
    <mergeCell ref="BC595:BC596"/>
    <mergeCell ref="BC553:BC554"/>
    <mergeCell ref="AX553:AX554"/>
    <mergeCell ref="AN553:AQ553"/>
    <mergeCell ref="AY553:BB553"/>
    <mergeCell ref="AS553:AV553"/>
    <mergeCell ref="G512:G513"/>
    <mergeCell ref="R553:V553"/>
    <mergeCell ref="W553:W554"/>
    <mergeCell ref="X553:AA553"/>
    <mergeCell ref="AB553:AB554"/>
    <mergeCell ref="BH97:BH98"/>
    <mergeCell ref="BD138:BG138"/>
    <mergeCell ref="BH138:BH139"/>
    <mergeCell ref="AG138:AG139"/>
    <mergeCell ref="BO345:BR345"/>
    <mergeCell ref="BS345:BS346"/>
    <mergeCell ref="BN345:BN346"/>
    <mergeCell ref="BI387:BM387"/>
    <mergeCell ref="BD345:BG345"/>
    <mergeCell ref="BH345:BH346"/>
    <mergeCell ref="AY345:BB345"/>
    <mergeCell ref="BC345:BC346"/>
    <mergeCell ref="BH304:BH305"/>
    <mergeCell ref="BD304:BG304"/>
    <mergeCell ref="BI221:BM221"/>
    <mergeCell ref="BN221:BN222"/>
    <mergeCell ref="BO180:BR180"/>
    <mergeCell ref="Q471:Q472"/>
    <mergeCell ref="AG471:AG472"/>
    <mergeCell ref="Q512:Q513"/>
    <mergeCell ref="R471:V471"/>
    <mergeCell ref="AS471:AV471"/>
    <mergeCell ref="AS512:AV512"/>
    <mergeCell ref="W512:W513"/>
    <mergeCell ref="R512:V512"/>
    <mergeCell ref="W471:W472"/>
    <mergeCell ref="X471:AA471"/>
    <mergeCell ref="X512:AA512"/>
    <mergeCell ref="AB471:AB472"/>
    <mergeCell ref="AC471:AF471"/>
    <mergeCell ref="AR636:AR637"/>
    <mergeCell ref="BI636:BM636"/>
    <mergeCell ref="BN636:BN637"/>
    <mergeCell ref="BS595:BS596"/>
    <mergeCell ref="AY636:BB636"/>
    <mergeCell ref="AB512:AB513"/>
    <mergeCell ref="AC636:AF636"/>
    <mergeCell ref="AG636:AG637"/>
    <mergeCell ref="AH636:AL636"/>
    <mergeCell ref="AM636:AM637"/>
    <mergeCell ref="BD512:BG512"/>
    <mergeCell ref="AY512:BB512"/>
    <mergeCell ref="BC512:BC513"/>
    <mergeCell ref="BT636:BW636"/>
    <mergeCell ref="BX636:BX637"/>
    <mergeCell ref="CH553:CH554"/>
    <mergeCell ref="CC595:CG595"/>
    <mergeCell ref="CH595:CH596"/>
    <mergeCell ref="BI471:BM471"/>
    <mergeCell ref="BI429:BM429"/>
    <mergeCell ref="AN429:AQ429"/>
    <mergeCell ref="AR429:AR430"/>
    <mergeCell ref="AN471:AQ471"/>
    <mergeCell ref="AR471:AR472"/>
    <mergeCell ref="AS595:AV595"/>
    <mergeCell ref="AG595:AG596"/>
    <mergeCell ref="AH595:AL595"/>
    <mergeCell ref="AM595:AM596"/>
    <mergeCell ref="AG553:AG554"/>
    <mergeCell ref="AS429:AV429"/>
    <mergeCell ref="AR595:AR596"/>
    <mergeCell ref="AN512:AQ512"/>
    <mergeCell ref="AR512:AR513"/>
    <mergeCell ref="AH429:AL429"/>
    <mergeCell ref="AM429:AM430"/>
    <mergeCell ref="BI595:BM595"/>
    <mergeCell ref="AH471:AL471"/>
    <mergeCell ref="AM471:AM472"/>
    <mergeCell ref="AH512:AL512"/>
    <mergeCell ref="AM512:AM513"/>
    <mergeCell ref="AH553:AL553"/>
    <mergeCell ref="AM553:AM554"/>
    <mergeCell ref="AY471:BB471"/>
    <mergeCell ref="BC471:BC472"/>
    <mergeCell ref="CC1009:CG1009"/>
    <mergeCell ref="CH1009:CH1010"/>
    <mergeCell ref="AC1009:AF1009"/>
    <mergeCell ref="BI678:BM678"/>
    <mergeCell ref="BN678:BN679"/>
    <mergeCell ref="BI719:BM719"/>
    <mergeCell ref="BD678:BG678"/>
    <mergeCell ref="BH678:BH679"/>
    <mergeCell ref="BD719:BG719"/>
    <mergeCell ref="BH719:BH720"/>
    <mergeCell ref="AR678:AR679"/>
    <mergeCell ref="BO678:BR678"/>
    <mergeCell ref="BS678:BS679"/>
    <mergeCell ref="BO719:BR719"/>
    <mergeCell ref="BS719:BS720"/>
    <mergeCell ref="BO760:BR760"/>
    <mergeCell ref="BS760:BS761"/>
    <mergeCell ref="AX678:AX679"/>
    <mergeCell ref="BD1009:BG1009"/>
    <mergeCell ref="BH1009:BH1010"/>
    <mergeCell ref="BI926:BM926"/>
    <mergeCell ref="BN926:BN927"/>
    <mergeCell ref="BI843:BM843"/>
    <mergeCell ref="BN843:BN844"/>
    <mergeCell ref="BN719:BN720"/>
    <mergeCell ref="BI760:BM760"/>
    <mergeCell ref="BN760:BN761"/>
    <mergeCell ref="AS926:AV926"/>
    <mergeCell ref="AN926:AQ926"/>
    <mergeCell ref="AR926:AR927"/>
    <mergeCell ref="AS801:AV801"/>
    <mergeCell ref="AX801:AX802"/>
    <mergeCell ref="BT1009:BW1009"/>
    <mergeCell ref="AG1009:AG1010"/>
    <mergeCell ref="AC719:AF719"/>
    <mergeCell ref="X678:AA678"/>
    <mergeCell ref="W678:W679"/>
    <mergeCell ref="AH801:AL801"/>
    <mergeCell ref="AM801:AM802"/>
    <mergeCell ref="X719:AA719"/>
    <mergeCell ref="AB719:AB720"/>
    <mergeCell ref="AB678:AB679"/>
    <mergeCell ref="AG719:AG720"/>
    <mergeCell ref="AC760:AF760"/>
    <mergeCell ref="AG760:AG761"/>
    <mergeCell ref="AN719:AQ719"/>
    <mergeCell ref="AR719:AR720"/>
    <mergeCell ref="AN760:AQ760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BX138:BX139"/>
    <mergeCell ref="BX221:BX222"/>
    <mergeCell ref="BT262:BW262"/>
    <mergeCell ref="BX262:BX263"/>
    <mergeCell ref="CC180:CG180"/>
    <mergeCell ref="CH180:CH181"/>
    <mergeCell ref="BT304:BW304"/>
    <mergeCell ref="BX304:BX305"/>
    <mergeCell ref="BS55:BS56"/>
    <mergeCell ref="BO97:BR97"/>
    <mergeCell ref="BS97:BS98"/>
    <mergeCell ref="BO138:BR138"/>
    <mergeCell ref="CC345:CG345"/>
    <mergeCell ref="CH345:CH346"/>
    <mergeCell ref="BT678:BW678"/>
    <mergeCell ref="BX678:BX679"/>
    <mergeCell ref="BT719:BW719"/>
    <mergeCell ref="BX719:BX720"/>
    <mergeCell ref="BT180:BW180"/>
    <mergeCell ref="BX180:BX181"/>
    <mergeCell ref="A219:CX219"/>
    <mergeCell ref="A427:CX427"/>
    <mergeCell ref="A634:CX634"/>
    <mergeCell ref="AC678:AF678"/>
    <mergeCell ref="AG678:AG679"/>
    <mergeCell ref="AN678:AQ678"/>
    <mergeCell ref="AH678:AL678"/>
    <mergeCell ref="BH429:BH430"/>
    <mergeCell ref="BO553:BR553"/>
    <mergeCell ref="BS553:BS554"/>
    <mergeCell ref="BI553:BM553"/>
    <mergeCell ref="BN553:BN554"/>
    <mergeCell ref="C221:F221"/>
    <mergeCell ref="AY387:BB387"/>
    <mergeCell ref="BC387:BC388"/>
    <mergeCell ref="BT345:BW345"/>
    <mergeCell ref="BX345:BX346"/>
    <mergeCell ref="BT387:BW387"/>
    <mergeCell ref="BX387:BX388"/>
    <mergeCell ref="BT221:BW221"/>
    <mergeCell ref="BO262:BR262"/>
    <mergeCell ref="BS262:BS263"/>
    <mergeCell ref="BO304:BR304"/>
    <mergeCell ref="BS304:BS305"/>
    <mergeCell ref="BN304:BN305"/>
    <mergeCell ref="BO387:BR387"/>
    <mergeCell ref="BS387:BS388"/>
    <mergeCell ref="AR387:AR388"/>
    <mergeCell ref="W345:W346"/>
    <mergeCell ref="X345:AA345"/>
    <mergeCell ref="AB345:AB346"/>
    <mergeCell ref="X387:AA387"/>
    <mergeCell ref="BI345:BM345"/>
    <mergeCell ref="AB387:AB388"/>
    <mergeCell ref="AC345:AF345"/>
    <mergeCell ref="C262:F262"/>
    <mergeCell ref="CM595:CM596"/>
    <mergeCell ref="CC429:CG429"/>
    <mergeCell ref="BT595:BW595"/>
    <mergeCell ref="BX595:BX596"/>
    <mergeCell ref="BN471:BN472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O595:BR595"/>
    <mergeCell ref="BN595:BN596"/>
    <mergeCell ref="BN429:BN430"/>
    <mergeCell ref="CH429:CH430"/>
    <mergeCell ref="CC471:CG471"/>
    <mergeCell ref="CH471:CH472"/>
    <mergeCell ref="CC512:CG512"/>
    <mergeCell ref="CH512:CH513"/>
    <mergeCell ref="CC553:CG553"/>
    <mergeCell ref="BO512:BR512"/>
    <mergeCell ref="BS512:BS513"/>
    <mergeCell ref="BI512:BM512"/>
    <mergeCell ref="BO429:BR429"/>
    <mergeCell ref="BS429:BS430"/>
    <mergeCell ref="BO471:BR471"/>
    <mergeCell ref="AC926:AF926"/>
    <mergeCell ref="C885:F885"/>
    <mergeCell ref="G885:G886"/>
    <mergeCell ref="H885:K885"/>
    <mergeCell ref="L885:L886"/>
    <mergeCell ref="M885:P885"/>
    <mergeCell ref="Q885:Q886"/>
    <mergeCell ref="BO885:BR885"/>
    <mergeCell ref="BS885:BS886"/>
    <mergeCell ref="AY429:BB429"/>
    <mergeCell ref="AX471:AX472"/>
    <mergeCell ref="AX512:AX513"/>
    <mergeCell ref="CC760:CG760"/>
    <mergeCell ref="CH760:CH761"/>
    <mergeCell ref="CC801:CG801"/>
    <mergeCell ref="CH801:CH802"/>
    <mergeCell ref="CI429:CL429"/>
    <mergeCell ref="CI471:CL471"/>
    <mergeCell ref="CI512:CL512"/>
    <mergeCell ref="CI553:CL553"/>
    <mergeCell ref="CI595:CL595"/>
    <mergeCell ref="BT760:BW760"/>
    <mergeCell ref="BX760:BX761"/>
    <mergeCell ref="BT801:BW801"/>
    <mergeCell ref="BX801:BX802"/>
    <mergeCell ref="M760:P760"/>
    <mergeCell ref="X760:AA760"/>
    <mergeCell ref="AB760:AB761"/>
    <mergeCell ref="W760:W761"/>
    <mergeCell ref="BN512:BN513"/>
    <mergeCell ref="BH471:BH472"/>
    <mergeCell ref="BS471:BS472"/>
    <mergeCell ref="CC885:CG885"/>
    <mergeCell ref="CH885:CH886"/>
    <mergeCell ref="CC926:CG926"/>
    <mergeCell ref="CH55:CH56"/>
    <mergeCell ref="CC97:CG97"/>
    <mergeCell ref="CH97:CH98"/>
    <mergeCell ref="CC138:CG138"/>
    <mergeCell ref="CH138:CH139"/>
    <mergeCell ref="BI11:BM11"/>
    <mergeCell ref="BN11:BN12"/>
    <mergeCell ref="BI55:BM55"/>
    <mergeCell ref="BN55:BN56"/>
    <mergeCell ref="BI97:BM97"/>
    <mergeCell ref="BN97:BN98"/>
    <mergeCell ref="BI138:BM138"/>
    <mergeCell ref="BS138:BS139"/>
    <mergeCell ref="BY55:CA55"/>
    <mergeCell ref="CB55:CB56"/>
    <mergeCell ref="BY97:CA97"/>
    <mergeCell ref="CB97:CB98"/>
    <mergeCell ref="BY138:CA138"/>
    <mergeCell ref="CB138:CB139"/>
    <mergeCell ref="BN138:BN139"/>
    <mergeCell ref="BT885:BW885"/>
    <mergeCell ref="BX885:BX886"/>
    <mergeCell ref="BT926:BW926"/>
    <mergeCell ref="BX926:BX927"/>
    <mergeCell ref="BI885:BM885"/>
    <mergeCell ref="BN885:BN886"/>
    <mergeCell ref="CC387:CG387"/>
    <mergeCell ref="CH387:CH388"/>
    <mergeCell ref="CI760:CL760"/>
    <mergeCell ref="CM760:CM761"/>
    <mergeCell ref="CI801:CL801"/>
    <mergeCell ref="CM801:CM802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CC221:CG221"/>
    <mergeCell ref="CH221:CH222"/>
    <mergeCell ref="CC262:CG262"/>
    <mergeCell ref="CH262:CH263"/>
    <mergeCell ref="CC304:CG304"/>
    <mergeCell ref="CH304:CH305"/>
    <mergeCell ref="CM429:CM430"/>
    <mergeCell ref="CM471:CM472"/>
    <mergeCell ref="CM512:CM513"/>
    <mergeCell ref="CM553:CM554"/>
    <mergeCell ref="A9:CX9"/>
    <mergeCell ref="CI926:CL926"/>
    <mergeCell ref="CM926:CM927"/>
    <mergeCell ref="CI968:CL968"/>
    <mergeCell ref="CM968:CM969"/>
    <mergeCell ref="CI1009:CL1009"/>
    <mergeCell ref="CM1009:CM1010"/>
    <mergeCell ref="CC968:CG968"/>
    <mergeCell ref="CH968:CH969"/>
    <mergeCell ref="BT968:BW968"/>
    <mergeCell ref="BX968:BX969"/>
    <mergeCell ref="AB968:AB969"/>
    <mergeCell ref="CH926:CH927"/>
    <mergeCell ref="CH636:CH637"/>
    <mergeCell ref="CC678:CG678"/>
    <mergeCell ref="CH678:CH679"/>
    <mergeCell ref="CC719:CG719"/>
    <mergeCell ref="CH719:CH720"/>
    <mergeCell ref="CI843:CL843"/>
    <mergeCell ref="CM843:CM844"/>
    <mergeCell ref="CI885:CL885"/>
    <mergeCell ref="CM885:CM886"/>
    <mergeCell ref="A841:CX841"/>
    <mergeCell ref="CI678:CL678"/>
    <mergeCell ref="CM678:CM679"/>
    <mergeCell ref="CI719:CL719"/>
    <mergeCell ref="CM719:CM720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N926:CQ926"/>
    <mergeCell ref="CS926:CS927"/>
    <mergeCell ref="CN968:CQ968"/>
    <mergeCell ref="CS968:CS969"/>
    <mergeCell ref="CN1009:CQ1009"/>
    <mergeCell ref="CS1009:CS1010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A53:CX53"/>
    <mergeCell ref="A95:CX95"/>
    <mergeCell ref="A136:CX136"/>
    <mergeCell ref="A178:CX178"/>
    <mergeCell ref="C54:CL54"/>
    <mergeCell ref="CM54:CX54"/>
    <mergeCell ref="C96:CL96"/>
    <mergeCell ref="CM96:CX96"/>
    <mergeCell ref="C137:CL137"/>
    <mergeCell ref="CM137:CX137"/>
    <mergeCell ref="C179:CL179"/>
    <mergeCell ref="CM179:CX179"/>
    <mergeCell ref="CC11:CG11"/>
    <mergeCell ref="CH11:CH12"/>
    <mergeCell ref="CC55:CG55"/>
    <mergeCell ref="BT11:BW11"/>
    <mergeCell ref="BX11:BX12"/>
    <mergeCell ref="BT55:BW55"/>
    <mergeCell ref="BX55:BX56"/>
    <mergeCell ref="BT97:BW97"/>
    <mergeCell ref="BX97:BX98"/>
    <mergeCell ref="BT138:BW138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A469:CX469"/>
    <mergeCell ref="A510:CX510"/>
    <mergeCell ref="A551:CX551"/>
    <mergeCell ref="A593:CX593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260:CX260"/>
    <mergeCell ref="A302:CX302"/>
    <mergeCell ref="A343:CX343"/>
    <mergeCell ref="A385:CX385"/>
    <mergeCell ref="CN221:CQ221"/>
    <mergeCell ref="CS221:CS222"/>
    <mergeCell ref="CN262:CQ262"/>
    <mergeCell ref="CS262:CS263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  <mergeCell ref="CT1009:CW1009"/>
    <mergeCell ref="CX1009:CX1010"/>
    <mergeCell ref="A883:CX883"/>
    <mergeCell ref="A924:CX924"/>
    <mergeCell ref="A966:CX966"/>
    <mergeCell ref="A1007:CX1007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A676:CX676"/>
    <mergeCell ref="A717:CX717"/>
    <mergeCell ref="A758:CX758"/>
    <mergeCell ref="A799:CX799"/>
    <mergeCell ref="CN843:CQ843"/>
    <mergeCell ref="CS843:CS844"/>
    <mergeCell ref="CN885:CQ885"/>
    <mergeCell ref="CS885:CS886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17" t="s">
        <v>95</v>
      </c>
      <c r="B1" s="317"/>
      <c r="C1" s="317"/>
      <c r="D1" s="317"/>
      <c r="E1" s="317"/>
      <c r="F1" s="317"/>
      <c r="G1" s="317"/>
    </row>
    <row r="2" spans="1:7" ht="29.25" customHeight="1" x14ac:dyDescent="0.2">
      <c r="A2" s="318"/>
      <c r="B2" s="318"/>
      <c r="C2" s="318"/>
      <c r="D2" s="318"/>
      <c r="E2" s="318"/>
      <c r="F2" s="318"/>
      <c r="G2" s="318"/>
    </row>
    <row r="3" spans="1:7" ht="30" customHeight="1" x14ac:dyDescent="0.2">
      <c r="A3" s="313" t="s">
        <v>68</v>
      </c>
      <c r="B3" s="315" t="s">
        <v>69</v>
      </c>
      <c r="C3" s="316" t="s">
        <v>70</v>
      </c>
      <c r="D3" s="315" t="s">
        <v>71</v>
      </c>
      <c r="E3" s="315"/>
      <c r="F3" s="315"/>
      <c r="G3" s="315"/>
    </row>
    <row r="4" spans="1:7" ht="20.25" customHeight="1" x14ac:dyDescent="0.2">
      <c r="A4" s="314"/>
      <c r="B4" s="315"/>
      <c r="C4" s="316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0" t="s">
        <v>101</v>
      </c>
      <c r="B1" s="320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21" t="s">
        <v>103</v>
      </c>
      <c r="C2" s="321"/>
      <c r="D2" s="321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9" t="s">
        <v>56</v>
      </c>
      <c r="C3" s="319"/>
      <c r="D3" s="319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9" t="s">
        <v>6</v>
      </c>
      <c r="C4" s="319"/>
      <c r="D4" s="319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9" t="s">
        <v>105</v>
      </c>
      <c r="C5" s="319"/>
      <c r="D5" s="319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9" t="s">
        <v>79</v>
      </c>
      <c r="C6" s="319"/>
      <c r="D6" s="319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9" t="s">
        <v>58</v>
      </c>
      <c r="C7" s="319"/>
      <c r="D7" s="319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9" t="s">
        <v>57</v>
      </c>
      <c r="C8" s="319"/>
      <c r="D8" s="319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9" t="s">
        <v>7</v>
      </c>
      <c r="C9" s="319"/>
      <c r="D9" s="319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9" t="s">
        <v>106</v>
      </c>
      <c r="C10" s="319"/>
      <c r="D10" s="319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9" t="s">
        <v>11</v>
      </c>
      <c r="C11" s="319"/>
      <c r="D11" s="319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9" t="s">
        <v>12</v>
      </c>
      <c r="C12" s="319"/>
      <c r="D12" s="319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9" t="s">
        <v>107</v>
      </c>
      <c r="C13" s="319"/>
      <c r="D13" s="319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9" t="s">
        <v>108</v>
      </c>
      <c r="C14" s="319"/>
      <c r="D14" s="319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9" t="s">
        <v>109</v>
      </c>
      <c r="C15" s="319"/>
      <c r="D15" s="319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9" t="s">
        <v>2</v>
      </c>
      <c r="C16" s="319"/>
      <c r="D16" s="319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9" t="s">
        <v>51</v>
      </c>
      <c r="C17" s="319"/>
      <c r="D17" s="319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25" t="s">
        <v>26</v>
      </c>
      <c r="C18" s="326"/>
      <c r="D18" s="327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8" t="s">
        <v>110</v>
      </c>
      <c r="C19" s="329"/>
      <c r="D19" s="330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9" t="s">
        <v>3</v>
      </c>
      <c r="C20" s="319"/>
      <c r="D20" s="319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9" t="s">
        <v>8</v>
      </c>
      <c r="C21" s="319"/>
      <c r="D21" s="319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9" t="s">
        <v>111</v>
      </c>
      <c r="C22" s="319"/>
      <c r="D22" s="319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9" t="s">
        <v>10</v>
      </c>
      <c r="C23" s="319"/>
      <c r="D23" s="319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22">
        <v>22</v>
      </c>
      <c r="B24" s="323" t="s">
        <v>112</v>
      </c>
      <c r="C24" s="323"/>
      <c r="D24" s="323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22"/>
      <c r="B25" s="324"/>
      <c r="C25" s="324"/>
      <c r="D25" s="324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9" t="s">
        <v>113</v>
      </c>
      <c r="C26" s="319"/>
      <c r="D26" s="319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9" t="s">
        <v>114</v>
      </c>
      <c r="C27" s="319"/>
      <c r="D27" s="319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9" t="s">
        <v>115</v>
      </c>
      <c r="C28" s="319"/>
      <c r="D28" s="319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34" t="s">
        <v>116</v>
      </c>
      <c r="C29" s="335"/>
      <c r="D29" s="336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37" t="s">
        <v>117</v>
      </c>
      <c r="C30" s="337"/>
      <c r="D30" s="337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37" t="s">
        <v>118</v>
      </c>
      <c r="C31" s="337"/>
      <c r="D31" s="337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31" t="s">
        <v>65</v>
      </c>
      <c r="C32" s="332"/>
      <c r="D32" s="333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31" t="s">
        <v>119</v>
      </c>
      <c r="C33" s="332"/>
      <c r="D33" s="333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25" t="s">
        <v>120</v>
      </c>
      <c r="C34" s="326"/>
      <c r="D34" s="327"/>
      <c r="E34" s="321"/>
      <c r="F34" s="321"/>
      <c r="G34" s="321"/>
      <c r="H34" s="321"/>
      <c r="I34" s="321"/>
      <c r="J34" s="321"/>
      <c r="K34" s="321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51"/>
      <c r="B1" s="351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51"/>
      <c r="B2" s="351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6" t="s">
        <v>45</v>
      </c>
      <c r="M9" s="346"/>
      <c r="N9" s="346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8" t="s">
        <v>28</v>
      </c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50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8">
        <v>2022</v>
      </c>
      <c r="D11" s="338"/>
      <c r="E11" s="338"/>
      <c r="F11" s="338"/>
      <c r="G11" s="352" t="s">
        <v>123</v>
      </c>
      <c r="H11" s="340" t="s">
        <v>132</v>
      </c>
      <c r="I11" s="341"/>
      <c r="J11" s="341"/>
      <c r="K11" s="342"/>
      <c r="L11" s="352" t="s">
        <v>123</v>
      </c>
      <c r="M11" s="343" t="s">
        <v>124</v>
      </c>
      <c r="N11" s="344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53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53"/>
      <c r="M12" s="343"/>
      <c r="N12" s="344"/>
      <c r="O12" s="85"/>
      <c r="P12" s="16"/>
      <c r="R12" s="19"/>
      <c r="S12" s="16"/>
      <c r="T12" s="16"/>
      <c r="U12" s="345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5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5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5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5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5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5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5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5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5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5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5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5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5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5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5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5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5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5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5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5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5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5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5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6" t="s">
        <v>45</v>
      </c>
      <c r="M47" s="346"/>
      <c r="N47" s="346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47" t="s">
        <v>29</v>
      </c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8">
        <v>2022</v>
      </c>
      <c r="D49" s="338"/>
      <c r="E49" s="338"/>
      <c r="F49" s="338"/>
      <c r="G49" s="339" t="s">
        <v>123</v>
      </c>
      <c r="H49" s="340" t="s">
        <v>132</v>
      </c>
      <c r="I49" s="341"/>
      <c r="J49" s="341"/>
      <c r="K49" s="342"/>
      <c r="L49" s="339" t="s">
        <v>123</v>
      </c>
      <c r="M49" s="343" t="s">
        <v>124</v>
      </c>
      <c r="N49" s="344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39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39"/>
      <c r="M50" s="343"/>
      <c r="N50" s="344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54" t="s">
        <v>45</v>
      </c>
      <c r="M86" s="354"/>
      <c r="N86" s="354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47" t="s">
        <v>31</v>
      </c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8">
        <v>2022</v>
      </c>
      <c r="D88" s="338"/>
      <c r="E88" s="338"/>
      <c r="F88" s="338"/>
      <c r="G88" s="352" t="s">
        <v>123</v>
      </c>
      <c r="H88" s="340" t="s">
        <v>132</v>
      </c>
      <c r="I88" s="341"/>
      <c r="J88" s="341"/>
      <c r="K88" s="342"/>
      <c r="L88" s="352" t="s">
        <v>123</v>
      </c>
      <c r="M88" s="343" t="s">
        <v>124</v>
      </c>
      <c r="N88" s="344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53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53"/>
      <c r="M89" s="343"/>
      <c r="N89" s="344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54" t="s">
        <v>45</v>
      </c>
      <c r="M125" s="354"/>
      <c r="N125" s="354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47" t="s">
        <v>32</v>
      </c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8">
        <v>2022</v>
      </c>
      <c r="D127" s="338"/>
      <c r="E127" s="338"/>
      <c r="F127" s="338"/>
      <c r="G127" s="352" t="s">
        <v>123</v>
      </c>
      <c r="H127" s="340" t="s">
        <v>132</v>
      </c>
      <c r="I127" s="341"/>
      <c r="J127" s="341"/>
      <c r="K127" s="342"/>
      <c r="L127" s="352" t="s">
        <v>123</v>
      </c>
      <c r="M127" s="343" t="s">
        <v>124</v>
      </c>
      <c r="N127" s="344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53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53"/>
      <c r="M128" s="343"/>
      <c r="N128" s="344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54" t="s">
        <v>45</v>
      </c>
      <c r="M165" s="354"/>
      <c r="N165" s="354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47" t="s">
        <v>33</v>
      </c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8">
        <v>2022</v>
      </c>
      <c r="D167" s="338"/>
      <c r="E167" s="338"/>
      <c r="F167" s="338"/>
      <c r="G167" s="352" t="s">
        <v>123</v>
      </c>
      <c r="H167" s="340" t="s">
        <v>132</v>
      </c>
      <c r="I167" s="341"/>
      <c r="J167" s="341"/>
      <c r="K167" s="342"/>
      <c r="L167" s="352" t="s">
        <v>123</v>
      </c>
      <c r="M167" s="343" t="s">
        <v>124</v>
      </c>
      <c r="N167" s="344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53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53"/>
      <c r="M168" s="343"/>
      <c r="N168" s="344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54" t="s">
        <v>45</v>
      </c>
      <c r="M203" s="354"/>
      <c r="N203" s="354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47" t="s">
        <v>39</v>
      </c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8">
        <v>2022</v>
      </c>
      <c r="D205" s="338"/>
      <c r="E205" s="338"/>
      <c r="F205" s="338"/>
      <c r="G205" s="352" t="s">
        <v>123</v>
      </c>
      <c r="H205" s="355">
        <v>2021</v>
      </c>
      <c r="I205" s="356"/>
      <c r="J205" s="356"/>
      <c r="K205" s="356"/>
      <c r="L205" s="352" t="s">
        <v>123</v>
      </c>
      <c r="M205" s="343" t="s">
        <v>124</v>
      </c>
      <c r="N205" s="344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53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53"/>
      <c r="M206" s="343"/>
      <c r="N206" s="344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54" t="s">
        <v>45</v>
      </c>
      <c r="M240" s="354"/>
      <c r="N240" s="354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47" t="s">
        <v>97</v>
      </c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8">
        <v>2022</v>
      </c>
      <c r="D242" s="338"/>
      <c r="E242" s="338"/>
      <c r="F242" s="338"/>
      <c r="G242" s="352" t="s">
        <v>123</v>
      </c>
      <c r="H242" s="340" t="s">
        <v>132</v>
      </c>
      <c r="I242" s="341"/>
      <c r="J242" s="341"/>
      <c r="K242" s="342"/>
      <c r="L242" s="352" t="s">
        <v>123</v>
      </c>
      <c r="M242" s="343" t="s">
        <v>124</v>
      </c>
      <c r="N242" s="344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53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53"/>
      <c r="M243" s="343"/>
      <c r="N243" s="344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54" t="s">
        <v>45</v>
      </c>
      <c r="M278" s="354"/>
      <c r="N278" s="354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47" t="s">
        <v>34</v>
      </c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8">
        <v>2022</v>
      </c>
      <c r="D280" s="338"/>
      <c r="E280" s="338"/>
      <c r="F280" s="338"/>
      <c r="G280" s="352" t="s">
        <v>123</v>
      </c>
      <c r="H280" s="340" t="s">
        <v>132</v>
      </c>
      <c r="I280" s="341"/>
      <c r="J280" s="341"/>
      <c r="K280" s="342"/>
      <c r="L280" s="352" t="s">
        <v>123</v>
      </c>
      <c r="M280" s="343" t="s">
        <v>124</v>
      </c>
      <c r="N280" s="344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53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53"/>
      <c r="M281" s="343"/>
      <c r="N281" s="344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54" t="s">
        <v>45</v>
      </c>
      <c r="M316" s="354"/>
      <c r="N316" s="354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47" t="s">
        <v>36</v>
      </c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8">
        <v>2022</v>
      </c>
      <c r="D318" s="338"/>
      <c r="E318" s="338"/>
      <c r="F318" s="338"/>
      <c r="G318" s="352" t="s">
        <v>123</v>
      </c>
      <c r="H318" s="340" t="s">
        <v>132</v>
      </c>
      <c r="I318" s="341"/>
      <c r="J318" s="341"/>
      <c r="K318" s="342"/>
      <c r="L318" s="352" t="s">
        <v>123</v>
      </c>
      <c r="M318" s="343" t="s">
        <v>124</v>
      </c>
      <c r="N318" s="344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53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53"/>
      <c r="M319" s="343"/>
      <c r="N319" s="344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54" t="s">
        <v>45</v>
      </c>
      <c r="M354" s="354"/>
      <c r="N354" s="354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47" t="s">
        <v>96</v>
      </c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8">
        <v>2022</v>
      </c>
      <c r="D356" s="338"/>
      <c r="E356" s="338"/>
      <c r="F356" s="338"/>
      <c r="G356" s="352" t="s">
        <v>123</v>
      </c>
      <c r="H356" s="340" t="s">
        <v>132</v>
      </c>
      <c r="I356" s="341"/>
      <c r="J356" s="341"/>
      <c r="K356" s="342"/>
      <c r="L356" s="352" t="s">
        <v>123</v>
      </c>
      <c r="M356" s="343" t="s">
        <v>124</v>
      </c>
      <c r="N356" s="344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53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53"/>
      <c r="M357" s="343"/>
      <c r="N357" s="344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54" t="s">
        <v>45</v>
      </c>
      <c r="M391" s="354"/>
      <c r="N391" s="354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47" t="s">
        <v>38</v>
      </c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8">
        <v>2022</v>
      </c>
      <c r="D393" s="338"/>
      <c r="E393" s="338"/>
      <c r="F393" s="338"/>
      <c r="G393" s="352" t="s">
        <v>123</v>
      </c>
      <c r="H393" s="340" t="s">
        <v>132</v>
      </c>
      <c r="I393" s="341"/>
      <c r="J393" s="341"/>
      <c r="K393" s="342"/>
      <c r="L393" s="352" t="s">
        <v>123</v>
      </c>
      <c r="M393" s="343" t="s">
        <v>124</v>
      </c>
      <c r="N393" s="344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53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53"/>
      <c r="M394" s="343"/>
      <c r="N394" s="344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59" t="s">
        <v>27</v>
      </c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359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57" t="s">
        <v>27</v>
      </c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57"/>
      <c r="AC427" s="357"/>
      <c r="AD427" s="357"/>
      <c r="AE427" s="357"/>
      <c r="AF427" s="357"/>
      <c r="AG427" s="357"/>
      <c r="AH427" s="357"/>
    </row>
    <row r="428" spans="1:34" ht="10.5" customHeight="1" x14ac:dyDescent="0.3">
      <c r="A428" s="3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7"/>
      <c r="X428" s="357"/>
      <c r="Y428" s="357"/>
      <c r="Z428" s="357"/>
      <c r="AA428" s="357"/>
      <c r="AB428" s="357"/>
      <c r="AC428" s="357"/>
      <c r="AD428" s="357"/>
      <c r="AE428" s="357"/>
      <c r="AF428" s="357"/>
      <c r="AG428" s="357"/>
      <c r="AH428" s="357"/>
    </row>
    <row r="429" spans="1:34" ht="24" customHeight="1" x14ac:dyDescent="0.3">
      <c r="B429" s="357" t="s">
        <v>122</v>
      </c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7"/>
      <c r="X429" s="357"/>
      <c r="Y429" s="357"/>
      <c r="Z429" s="357"/>
      <c r="AA429" s="357"/>
      <c r="AB429" s="357"/>
      <c r="AC429" s="357"/>
      <c r="AD429" s="357"/>
      <c r="AE429" s="357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57" t="s">
        <v>100</v>
      </c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357"/>
      <c r="T432" s="357"/>
      <c r="U432" s="357"/>
      <c r="V432" s="357"/>
      <c r="W432" s="357"/>
      <c r="X432" s="357"/>
      <c r="Y432" s="357"/>
      <c r="Z432" s="357"/>
      <c r="AA432" s="357"/>
      <c r="AB432" s="357"/>
      <c r="AC432" s="357"/>
      <c r="AD432" s="357"/>
      <c r="AE432" s="357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58"/>
      <c r="C435" s="358"/>
      <c r="D435" s="358"/>
      <c r="E435" s="358"/>
      <c r="F435" s="358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58"/>
  <sheetViews>
    <sheetView topLeftCell="BM1" zoomScale="60" zoomScaleNormal="60" workbookViewId="0">
      <selection activeCell="L52" sqref="L52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79" width="11.5703125" style="1" customWidth="1"/>
    <col min="80" max="80" width="11.5703125" style="262" customWidth="1"/>
    <col min="81" max="85" width="11.5703125" style="1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6384" width="9.140625" style="1"/>
  </cols>
  <sheetData>
    <row r="1" spans="1:10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B1" s="258"/>
      <c r="CH1" s="258"/>
      <c r="CM1" s="258"/>
      <c r="CS1" s="258"/>
      <c r="CX1" s="258"/>
    </row>
    <row r="2" spans="1:10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</row>
    <row r="3" spans="1:10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</row>
    <row r="4" spans="1:10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</row>
    <row r="5" spans="1:102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B5" s="261"/>
      <c r="CH5" s="261"/>
      <c r="CM5" s="261"/>
      <c r="CS5" s="261"/>
      <c r="CX5" s="261"/>
    </row>
    <row r="6" spans="1:10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B6" s="261"/>
      <c r="CH6" s="261"/>
      <c r="CM6" s="261"/>
      <c r="CS6" s="261"/>
      <c r="CX6" s="261"/>
    </row>
    <row r="7" spans="1:10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B7" s="261"/>
      <c r="CH7" s="261"/>
      <c r="CM7" s="261"/>
      <c r="CS7" s="261"/>
      <c r="CX7" s="261"/>
    </row>
    <row r="8" spans="1:10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B8" s="261"/>
      <c r="CH8" s="261"/>
      <c r="CM8" s="261"/>
      <c r="CS8" s="261"/>
      <c r="CX8" s="261"/>
    </row>
    <row r="9" spans="1:102" ht="18.75" customHeight="1" x14ac:dyDescent="0.25">
      <c r="A9" s="286" t="s">
        <v>200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06"/>
      <c r="B10" s="264" t="s">
        <v>4</v>
      </c>
      <c r="C10" s="288" t="s">
        <v>28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customHeight="1" x14ac:dyDescent="0.25">
      <c r="A11" s="207"/>
      <c r="B11" s="150"/>
      <c r="C11" s="294" t="s">
        <v>139</v>
      </c>
      <c r="D11" s="295"/>
      <c r="E11" s="295"/>
      <c r="F11" s="296"/>
      <c r="G11" s="284" t="s">
        <v>221</v>
      </c>
      <c r="H11" s="291" t="s">
        <v>139</v>
      </c>
      <c r="I11" s="292"/>
      <c r="J11" s="292"/>
      <c r="K11" s="293"/>
      <c r="L11" s="284" t="s">
        <v>221</v>
      </c>
      <c r="M11" s="291" t="s">
        <v>139</v>
      </c>
      <c r="N11" s="292"/>
      <c r="O11" s="292"/>
      <c r="P11" s="293"/>
      <c r="Q11" s="284" t="s">
        <v>221</v>
      </c>
      <c r="R11" s="291" t="s">
        <v>139</v>
      </c>
      <c r="S11" s="292"/>
      <c r="T11" s="292"/>
      <c r="U11" s="292"/>
      <c r="V11" s="293"/>
      <c r="W11" s="284" t="s">
        <v>221</v>
      </c>
      <c r="X11" s="291" t="s">
        <v>139</v>
      </c>
      <c r="Y11" s="292"/>
      <c r="Z11" s="292"/>
      <c r="AA11" s="292"/>
      <c r="AB11" s="284" t="s">
        <v>221</v>
      </c>
      <c r="AC11" s="291" t="s">
        <v>139</v>
      </c>
      <c r="AD11" s="292"/>
      <c r="AE11" s="292"/>
      <c r="AF11" s="292"/>
      <c r="AG11" s="284" t="s">
        <v>221</v>
      </c>
      <c r="AH11" s="291" t="s">
        <v>139</v>
      </c>
      <c r="AI11" s="292"/>
      <c r="AJ11" s="292"/>
      <c r="AK11" s="292"/>
      <c r="AL11" s="292"/>
      <c r="AM11" s="284" t="s">
        <v>221</v>
      </c>
      <c r="AN11" s="291" t="s">
        <v>139</v>
      </c>
      <c r="AO11" s="292"/>
      <c r="AP11" s="292"/>
      <c r="AQ11" s="292"/>
      <c r="AR11" s="284" t="s">
        <v>221</v>
      </c>
      <c r="AS11" s="291" t="s">
        <v>139</v>
      </c>
      <c r="AT11" s="292"/>
      <c r="AU11" s="292"/>
      <c r="AV11" s="292"/>
      <c r="AW11" s="253"/>
      <c r="AX11" s="284" t="s">
        <v>221</v>
      </c>
      <c r="AY11" s="291" t="s">
        <v>139</v>
      </c>
      <c r="AZ11" s="292"/>
      <c r="BA11" s="292"/>
      <c r="BB11" s="292"/>
      <c r="BC11" s="284" t="s">
        <v>221</v>
      </c>
      <c r="BD11" s="291" t="s">
        <v>139</v>
      </c>
      <c r="BE11" s="292"/>
      <c r="BF11" s="292"/>
      <c r="BG11" s="292"/>
      <c r="BH11" s="284" t="s">
        <v>221</v>
      </c>
      <c r="BI11" s="291" t="s">
        <v>139</v>
      </c>
      <c r="BJ11" s="292"/>
      <c r="BK11" s="292"/>
      <c r="BL11" s="292"/>
      <c r="BM11" s="293"/>
      <c r="BN11" s="284" t="s">
        <v>221</v>
      </c>
      <c r="BO11" s="291" t="s">
        <v>316</v>
      </c>
      <c r="BP11" s="292"/>
      <c r="BQ11" s="292"/>
      <c r="BR11" s="292"/>
      <c r="BS11" s="284" t="s">
        <v>221</v>
      </c>
      <c r="BT11" s="291" t="s">
        <v>316</v>
      </c>
      <c r="BU11" s="292"/>
      <c r="BV11" s="292"/>
      <c r="BW11" s="292"/>
      <c r="BX11" s="284" t="s">
        <v>221</v>
      </c>
      <c r="BY11" s="291" t="s">
        <v>316</v>
      </c>
      <c r="BZ11" s="292"/>
      <c r="CA11" s="292"/>
      <c r="CB11" s="284" t="s">
        <v>221</v>
      </c>
      <c r="CC11" s="291" t="s">
        <v>316</v>
      </c>
      <c r="CD11" s="292"/>
      <c r="CE11" s="292"/>
      <c r="CF11" s="292"/>
      <c r="CG11" s="292"/>
      <c r="CH11" s="284" t="s">
        <v>221</v>
      </c>
      <c r="CI11" s="291" t="s">
        <v>316</v>
      </c>
      <c r="CJ11" s="292"/>
      <c r="CK11" s="292"/>
      <c r="CL11" s="292"/>
      <c r="CM11" s="284" t="s">
        <v>221</v>
      </c>
      <c r="CN11" s="291" t="s">
        <v>316</v>
      </c>
      <c r="CO11" s="292"/>
      <c r="CP11" s="292"/>
      <c r="CQ11" s="292"/>
      <c r="CR11" s="279"/>
      <c r="CS11" s="284" t="s">
        <v>221</v>
      </c>
      <c r="CT11" s="291" t="s">
        <v>316</v>
      </c>
      <c r="CU11" s="292"/>
      <c r="CV11" s="292"/>
      <c r="CW11" s="292"/>
      <c r="CX11" s="284" t="s">
        <v>221</v>
      </c>
    </row>
    <row r="12" spans="1:102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63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6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63"/>
      <c r="AN12" s="138" t="s">
        <v>292</v>
      </c>
      <c r="AO12" s="138" t="s">
        <v>293</v>
      </c>
      <c r="AP12" s="138" t="s">
        <v>294</v>
      </c>
      <c r="AQ12" s="138" t="s">
        <v>295</v>
      </c>
      <c r="AR12" s="363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63"/>
      <c r="AY12" s="138" t="s">
        <v>302</v>
      </c>
      <c r="AZ12" s="138" t="s">
        <v>303</v>
      </c>
      <c r="BA12" s="138" t="s">
        <v>304</v>
      </c>
      <c r="BB12" s="138" t="s">
        <v>305</v>
      </c>
      <c r="BC12" s="363"/>
      <c r="BD12" s="138" t="s">
        <v>307</v>
      </c>
      <c r="BE12" s="138" t="s">
        <v>308</v>
      </c>
      <c r="BF12" s="138" t="s">
        <v>309</v>
      </c>
      <c r="BG12" s="138" t="s">
        <v>310</v>
      </c>
      <c r="BH12" s="363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63"/>
      <c r="BO12" s="138" t="s">
        <v>317</v>
      </c>
      <c r="BP12" s="138" t="s">
        <v>318</v>
      </c>
      <c r="BQ12" s="138" t="s">
        <v>319</v>
      </c>
      <c r="BR12" s="138" t="s">
        <v>320</v>
      </c>
      <c r="BS12" s="363"/>
      <c r="BT12" s="138" t="s">
        <v>322</v>
      </c>
      <c r="BU12" s="138" t="s">
        <v>323</v>
      </c>
      <c r="BV12" s="138" t="s">
        <v>324</v>
      </c>
      <c r="BW12" s="138" t="s">
        <v>325</v>
      </c>
      <c r="BX12" s="363"/>
      <c r="BY12" s="138" t="s">
        <v>326</v>
      </c>
      <c r="BZ12" s="138" t="s">
        <v>146</v>
      </c>
      <c r="CA12" s="138" t="s">
        <v>327</v>
      </c>
      <c r="CB12" s="363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363"/>
      <c r="CI12" s="138" t="s">
        <v>332</v>
      </c>
      <c r="CJ12" s="138" t="s">
        <v>333</v>
      </c>
      <c r="CK12" s="138" t="s">
        <v>334</v>
      </c>
      <c r="CL12" s="138" t="s">
        <v>335</v>
      </c>
      <c r="CM12" s="363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363"/>
      <c r="CT12" s="138" t="s">
        <v>336</v>
      </c>
      <c r="CU12" s="138" t="s">
        <v>337</v>
      </c>
      <c r="CV12" s="138" t="s">
        <v>338</v>
      </c>
      <c r="CW12" s="138" t="s">
        <v>339</v>
      </c>
      <c r="CX12" s="363"/>
    </row>
    <row r="13" spans="1:102" x14ac:dyDescent="0.3">
      <c r="A13" s="297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135"/>
      <c r="CH13" s="238" t="e">
        <f>'Нарххо 2024'!#REF!</f>
        <v>#REF!</v>
      </c>
      <c r="CI13" s="237">
        <f>'Нарххо 2024'!CH13</f>
        <v>0</v>
      </c>
      <c r="CJ13" s="237"/>
      <c r="CK13" s="135">
        <f>'Нарххо 2024'!CK13</f>
        <v>6.13</v>
      </c>
      <c r="CL13" s="135">
        <f>'Нарххо 2024'!CL13</f>
        <v>5.6</v>
      </c>
      <c r="CM13" s="169">
        <f>'Нарххо 2024'!CM13</f>
        <v>5.8650000000000002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</row>
    <row r="14" spans="1:102" x14ac:dyDescent="0.3">
      <c r="A14" s="298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/>
      <c r="CS14" s="169">
        <f>'Нарххо 2024'!CS14</f>
        <v>5.75</v>
      </c>
      <c r="CT14" s="135">
        <f>'Нарххо 2024'!CT14</f>
        <v>0</v>
      </c>
      <c r="CU14" s="135">
        <f>'Нарххо 2024'!CU14</f>
        <v>0</v>
      </c>
      <c r="CV14" s="135">
        <f>'Нарххо 2024'!CV14</f>
        <v>0</v>
      </c>
      <c r="CW14" s="135">
        <f>'Нарххо 2024'!CW14</f>
        <v>0</v>
      </c>
      <c r="CX14" s="169" t="e">
        <f>'Нарххо 2024'!CX14</f>
        <v>#DIV/0!</v>
      </c>
    </row>
    <row r="15" spans="1:102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/>
      <c r="CS15" s="169">
        <f>'Нарххо 2024'!CS15</f>
        <v>5.58</v>
      </c>
      <c r="CT15" s="135">
        <f>'Нарххо 2024'!CT15</f>
        <v>0</v>
      </c>
      <c r="CU15" s="135">
        <f>'Нарххо 2024'!CU15</f>
        <v>0</v>
      </c>
      <c r="CV15" s="135">
        <f>'Нарххо 2024'!CV15</f>
        <v>0</v>
      </c>
      <c r="CW15" s="135">
        <f>'Нарххо 2024'!CW15</f>
        <v>0</v>
      </c>
      <c r="CX15" s="169" t="e">
        <f>'Нарххо 2024'!CX15</f>
        <v>#DIV/0!</v>
      </c>
    </row>
    <row r="16" spans="1:102" x14ac:dyDescent="0.3">
      <c r="A16" s="297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169">
        <f>'Нарххо 2024'!CB16</f>
        <v>0</v>
      </c>
      <c r="CC16" s="237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237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237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/>
      <c r="CS16" s="169">
        <f>'Нарххо 2024'!CS16</f>
        <v>3.2774999999999999</v>
      </c>
      <c r="CT16" s="237">
        <f>'Нарххо 2024'!CT16</f>
        <v>0</v>
      </c>
      <c r="CU16" s="135">
        <f>'Нарххо 2024'!CU16</f>
        <v>0</v>
      </c>
      <c r="CV16" s="135">
        <f>'Нарххо 2024'!CV16</f>
        <v>0</v>
      </c>
      <c r="CW16" s="135">
        <f>'Нарххо 2024'!CW16</f>
        <v>0</v>
      </c>
      <c r="CX16" s="169" t="e">
        <f>'Нарххо 2024'!CX16</f>
        <v>#DIV/0!</v>
      </c>
    </row>
    <row r="17" spans="1:102" x14ac:dyDescent="0.3">
      <c r="A17" s="298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/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</row>
    <row r="18" spans="1:102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/>
      <c r="CS18" s="169">
        <f>'Нарххо 2024'!CS18</f>
        <v>6.06</v>
      </c>
      <c r="CT18" s="135">
        <f>'Нарххо 2024'!CT18</f>
        <v>0</v>
      </c>
      <c r="CU18" s="135">
        <f>'Нарххо 2024'!CU18</f>
        <v>0</v>
      </c>
      <c r="CV18" s="135">
        <f>'Нарххо 2024'!CV18</f>
        <v>0</v>
      </c>
      <c r="CW18" s="135">
        <f>'Нарххо 2024'!CW18</f>
        <v>0</v>
      </c>
      <c r="CX18" s="169" t="e">
        <f>'Нарххо 2024'!CX18</f>
        <v>#DIV/0!</v>
      </c>
    </row>
    <row r="19" spans="1:102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/>
      <c r="CS19" s="169">
        <f>'Нарххо 2024'!CS19</f>
        <v>9.4725000000000001</v>
      </c>
      <c r="CT19" s="135">
        <f>'Нарххо 2024'!CT19</f>
        <v>0</v>
      </c>
      <c r="CU19" s="135">
        <f>'Нарххо 2024'!CU19</f>
        <v>0</v>
      </c>
      <c r="CV19" s="135">
        <f>'Нарххо 2024'!CV19</f>
        <v>0</v>
      </c>
      <c r="CW19" s="135">
        <f>'Нарххо 2024'!CW19</f>
        <v>0</v>
      </c>
      <c r="CX19" s="169" t="e">
        <f>'Нарххо 2024'!CX19</f>
        <v>#DIV/0!</v>
      </c>
    </row>
    <row r="20" spans="1:102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/>
      <c r="CS20" s="169">
        <f>'Нарххо 2024'!CS20</f>
        <v>4.4849999999999994</v>
      </c>
      <c r="CT20" s="135">
        <f>'Нарххо 2024'!CT20</f>
        <v>0</v>
      </c>
      <c r="CU20" s="135">
        <f>'Нарххо 2024'!CU20</f>
        <v>0</v>
      </c>
      <c r="CV20" s="135">
        <f>'Нарххо 2024'!CV20</f>
        <v>0</v>
      </c>
      <c r="CW20" s="135">
        <f>'Нарххо 2024'!CW20</f>
        <v>0</v>
      </c>
      <c r="CX20" s="169" t="e">
        <f>'Нарххо 2024'!CX20</f>
        <v>#DIV/0!</v>
      </c>
    </row>
    <row r="21" spans="1:102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/>
      <c r="CS21" s="169">
        <f>'Нарххо 2024'!CS21</f>
        <v>15.427500000000002</v>
      </c>
      <c r="CT21" s="135">
        <f>'Нарххо 2024'!CT21</f>
        <v>0</v>
      </c>
      <c r="CU21" s="135">
        <f>'Нарххо 2024'!CU21</f>
        <v>0</v>
      </c>
      <c r="CV21" s="135">
        <f>'Нарххо 2024'!CV21</f>
        <v>0</v>
      </c>
      <c r="CW21" s="135">
        <f>'Нарххо 2024'!CW21</f>
        <v>0</v>
      </c>
      <c r="CX21" s="169" t="e">
        <f>'Нарххо 2024'!CX21</f>
        <v>#DIV/0!</v>
      </c>
    </row>
    <row r="22" spans="1:102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/>
      <c r="CS22" s="169">
        <f>'Нарххо 2024'!CS22</f>
        <v>17.63</v>
      </c>
      <c r="CT22" s="135">
        <f>'Нарххо 2024'!CT22</f>
        <v>0</v>
      </c>
      <c r="CU22" s="135">
        <f>'Нарххо 2024'!CU22</f>
        <v>0</v>
      </c>
      <c r="CV22" s="135">
        <f>'Нарххо 2024'!CV22</f>
        <v>0</v>
      </c>
      <c r="CW22" s="135">
        <f>'Нарххо 2024'!CW22</f>
        <v>0</v>
      </c>
      <c r="CX22" s="169" t="e">
        <f>'Нарххо 2024'!CX22</f>
        <v>#DIV/0!</v>
      </c>
    </row>
    <row r="23" spans="1:102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/>
      <c r="CS23" s="169">
        <f>'Нарххо 2024'!CS23</f>
        <v>17</v>
      </c>
      <c r="CT23" s="135">
        <f>'Нарххо 2024'!CT23</f>
        <v>0</v>
      </c>
      <c r="CU23" s="135">
        <f>'Нарххо 2024'!CU23</f>
        <v>0</v>
      </c>
      <c r="CV23" s="135">
        <f>'Нарххо 2024'!CV23</f>
        <v>0</v>
      </c>
      <c r="CW23" s="135">
        <f>'Нарххо 2024'!CW23</f>
        <v>0</v>
      </c>
      <c r="CX23" s="169" t="e">
        <f>'Нарххо 2024'!CX23</f>
        <v>#DIV/0!</v>
      </c>
    </row>
    <row r="24" spans="1:102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/>
      <c r="CS24" s="169">
        <f>'Нарххо 2024'!CS24</f>
        <v>18.3</v>
      </c>
      <c r="CT24" s="135">
        <f>'Нарххо 2024'!CT24</f>
        <v>0</v>
      </c>
      <c r="CU24" s="135">
        <f>'Нарххо 2024'!CU24</f>
        <v>0</v>
      </c>
      <c r="CV24" s="135">
        <f>'Нарххо 2024'!CV24</f>
        <v>0</v>
      </c>
      <c r="CW24" s="135">
        <f>'Нарххо 2024'!CW24</f>
        <v>0</v>
      </c>
      <c r="CX24" s="169" t="e">
        <f>'Нарххо 2024'!CX24</f>
        <v>#DIV/0!</v>
      </c>
    </row>
    <row r="25" spans="1:102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/>
      <c r="CS25" s="169">
        <f>'Нарххо 2024'!CS25</f>
        <v>80.585000000000008</v>
      </c>
      <c r="CT25" s="135">
        <f>'Нарххо 2024'!CT25</f>
        <v>0</v>
      </c>
      <c r="CU25" s="135">
        <f>'Нарххо 2024'!CU25</f>
        <v>0</v>
      </c>
      <c r="CV25" s="135">
        <f>'Нарххо 2024'!CV25</f>
        <v>0</v>
      </c>
      <c r="CW25" s="135">
        <f>'Нарххо 2024'!CW25</f>
        <v>0</v>
      </c>
      <c r="CX25" s="169" t="e">
        <f>'Нарххо 2024'!CX25</f>
        <v>#DIV/0!</v>
      </c>
    </row>
    <row r="26" spans="1:102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/>
      <c r="CS26" s="169">
        <f>'Нарххо 2024'!CS26</f>
        <v>88.33</v>
      </c>
      <c r="CT26" s="135">
        <f>'Нарххо 2024'!CT26</f>
        <v>0</v>
      </c>
      <c r="CU26" s="135">
        <f>'Нарххо 2024'!CU26</f>
        <v>0</v>
      </c>
      <c r="CV26" s="135">
        <f>'Нарххо 2024'!CV26</f>
        <v>0</v>
      </c>
      <c r="CW26" s="135">
        <f>'Нарххо 2024'!CW26</f>
        <v>0</v>
      </c>
      <c r="CX26" s="169" t="e">
        <f>'Нарххо 2024'!CX26</f>
        <v>#DIV/0!</v>
      </c>
    </row>
    <row r="27" spans="1:102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/>
      <c r="CS27" s="169">
        <f>'Нарххо 2024'!CS27</f>
        <v>7.5</v>
      </c>
      <c r="CT27" s="135">
        <f>'Нарххо 2024'!CT27</f>
        <v>0</v>
      </c>
      <c r="CU27" s="135">
        <f>'Нарххо 2024'!CU27</f>
        <v>0</v>
      </c>
      <c r="CV27" s="135">
        <f>'Нарххо 2024'!CV27</f>
        <v>0</v>
      </c>
      <c r="CW27" s="135">
        <f>'Нарххо 2024'!CW27</f>
        <v>0</v>
      </c>
      <c r="CX27" s="169" t="e">
        <f>'Нарххо 2024'!CX27</f>
        <v>#DIV/0!</v>
      </c>
    </row>
    <row r="28" spans="1:102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/>
      <c r="CS28" s="169">
        <f>'Нарххо 2024'!CS28</f>
        <v>12.455</v>
      </c>
      <c r="CT28" s="135">
        <f>'Нарххо 2024'!CT28</f>
        <v>0</v>
      </c>
      <c r="CU28" s="135">
        <f>'Нарххо 2024'!CU28</f>
        <v>0</v>
      </c>
      <c r="CV28" s="135">
        <f>'Нарххо 2024'!CV28</f>
        <v>0</v>
      </c>
      <c r="CW28" s="135">
        <f>'Нарххо 2024'!CW28</f>
        <v>0</v>
      </c>
      <c r="CX28" s="169" t="e">
        <f>'Нарххо 2024'!CX28</f>
        <v>#DIV/0!</v>
      </c>
    </row>
    <row r="29" spans="1:102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/>
      <c r="CS29" s="169">
        <f>'Нарххо 2024'!CS29</f>
        <v>10.5175</v>
      </c>
      <c r="CT29" s="135">
        <f>'Нарххо 2024'!CT29</f>
        <v>0</v>
      </c>
      <c r="CU29" s="135">
        <f>'Нарххо 2024'!CU29</f>
        <v>0</v>
      </c>
      <c r="CV29" s="135">
        <f>'Нарххо 2024'!CV29</f>
        <v>0</v>
      </c>
      <c r="CW29" s="135">
        <f>'Нарххо 2024'!CW29</f>
        <v>0</v>
      </c>
      <c r="CX29" s="169" t="e">
        <f>'Нарххо 2024'!CX29</f>
        <v>#DIV/0!</v>
      </c>
    </row>
    <row r="30" spans="1:102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/>
      <c r="CS30" s="169">
        <f>'Нарххо 2024'!CS30</f>
        <v>59</v>
      </c>
      <c r="CT30" s="135">
        <f>'Нарххо 2024'!CT30</f>
        <v>0</v>
      </c>
      <c r="CU30" s="135">
        <f>'Нарххо 2024'!CU30</f>
        <v>0</v>
      </c>
      <c r="CV30" s="135">
        <f>'Нарххо 2024'!CV30</f>
        <v>0</v>
      </c>
      <c r="CW30" s="135">
        <f>'Нарххо 2024'!CW30</f>
        <v>0</v>
      </c>
      <c r="CX30" s="169" t="e">
        <f>'Нарххо 2024'!CX30</f>
        <v>#DIV/0!</v>
      </c>
    </row>
    <row r="31" spans="1:102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/>
      <c r="CS31" s="169">
        <f>'Нарххо 2024'!CS31</f>
        <v>60</v>
      </c>
      <c r="CT31" s="135">
        <f>'Нарххо 2024'!CT31</f>
        <v>0</v>
      </c>
      <c r="CU31" s="135">
        <f>'Нарххо 2024'!CU31</f>
        <v>0</v>
      </c>
      <c r="CV31" s="135">
        <f>'Нарххо 2024'!CV31</f>
        <v>0</v>
      </c>
      <c r="CW31" s="135">
        <f>'Нарххо 2024'!CW31</f>
        <v>0</v>
      </c>
      <c r="CX31" s="169" t="e">
        <f>'Нарххо 2024'!CX31</f>
        <v>#DIV/0!</v>
      </c>
    </row>
    <row r="32" spans="1:102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/>
      <c r="CS32" s="169">
        <f>'Нарххо 2024'!CS32</f>
        <v>4.7249999999999996</v>
      </c>
      <c r="CT32" s="135">
        <f>'Нарххо 2024'!CT32</f>
        <v>0</v>
      </c>
      <c r="CU32" s="135">
        <f>'Нарххо 2024'!CU32</f>
        <v>0</v>
      </c>
      <c r="CV32" s="135">
        <f>'Нарххо 2024'!CV32</f>
        <v>0</v>
      </c>
      <c r="CW32" s="135">
        <f>'Нарххо 2024'!CW32</f>
        <v>0</v>
      </c>
      <c r="CX32" s="169" t="e">
        <f>'Нарххо 2024'!CX32</f>
        <v>#DIV/0!</v>
      </c>
    </row>
    <row r="33" spans="1:102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/>
      <c r="CS33" s="169">
        <f>'Нарххо 2024'!CS33</f>
        <v>4.125</v>
      </c>
      <c r="CT33" s="135">
        <f>'Нарххо 2024'!CT33</f>
        <v>0</v>
      </c>
      <c r="CU33" s="135">
        <f>'Нарххо 2024'!CU33</f>
        <v>0</v>
      </c>
      <c r="CV33" s="135">
        <f>'Нарххо 2024'!CV33</f>
        <v>0</v>
      </c>
      <c r="CW33" s="135">
        <f>'Нарххо 2024'!CW33</f>
        <v>0</v>
      </c>
      <c r="CX33" s="169" t="e">
        <f>'Нарххо 2024'!CX33</f>
        <v>#DIV/0!</v>
      </c>
    </row>
    <row r="34" spans="1:102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/>
      <c r="CS34" s="169">
        <f>'Нарххо 2024'!CS34</f>
        <v>5</v>
      </c>
      <c r="CT34" s="135">
        <f>'Нарххо 2024'!CT34</f>
        <v>0</v>
      </c>
      <c r="CU34" s="135">
        <f>'Нарххо 2024'!CU34</f>
        <v>0</v>
      </c>
      <c r="CV34" s="135">
        <f>'Нарххо 2024'!CV34</f>
        <v>0</v>
      </c>
      <c r="CW34" s="135">
        <f>'Нарххо 2024'!CW34</f>
        <v>0</v>
      </c>
      <c r="CX34" s="169" t="e">
        <f>'Нарххо 2024'!CX34</f>
        <v>#DIV/0!</v>
      </c>
    </row>
    <row r="35" spans="1:102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/>
      <c r="CS35" s="169">
        <f>'Нарххо 2024'!CS35</f>
        <v>22.5</v>
      </c>
      <c r="CT35" s="135">
        <f>'Нарххо 2024'!CT35</f>
        <v>0</v>
      </c>
      <c r="CU35" s="135">
        <f>'Нарххо 2024'!CU35</f>
        <v>0</v>
      </c>
      <c r="CV35" s="135">
        <f>'Нарххо 2024'!CV35</f>
        <v>0</v>
      </c>
      <c r="CW35" s="135">
        <f>'Нарххо 2024'!CW35</f>
        <v>0</v>
      </c>
      <c r="CX35" s="169" t="e">
        <f>'Нарххо 2024'!CX35</f>
        <v>#DIV/0!</v>
      </c>
    </row>
    <row r="36" spans="1:102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/>
      <c r="CS36" s="169">
        <f>'Нарххо 2024'!CS36</f>
        <v>20.73</v>
      </c>
      <c r="CT36" s="135">
        <f>'Нарххо 2024'!CT36</f>
        <v>0</v>
      </c>
      <c r="CU36" s="135">
        <f>'Нарххо 2024'!CU36</f>
        <v>0</v>
      </c>
      <c r="CV36" s="135">
        <f>'Нарххо 2024'!CV36</f>
        <v>0</v>
      </c>
      <c r="CW36" s="135">
        <f>'Нарххо 2024'!CW36</f>
        <v>0</v>
      </c>
      <c r="CX36" s="169" t="e">
        <f>'Нарххо 2024'!CX36</f>
        <v>#DIV/0!</v>
      </c>
    </row>
    <row r="37" spans="1:102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/>
      <c r="CS37" s="169">
        <f>'Нарххо 2024'!CS37</f>
        <v>18.5</v>
      </c>
      <c r="CT37" s="135">
        <f>'Нарххо 2024'!CT37</f>
        <v>0</v>
      </c>
      <c r="CU37" s="135">
        <f>'Нарххо 2024'!CU37</f>
        <v>0</v>
      </c>
      <c r="CV37" s="135">
        <f>'Нарххо 2024'!CV37</f>
        <v>0</v>
      </c>
      <c r="CW37" s="135">
        <f>'Нарххо 2024'!CW37</f>
        <v>0</v>
      </c>
      <c r="CX37" s="169" t="e">
        <f>'Нарххо 2024'!CX37</f>
        <v>#DIV/0!</v>
      </c>
    </row>
    <row r="38" spans="1:102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/>
      <c r="CS38" s="169">
        <f>'Нарххо 2024'!CS38</f>
        <v>3.5</v>
      </c>
      <c r="CT38" s="135">
        <f>'Нарххо 2024'!CT38</f>
        <v>0</v>
      </c>
      <c r="CU38" s="135">
        <f>'Нарххо 2024'!CU38</f>
        <v>0</v>
      </c>
      <c r="CV38" s="135">
        <f>'Нарххо 2024'!CV38</f>
        <v>0</v>
      </c>
      <c r="CW38" s="135">
        <f>'Нарххо 2024'!CW38</f>
        <v>0</v>
      </c>
      <c r="CX38" s="169" t="e">
        <f>'Нарххо 2024'!CX38</f>
        <v>#DIV/0!</v>
      </c>
    </row>
    <row r="39" spans="1:102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/>
      <c r="CS39" s="169">
        <f>'Нарххо 2024'!CS39</f>
        <v>3</v>
      </c>
      <c r="CT39" s="135">
        <f>'Нарххо 2024'!CT39</f>
        <v>0</v>
      </c>
      <c r="CU39" s="135">
        <f>'Нарххо 2024'!CU39</f>
        <v>0</v>
      </c>
      <c r="CV39" s="135">
        <f>'Нарххо 2024'!CV39</f>
        <v>0</v>
      </c>
      <c r="CW39" s="135">
        <f>'Нарххо 2024'!CW39</f>
        <v>0</v>
      </c>
      <c r="CX39" s="169" t="e">
        <f>'Нарххо 2024'!CX39</f>
        <v>#DIV/0!</v>
      </c>
    </row>
    <row r="40" spans="1:102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/>
      <c r="CS40" s="169">
        <f>'Нарххо 2024'!CS40</f>
        <v>38</v>
      </c>
      <c r="CT40" s="135">
        <f>'Нарххо 2024'!CT40</f>
        <v>0</v>
      </c>
      <c r="CU40" s="135">
        <f>'Нарххо 2024'!CU40</f>
        <v>0</v>
      </c>
      <c r="CV40" s="135">
        <f>'Нарххо 2024'!CV40</f>
        <v>0</v>
      </c>
      <c r="CW40" s="135">
        <f>'Нарххо 2024'!CW40</f>
        <v>0</v>
      </c>
      <c r="CX40" s="169" t="e">
        <f>'Нарххо 2024'!CX40</f>
        <v>#DIV/0!</v>
      </c>
    </row>
    <row r="41" spans="1:102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/>
      <c r="CS41" s="169">
        <f>'Нарххо 2024'!CS41</f>
        <v>6.2975000000000003</v>
      </c>
      <c r="CT41" s="135">
        <f>'Нарххо 2024'!CT41</f>
        <v>0</v>
      </c>
      <c r="CU41" s="135">
        <f>'Нарххо 2024'!CU41</f>
        <v>0</v>
      </c>
      <c r="CV41" s="135">
        <f>'Нарххо 2024'!CV41</f>
        <v>0</v>
      </c>
      <c r="CW41" s="135">
        <f>'Нарххо 2024'!CW41</f>
        <v>0</v>
      </c>
      <c r="CX41" s="169" t="e">
        <f>'Нарххо 2024'!CX41</f>
        <v>#DIV/0!</v>
      </c>
    </row>
    <row r="42" spans="1:102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/>
      <c r="CS42" s="169">
        <f>'Нарххо 2024'!CS42</f>
        <v>9.6650000000000009</v>
      </c>
      <c r="CT42" s="135">
        <f>'Нарххо 2024'!CT42</f>
        <v>0</v>
      </c>
      <c r="CU42" s="135">
        <f>'Нарххо 2024'!CU42</f>
        <v>0</v>
      </c>
      <c r="CV42" s="135">
        <f>'Нарххо 2024'!CV42</f>
        <v>0</v>
      </c>
      <c r="CW42" s="135">
        <f>'Нарххо 2024'!CW42</f>
        <v>0</v>
      </c>
      <c r="CX42" s="169" t="e">
        <f>'Нарххо 2024'!CX42</f>
        <v>#DIV/0!</v>
      </c>
    </row>
    <row r="43" spans="1:102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/>
      <c r="CS43" s="169">
        <f>'Нарххо 2024'!CS43</f>
        <v>10.635</v>
      </c>
      <c r="CT43" s="135">
        <f>'Нарххо 2024'!CT43</f>
        <v>0</v>
      </c>
      <c r="CU43" s="135">
        <f>'Нарххо 2024'!CU43</f>
        <v>0</v>
      </c>
      <c r="CV43" s="135">
        <f>'Нарххо 2024'!CV43</f>
        <v>0</v>
      </c>
      <c r="CW43" s="135">
        <f>'Нарххо 2024'!CW43</f>
        <v>0</v>
      </c>
      <c r="CX43" s="169" t="e">
        <f>'Нарххо 2024'!CX43</f>
        <v>#DIV/0!</v>
      </c>
    </row>
    <row r="44" spans="1:102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/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</row>
    <row r="45" spans="1:102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/>
      <c r="CS45" s="169">
        <f>'Нарххо 2024'!CS45</f>
        <v>9.4</v>
      </c>
      <c r="CT45" s="135">
        <f>'Нарххо 2024'!CT45</f>
        <v>0</v>
      </c>
      <c r="CU45" s="135">
        <f>'Нарххо 2024'!CU45</f>
        <v>0</v>
      </c>
      <c r="CV45" s="135">
        <f>'Нарххо 2024'!CV45</f>
        <v>0</v>
      </c>
      <c r="CW45" s="135">
        <f>'Нарххо 2024'!CW45</f>
        <v>0</v>
      </c>
      <c r="CX45" s="169" t="e">
        <f>'Нарххо 2024'!CX45</f>
        <v>#DIV/0!</v>
      </c>
    </row>
    <row r="46" spans="1:102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/>
      <c r="CS46" s="169">
        <f>'Нарххо 2024'!CS46</f>
        <v>9.8874999999999993</v>
      </c>
      <c r="CT46" s="135">
        <f>'Нарххо 2024'!CT46</f>
        <v>0</v>
      </c>
      <c r="CU46" s="135">
        <f>'Нарххо 2024'!CU46</f>
        <v>0</v>
      </c>
      <c r="CV46" s="135">
        <f>'Нарххо 2024'!CV46</f>
        <v>0</v>
      </c>
      <c r="CW46" s="135">
        <f>'Нарххо 2024'!CW46</f>
        <v>0</v>
      </c>
      <c r="CX46" s="169" t="e">
        <f>'Нарххо 2024'!CX46</f>
        <v>#DIV/0!</v>
      </c>
    </row>
    <row r="47" spans="1:10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B47" s="261"/>
      <c r="CH47" s="261"/>
      <c r="CM47" s="261"/>
      <c r="CS47" s="261"/>
      <c r="CX47" s="261"/>
    </row>
    <row r="48" spans="1:10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B48" s="261"/>
      <c r="CH48" s="261"/>
      <c r="CM48" s="261"/>
      <c r="CS48" s="261"/>
      <c r="CX48" s="261"/>
    </row>
    <row r="49" spans="1:10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B49" s="261"/>
      <c r="CH49" s="261"/>
      <c r="CM49" s="261"/>
      <c r="CS49" s="261"/>
      <c r="CX49" s="261"/>
    </row>
    <row r="50" spans="1:10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B50" s="261"/>
      <c r="CH50" s="261"/>
      <c r="CM50" s="261"/>
      <c r="CS50" s="261"/>
      <c r="CX50" s="261"/>
    </row>
    <row r="51" spans="1:10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B51" s="261"/>
      <c r="CH51" s="261"/>
      <c r="CM51" s="261"/>
      <c r="CS51" s="261"/>
      <c r="CX51" s="261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B52" s="261"/>
      <c r="CH52" s="261"/>
      <c r="CM52" s="261"/>
      <c r="CS52" s="261"/>
      <c r="CX52" s="261"/>
    </row>
    <row r="53" spans="1:102" ht="18" x14ac:dyDescent="0.25">
      <c r="A53" s="286" t="s">
        <v>200</v>
      </c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x14ac:dyDescent="0.3">
      <c r="A54" s="217"/>
      <c r="B54" s="197"/>
      <c r="C54" s="288" t="s">
        <v>201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90"/>
    </row>
    <row r="55" spans="1:102" ht="18.75" customHeight="1" x14ac:dyDescent="0.3">
      <c r="A55" s="218"/>
      <c r="B55" s="198"/>
      <c r="C55" s="294" t="s">
        <v>139</v>
      </c>
      <c r="D55" s="295"/>
      <c r="E55" s="295"/>
      <c r="F55" s="296"/>
      <c r="G55" s="284" t="s">
        <v>221</v>
      </c>
      <c r="H55" s="291" t="s">
        <v>139</v>
      </c>
      <c r="I55" s="292"/>
      <c r="J55" s="292"/>
      <c r="K55" s="293"/>
      <c r="L55" s="284" t="s">
        <v>221</v>
      </c>
      <c r="M55" s="291" t="s">
        <v>139</v>
      </c>
      <c r="N55" s="292"/>
      <c r="O55" s="292"/>
      <c r="P55" s="293"/>
      <c r="Q55" s="284" t="s">
        <v>221</v>
      </c>
      <c r="R55" s="291" t="s">
        <v>139</v>
      </c>
      <c r="S55" s="292"/>
      <c r="T55" s="292"/>
      <c r="U55" s="292"/>
      <c r="V55" s="293"/>
      <c r="W55" s="284" t="s">
        <v>221</v>
      </c>
      <c r="X55" s="291" t="s">
        <v>139</v>
      </c>
      <c r="Y55" s="292"/>
      <c r="Z55" s="292"/>
      <c r="AA55" s="292"/>
      <c r="AB55" s="284" t="s">
        <v>221</v>
      </c>
      <c r="AC55" s="291" t="s">
        <v>139</v>
      </c>
      <c r="AD55" s="292"/>
      <c r="AE55" s="292"/>
      <c r="AF55" s="292"/>
      <c r="AG55" s="284" t="s">
        <v>221</v>
      </c>
      <c r="AH55" s="291" t="s">
        <v>139</v>
      </c>
      <c r="AI55" s="292"/>
      <c r="AJ55" s="292"/>
      <c r="AK55" s="292"/>
      <c r="AL55" s="292"/>
      <c r="AM55" s="284" t="s">
        <v>221</v>
      </c>
      <c r="AN55" s="291" t="s">
        <v>139</v>
      </c>
      <c r="AO55" s="292"/>
      <c r="AP55" s="292"/>
      <c r="AQ55" s="292"/>
      <c r="AR55" s="284" t="s">
        <v>221</v>
      </c>
      <c r="AS55" s="291" t="s">
        <v>139</v>
      </c>
      <c r="AT55" s="292"/>
      <c r="AU55" s="292"/>
      <c r="AV55" s="292"/>
      <c r="AW55" s="253"/>
      <c r="AX55" s="284" t="s">
        <v>221</v>
      </c>
      <c r="AY55" s="291" t="s">
        <v>139</v>
      </c>
      <c r="AZ55" s="292"/>
      <c r="BA55" s="292"/>
      <c r="BB55" s="292"/>
      <c r="BC55" s="284" t="s">
        <v>221</v>
      </c>
      <c r="BD55" s="291" t="s">
        <v>139</v>
      </c>
      <c r="BE55" s="292"/>
      <c r="BF55" s="292"/>
      <c r="BG55" s="292"/>
      <c r="BH55" s="284" t="s">
        <v>221</v>
      </c>
      <c r="BI55" s="291" t="s">
        <v>139</v>
      </c>
      <c r="BJ55" s="292"/>
      <c r="BK55" s="292"/>
      <c r="BL55" s="292"/>
      <c r="BM55" s="293"/>
      <c r="BN55" s="284" t="s">
        <v>221</v>
      </c>
      <c r="BO55" s="291" t="s">
        <v>316</v>
      </c>
      <c r="BP55" s="292"/>
      <c r="BQ55" s="292"/>
      <c r="BR55" s="292"/>
      <c r="BS55" s="284" t="s">
        <v>221</v>
      </c>
      <c r="BT55" s="291" t="s">
        <v>316</v>
      </c>
      <c r="BU55" s="292"/>
      <c r="BV55" s="292"/>
      <c r="BW55" s="292"/>
      <c r="BX55" s="284" t="s">
        <v>221</v>
      </c>
      <c r="BY55" s="291" t="s">
        <v>316</v>
      </c>
      <c r="BZ55" s="292"/>
      <c r="CA55" s="292"/>
      <c r="CB55" s="284" t="s">
        <v>221</v>
      </c>
      <c r="CC55" s="291" t="s">
        <v>316</v>
      </c>
      <c r="CD55" s="292"/>
      <c r="CE55" s="292"/>
      <c r="CF55" s="292"/>
      <c r="CG55" s="292"/>
      <c r="CH55" s="284" t="s">
        <v>221</v>
      </c>
      <c r="CI55" s="291" t="s">
        <v>316</v>
      </c>
      <c r="CJ55" s="292"/>
      <c r="CK55" s="292"/>
      <c r="CL55" s="292"/>
      <c r="CM55" s="284" t="s">
        <v>221</v>
      </c>
      <c r="CN55" s="291" t="s">
        <v>316</v>
      </c>
      <c r="CO55" s="292"/>
      <c r="CP55" s="292"/>
      <c r="CQ55" s="292"/>
      <c r="CR55" s="279"/>
      <c r="CS55" s="284" t="s">
        <v>221</v>
      </c>
      <c r="CT55" s="291" t="s">
        <v>316</v>
      </c>
      <c r="CU55" s="292"/>
      <c r="CV55" s="292"/>
      <c r="CW55" s="292"/>
      <c r="CX55" s="284" t="s">
        <v>221</v>
      </c>
    </row>
    <row r="56" spans="1:102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5"/>
      <c r="H56" s="138" t="s">
        <v>141</v>
      </c>
      <c r="I56" s="138" t="s">
        <v>142</v>
      </c>
      <c r="J56" s="138" t="s">
        <v>143</v>
      </c>
      <c r="K56" s="138" t="s">
        <v>144</v>
      </c>
      <c r="L56" s="285"/>
      <c r="M56" s="138" t="s">
        <v>145</v>
      </c>
      <c r="N56" s="138" t="s">
        <v>146</v>
      </c>
      <c r="O56" s="138" t="s">
        <v>147</v>
      </c>
      <c r="P56" s="138" t="s">
        <v>148</v>
      </c>
      <c r="Q56" s="28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5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5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5"/>
      <c r="BO56" s="138" t="s">
        <v>317</v>
      </c>
      <c r="BP56" s="138" t="s">
        <v>318</v>
      </c>
      <c r="BQ56" s="138" t="s">
        <v>319</v>
      </c>
      <c r="BR56" s="138" t="s">
        <v>320</v>
      </c>
      <c r="BS56" s="285"/>
      <c r="BT56" s="138" t="s">
        <v>322</v>
      </c>
      <c r="BU56" s="138" t="s">
        <v>323</v>
      </c>
      <c r="BV56" s="138" t="s">
        <v>324</v>
      </c>
      <c r="BW56" s="138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x14ac:dyDescent="0.25">
      <c r="A57" s="297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/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</row>
    <row r="58" spans="1:102" ht="18" x14ac:dyDescent="0.25">
      <c r="A58" s="298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/>
      <c r="CS58" s="169">
        <f>'Нарххо 2024'!CS58</f>
        <v>5.5</v>
      </c>
      <c r="CT58" s="135">
        <f>'Нарххо 2024'!CT58</f>
        <v>0</v>
      </c>
      <c r="CU58" s="135">
        <f>'Нарххо 2024'!CU58</f>
        <v>0</v>
      </c>
      <c r="CV58" s="135">
        <f>'Нарххо 2024'!CV58</f>
        <v>0</v>
      </c>
      <c r="CW58" s="135">
        <f>'Нарххо 2024'!CW58</f>
        <v>0</v>
      </c>
      <c r="CX58" s="169" t="e">
        <f>'Нарххо 2024'!CX58</f>
        <v>#DIV/0!</v>
      </c>
    </row>
    <row r="59" spans="1:102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/>
      <c r="CS59" s="169">
        <f>'Нарххо 2024'!CS59</f>
        <v>4.375</v>
      </c>
      <c r="CT59" s="135">
        <f>'Нарххо 2024'!CT59</f>
        <v>0</v>
      </c>
      <c r="CU59" s="135">
        <f>'Нарххо 2024'!CU59</f>
        <v>0</v>
      </c>
      <c r="CV59" s="135">
        <f>'Нарххо 2024'!CV59</f>
        <v>0</v>
      </c>
      <c r="CW59" s="135">
        <f>'Нарххо 2024'!CW59</f>
        <v>0</v>
      </c>
      <c r="CX59" s="169" t="e">
        <f>'Нарххо 2024'!CX59</f>
        <v>#DIV/0!</v>
      </c>
    </row>
    <row r="60" spans="1:102" ht="18" x14ac:dyDescent="0.25">
      <c r="A60" s="297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/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</row>
    <row r="61" spans="1:102" ht="18" x14ac:dyDescent="0.25">
      <c r="A61" s="298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/>
      <c r="CS61" s="169">
        <f>'Нарххо 2024'!CS61</f>
        <v>3.4</v>
      </c>
      <c r="CT61" s="135">
        <f>'Нарххо 2024'!CT61</f>
        <v>0</v>
      </c>
      <c r="CU61" s="135">
        <f>'Нарххо 2024'!CU61</f>
        <v>0</v>
      </c>
      <c r="CV61" s="135">
        <f>'Нарххо 2024'!CV61</f>
        <v>0</v>
      </c>
      <c r="CW61" s="135">
        <f>'Нарххо 2024'!CW61</f>
        <v>0</v>
      </c>
      <c r="CX61" s="169" t="e">
        <f>'Нарххо 2024'!CX61</f>
        <v>#DIV/0!</v>
      </c>
    </row>
    <row r="62" spans="1:102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/>
      <c r="CS62" s="169">
        <f>'Нарххо 2024'!CS62</f>
        <v>5.25</v>
      </c>
      <c r="CT62" s="135">
        <f>'Нарххо 2024'!CT62</f>
        <v>0</v>
      </c>
      <c r="CU62" s="135">
        <f>'Нарххо 2024'!CU62</f>
        <v>0</v>
      </c>
      <c r="CV62" s="135">
        <f>'Нарххо 2024'!CV62</f>
        <v>0</v>
      </c>
      <c r="CW62" s="135">
        <f>'Нарххо 2024'!CW62</f>
        <v>0</v>
      </c>
      <c r="CX62" s="169" t="e">
        <f>'Нарххо 2024'!CX62</f>
        <v>#DIV/0!</v>
      </c>
    </row>
    <row r="63" spans="1:102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/>
      <c r="CS63" s="169">
        <f>'Нарххо 2024'!CS63</f>
        <v>7.5</v>
      </c>
      <c r="CT63" s="135">
        <f>'Нарххо 2024'!CT63</f>
        <v>0</v>
      </c>
      <c r="CU63" s="135">
        <f>'Нарххо 2024'!CU63</f>
        <v>0</v>
      </c>
      <c r="CV63" s="135">
        <f>'Нарххо 2024'!CV63</f>
        <v>0</v>
      </c>
      <c r="CW63" s="135">
        <f>'Нарххо 2024'!CW63</f>
        <v>0</v>
      </c>
      <c r="CX63" s="169" t="e">
        <f>'Нарххо 2024'!CX63</f>
        <v>#DIV/0!</v>
      </c>
    </row>
    <row r="64" spans="1:102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/>
      <c r="CS64" s="169">
        <f>'Нарххо 2024'!CS64</f>
        <v>3.5</v>
      </c>
      <c r="CT64" s="135">
        <f>'Нарххо 2024'!CT64</f>
        <v>0</v>
      </c>
      <c r="CU64" s="135">
        <f>'Нарххо 2024'!CU64</f>
        <v>0</v>
      </c>
      <c r="CV64" s="135">
        <f>'Нарххо 2024'!CV64</f>
        <v>0</v>
      </c>
      <c r="CW64" s="135">
        <f>'Нарххо 2024'!CW64</f>
        <v>0</v>
      </c>
      <c r="CX64" s="169" t="e">
        <f>'Нарххо 2024'!CX64</f>
        <v>#DIV/0!</v>
      </c>
    </row>
    <row r="65" spans="1:102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/>
      <c r="CS65" s="169">
        <f>'Нарххо 2024'!CS65</f>
        <v>10.25</v>
      </c>
      <c r="CT65" s="135">
        <f>'Нарххо 2024'!CT65</f>
        <v>0</v>
      </c>
      <c r="CU65" s="135">
        <f>'Нарххо 2024'!CU65</f>
        <v>0</v>
      </c>
      <c r="CV65" s="135">
        <f>'Нарххо 2024'!CV65</f>
        <v>0</v>
      </c>
      <c r="CW65" s="135">
        <f>'Нарххо 2024'!CW65</f>
        <v>0</v>
      </c>
      <c r="CX65" s="169" t="e">
        <f>'Нарххо 2024'!CX65</f>
        <v>#DIV/0!</v>
      </c>
    </row>
    <row r="66" spans="1:102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/>
      <c r="CS66" s="169">
        <f>'Нарххо 2024'!CS66</f>
        <v>22.5</v>
      </c>
      <c r="CT66" s="135">
        <f>'Нарххо 2024'!CT66</f>
        <v>0</v>
      </c>
      <c r="CU66" s="135">
        <f>'Нарххо 2024'!CU66</f>
        <v>0</v>
      </c>
      <c r="CV66" s="135">
        <f>'Нарххо 2024'!CV66</f>
        <v>0</v>
      </c>
      <c r="CW66" s="135">
        <f>'Нарххо 2024'!CW66</f>
        <v>0</v>
      </c>
      <c r="CX66" s="169" t="e">
        <f>'Нарххо 2024'!CX66</f>
        <v>#DIV/0!</v>
      </c>
    </row>
    <row r="67" spans="1:102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/>
      <c r="CS67" s="169">
        <f>'Нарххо 2024'!CS67</f>
        <v>19.75</v>
      </c>
      <c r="CT67" s="135">
        <f>'Нарххо 2024'!CT67</f>
        <v>0</v>
      </c>
      <c r="CU67" s="135">
        <f>'Нарххо 2024'!CU67</f>
        <v>0</v>
      </c>
      <c r="CV67" s="135">
        <f>'Нарххо 2024'!CV67</f>
        <v>0</v>
      </c>
      <c r="CW67" s="135">
        <f>'Нарххо 2024'!CW67</f>
        <v>0</v>
      </c>
      <c r="CX67" s="169" t="e">
        <f>'Нарххо 2024'!CX67</f>
        <v>#DIV/0!</v>
      </c>
    </row>
    <row r="68" spans="1:102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/>
      <c r="CS68" s="169">
        <f>'Нарххо 2024'!CS68</f>
        <v>19.5</v>
      </c>
      <c r="CT68" s="135">
        <f>'Нарххо 2024'!CT68</f>
        <v>0</v>
      </c>
      <c r="CU68" s="135">
        <f>'Нарххо 2024'!CU68</f>
        <v>0</v>
      </c>
      <c r="CV68" s="135">
        <f>'Нарххо 2024'!CV68</f>
        <v>0</v>
      </c>
      <c r="CW68" s="135">
        <f>'Нарххо 2024'!CW68</f>
        <v>0</v>
      </c>
      <c r="CX68" s="169" t="e">
        <f>'Нарххо 2024'!CX68</f>
        <v>#DIV/0!</v>
      </c>
    </row>
    <row r="69" spans="1:102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/>
      <c r="CS69" s="169">
        <f>'Нарххо 2024'!CS69</f>
        <v>99</v>
      </c>
      <c r="CT69" s="135">
        <f>'Нарххо 2024'!CT69</f>
        <v>0</v>
      </c>
      <c r="CU69" s="135">
        <f>'Нарххо 2024'!CU69</f>
        <v>0</v>
      </c>
      <c r="CV69" s="135">
        <f>'Нарххо 2024'!CV69</f>
        <v>0</v>
      </c>
      <c r="CW69" s="135">
        <f>'Нарххо 2024'!CW69</f>
        <v>0</v>
      </c>
      <c r="CX69" s="169" t="e">
        <f>'Нарххо 2024'!CX69</f>
        <v>#DIV/0!</v>
      </c>
    </row>
    <row r="70" spans="1:102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/>
      <c r="CS70" s="169">
        <f>'Нарххо 2024'!CS70</f>
        <v>99</v>
      </c>
      <c r="CT70" s="135">
        <f>'Нарххо 2024'!CT70</f>
        <v>0</v>
      </c>
      <c r="CU70" s="135">
        <f>'Нарххо 2024'!CU70</f>
        <v>0</v>
      </c>
      <c r="CV70" s="135">
        <f>'Нарххо 2024'!CV70</f>
        <v>0</v>
      </c>
      <c r="CW70" s="135">
        <f>'Нарххо 2024'!CW70</f>
        <v>0</v>
      </c>
      <c r="CX70" s="169" t="e">
        <f>'Нарххо 2024'!CX70</f>
        <v>#DIV/0!</v>
      </c>
    </row>
    <row r="71" spans="1:102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/>
      <c r="CS71" s="169">
        <f>'Нарххо 2024'!CS71</f>
        <v>6</v>
      </c>
      <c r="CT71" s="135">
        <f>'Нарххо 2024'!CT71</f>
        <v>0</v>
      </c>
      <c r="CU71" s="135">
        <f>'Нарххо 2024'!CU71</f>
        <v>0</v>
      </c>
      <c r="CV71" s="135">
        <f>'Нарххо 2024'!CV71</f>
        <v>0</v>
      </c>
      <c r="CW71" s="135">
        <f>'Нарххо 2024'!CW71</f>
        <v>0</v>
      </c>
      <c r="CX71" s="169" t="e">
        <f>'Нарххо 2024'!CX71</f>
        <v>#DIV/0!</v>
      </c>
    </row>
    <row r="72" spans="1:102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/>
      <c r="CS72" s="169">
        <f>'Нарххо 2024'!CS72</f>
        <v>12</v>
      </c>
      <c r="CT72" s="135">
        <f>'Нарххо 2024'!CT72</f>
        <v>0</v>
      </c>
      <c r="CU72" s="135">
        <f>'Нарххо 2024'!CU72</f>
        <v>0</v>
      </c>
      <c r="CV72" s="135">
        <f>'Нарххо 2024'!CV72</f>
        <v>0</v>
      </c>
      <c r="CW72" s="135">
        <f>'Нарххо 2024'!CW72</f>
        <v>0</v>
      </c>
      <c r="CX72" s="169" t="e">
        <f>'Нарххо 2024'!CX72</f>
        <v>#DIV/0!</v>
      </c>
    </row>
    <row r="73" spans="1:102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/>
      <c r="CS73" s="169">
        <f>'Нарххо 2024'!CS73</f>
        <v>12</v>
      </c>
      <c r="CT73" s="135">
        <f>'Нарххо 2024'!CT73</f>
        <v>0</v>
      </c>
      <c r="CU73" s="135">
        <f>'Нарххо 2024'!CU73</f>
        <v>0</v>
      </c>
      <c r="CV73" s="135">
        <f>'Нарххо 2024'!CV73</f>
        <v>0</v>
      </c>
      <c r="CW73" s="135">
        <f>'Нарххо 2024'!CW73</f>
        <v>0</v>
      </c>
      <c r="CX73" s="169" t="e">
        <f>'Нарххо 2024'!CX73</f>
        <v>#DIV/0!</v>
      </c>
    </row>
    <row r="74" spans="1:102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/>
      <c r="CS74" s="169">
        <f>'Нарххо 2024'!CS74</f>
        <v>42</v>
      </c>
      <c r="CT74" s="135">
        <f>'Нарххо 2024'!CT74</f>
        <v>0</v>
      </c>
      <c r="CU74" s="135">
        <f>'Нарххо 2024'!CU74</f>
        <v>0</v>
      </c>
      <c r="CV74" s="135">
        <f>'Нарххо 2024'!CV74</f>
        <v>0</v>
      </c>
      <c r="CW74" s="135">
        <f>'Нарххо 2024'!CW74</f>
        <v>0</v>
      </c>
      <c r="CX74" s="169" t="e">
        <f>'Нарххо 2024'!CX74</f>
        <v>#DIV/0!</v>
      </c>
    </row>
    <row r="75" spans="1:102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/>
      <c r="CS75" s="169">
        <f>'Нарххо 2024'!CS75</f>
        <v>43.5</v>
      </c>
      <c r="CT75" s="135">
        <f>'Нарххо 2024'!CT75</f>
        <v>0</v>
      </c>
      <c r="CU75" s="135">
        <f>'Нарххо 2024'!CU75</f>
        <v>0</v>
      </c>
      <c r="CV75" s="135">
        <f>'Нарххо 2024'!CV75</f>
        <v>0</v>
      </c>
      <c r="CW75" s="135">
        <f>'Нарххо 2024'!CW75</f>
        <v>0</v>
      </c>
      <c r="CX75" s="169" t="e">
        <f>'Нарххо 2024'!CX75</f>
        <v>#DIV/0!</v>
      </c>
    </row>
    <row r="76" spans="1:102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/>
      <c r="CS76" s="169">
        <f>'Нарххо 2024'!CS76</f>
        <v>6</v>
      </c>
      <c r="CT76" s="135">
        <f>'Нарххо 2024'!CT76</f>
        <v>0</v>
      </c>
      <c r="CU76" s="135">
        <f>'Нарххо 2024'!CU76</f>
        <v>0</v>
      </c>
      <c r="CV76" s="135">
        <f>'Нарххо 2024'!CV76</f>
        <v>0</v>
      </c>
      <c r="CW76" s="135">
        <f>'Нарххо 2024'!CW76</f>
        <v>0</v>
      </c>
      <c r="CX76" s="169" t="e">
        <f>'Нарххо 2024'!CX76</f>
        <v>#DIV/0!</v>
      </c>
    </row>
    <row r="77" spans="1:102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/>
      <c r="CS77" s="169">
        <f>'Нарххо 2024'!CS77</f>
        <v>5.5</v>
      </c>
      <c r="CT77" s="135">
        <f>'Нарххо 2024'!CT77</f>
        <v>0</v>
      </c>
      <c r="CU77" s="135">
        <f>'Нарххо 2024'!CU77</f>
        <v>0</v>
      </c>
      <c r="CV77" s="135">
        <f>'Нарххо 2024'!CV77</f>
        <v>0</v>
      </c>
      <c r="CW77" s="135">
        <f>'Нарххо 2024'!CW77</f>
        <v>0</v>
      </c>
      <c r="CX77" s="169" t="e">
        <f>'Нарххо 2024'!CX77</f>
        <v>#DIV/0!</v>
      </c>
    </row>
    <row r="78" spans="1:102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/>
      <c r="CS78" s="169">
        <f>'Нарххо 2024'!CS78</f>
        <v>3.95</v>
      </c>
      <c r="CT78" s="135">
        <f>'Нарххо 2024'!CT78</f>
        <v>0</v>
      </c>
      <c r="CU78" s="135">
        <f>'Нарххо 2024'!CU78</f>
        <v>0</v>
      </c>
      <c r="CV78" s="135">
        <f>'Нарххо 2024'!CV78</f>
        <v>0</v>
      </c>
      <c r="CW78" s="135">
        <f>'Нарххо 2024'!CW78</f>
        <v>0</v>
      </c>
      <c r="CX78" s="169" t="e">
        <f>'Нарххо 2024'!CX78</f>
        <v>#DIV/0!</v>
      </c>
    </row>
    <row r="79" spans="1:102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/>
      <c r="CS79" s="169">
        <f>'Нарххо 2024'!CS79</f>
        <v>22.625</v>
      </c>
      <c r="CT79" s="135">
        <f>'Нарххо 2024'!CT79</f>
        <v>0</v>
      </c>
      <c r="CU79" s="135">
        <f>'Нарххо 2024'!CU79</f>
        <v>0</v>
      </c>
      <c r="CV79" s="135">
        <f>'Нарххо 2024'!CV79</f>
        <v>0</v>
      </c>
      <c r="CW79" s="135">
        <f>'Нарххо 2024'!CW79</f>
        <v>0</v>
      </c>
      <c r="CX79" s="169" t="e">
        <f>'Нарххо 2024'!CX79</f>
        <v>#DIV/0!</v>
      </c>
    </row>
    <row r="80" spans="1:102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/>
      <c r="CS80" s="169">
        <f>'Нарххо 2024'!CS80</f>
        <v>24</v>
      </c>
      <c r="CT80" s="135">
        <f>'Нарххо 2024'!CT80</f>
        <v>0</v>
      </c>
      <c r="CU80" s="135">
        <f>'Нарххо 2024'!CU80</f>
        <v>0</v>
      </c>
      <c r="CV80" s="135">
        <f>'Нарххо 2024'!CV80</f>
        <v>0</v>
      </c>
      <c r="CW80" s="135">
        <f>'Нарххо 2024'!CW80</f>
        <v>0</v>
      </c>
      <c r="CX80" s="169" t="e">
        <f>'Нарххо 2024'!CX80</f>
        <v>#DIV/0!</v>
      </c>
    </row>
    <row r="81" spans="1:102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/>
      <c r="CS81" s="169">
        <f>'Нарххо 2024'!CS81</f>
        <v>20</v>
      </c>
      <c r="CT81" s="135">
        <f>'Нарххо 2024'!CT81</f>
        <v>0</v>
      </c>
      <c r="CU81" s="135">
        <f>'Нарххо 2024'!CU81</f>
        <v>0</v>
      </c>
      <c r="CV81" s="135">
        <f>'Нарххо 2024'!CV81</f>
        <v>0</v>
      </c>
      <c r="CW81" s="135">
        <f>'Нарххо 2024'!CW81</f>
        <v>0</v>
      </c>
      <c r="CX81" s="169" t="e">
        <f>'Нарххо 2024'!CX81</f>
        <v>#DIV/0!</v>
      </c>
    </row>
    <row r="82" spans="1:102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/>
      <c r="CS82" s="169">
        <f>'Нарххо 2024'!CS82</f>
        <v>3.3</v>
      </c>
      <c r="CT82" s="135">
        <f>'Нарххо 2024'!CT82</f>
        <v>0</v>
      </c>
      <c r="CU82" s="135">
        <f>'Нарххо 2024'!CU82</f>
        <v>0</v>
      </c>
      <c r="CV82" s="135">
        <f>'Нарххо 2024'!CV82</f>
        <v>0</v>
      </c>
      <c r="CW82" s="135">
        <f>'Нарххо 2024'!CW82</f>
        <v>0</v>
      </c>
      <c r="CX82" s="169" t="e">
        <f>'Нарххо 2024'!CX82</f>
        <v>#DIV/0!</v>
      </c>
    </row>
    <row r="83" spans="1:102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/>
      <c r="CS83" s="169">
        <f>'Нарххо 2024'!CS83</f>
        <v>2.5</v>
      </c>
      <c r="CT83" s="135">
        <f>'Нарххо 2024'!CT83</f>
        <v>0</v>
      </c>
      <c r="CU83" s="135">
        <f>'Нарххо 2024'!CU83</f>
        <v>0</v>
      </c>
      <c r="CV83" s="135">
        <f>'Нарххо 2024'!CV83</f>
        <v>0</v>
      </c>
      <c r="CW83" s="135">
        <f>'Нарххо 2024'!CW83</f>
        <v>0</v>
      </c>
      <c r="CX83" s="169" t="e">
        <f>'Нарххо 2024'!CX83</f>
        <v>#DIV/0!</v>
      </c>
    </row>
    <row r="84" spans="1:102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/>
      <c r="CS84" s="169">
        <f>'Нарххо 2024'!CS84</f>
        <v>40</v>
      </c>
      <c r="CT84" s="135">
        <f>'Нарххо 2024'!CT84</f>
        <v>0</v>
      </c>
      <c r="CU84" s="135">
        <f>'Нарххо 2024'!CU84</f>
        <v>0</v>
      </c>
      <c r="CV84" s="135">
        <f>'Нарххо 2024'!CV84</f>
        <v>0</v>
      </c>
      <c r="CW84" s="135">
        <f>'Нарххо 2024'!CW84</f>
        <v>0</v>
      </c>
      <c r="CX84" s="169" t="e">
        <f>'Нарххо 2024'!CX84</f>
        <v>#DIV/0!</v>
      </c>
    </row>
    <row r="85" spans="1:102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/>
      <c r="CS85" s="169">
        <f>'Нарххо 2024'!CS85</f>
        <v>6.5</v>
      </c>
      <c r="CT85" s="135">
        <f>'Нарххо 2024'!CT85</f>
        <v>0</v>
      </c>
      <c r="CU85" s="135">
        <f>'Нарххо 2024'!CU85</f>
        <v>0</v>
      </c>
      <c r="CV85" s="135">
        <f>'Нарххо 2024'!CV85</f>
        <v>0</v>
      </c>
      <c r="CW85" s="135">
        <f>'Нарххо 2024'!CW85</f>
        <v>0</v>
      </c>
      <c r="CX85" s="169" t="e">
        <f>'Нарххо 2024'!CX85</f>
        <v>#DIV/0!</v>
      </c>
    </row>
    <row r="86" spans="1:102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/>
      <c r="CS86" s="169">
        <f>'Нарххо 2024'!CS86</f>
        <v>9.7250000000000014</v>
      </c>
      <c r="CT86" s="135">
        <f>'Нарххо 2024'!CT86</f>
        <v>0</v>
      </c>
      <c r="CU86" s="135">
        <f>'Нарххо 2024'!CU86</f>
        <v>0</v>
      </c>
      <c r="CV86" s="135">
        <f>'Нарххо 2024'!CV86</f>
        <v>0</v>
      </c>
      <c r="CW86" s="135">
        <f>'Нарххо 2024'!CW86</f>
        <v>0</v>
      </c>
      <c r="CX86" s="169" t="e">
        <f>'Нарххо 2024'!CX86</f>
        <v>#DIV/0!</v>
      </c>
    </row>
    <row r="87" spans="1:102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/>
      <c r="CS87" s="169">
        <f>'Нарххо 2024'!CS87</f>
        <v>10.875</v>
      </c>
      <c r="CT87" s="135">
        <f>'Нарххо 2024'!CT87</f>
        <v>0</v>
      </c>
      <c r="CU87" s="135">
        <f>'Нарххо 2024'!CU87</f>
        <v>0</v>
      </c>
      <c r="CV87" s="135">
        <f>'Нарххо 2024'!CV87</f>
        <v>0</v>
      </c>
      <c r="CW87" s="135">
        <f>'Нарххо 2024'!CW87</f>
        <v>0</v>
      </c>
      <c r="CX87" s="169" t="e">
        <f>'Нарххо 2024'!CX87</f>
        <v>#DIV/0!</v>
      </c>
    </row>
    <row r="88" spans="1:102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/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</row>
    <row r="89" spans="1:102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/>
      <c r="CS89" s="169">
        <f>'Нарххо 2024'!CS89</f>
        <v>10.0625</v>
      </c>
      <c r="CT89" s="135">
        <f>'Нарххо 2024'!CT89</f>
        <v>0</v>
      </c>
      <c r="CU89" s="135">
        <f>'Нарххо 2024'!CU89</f>
        <v>0</v>
      </c>
      <c r="CV89" s="135">
        <f>'Нарххо 2024'!CV89</f>
        <v>0</v>
      </c>
      <c r="CW89" s="135">
        <f>'Нарххо 2024'!CW89</f>
        <v>0</v>
      </c>
      <c r="CX89" s="169" t="e">
        <f>'Нарххо 2024'!CX89</f>
        <v>#DIV/0!</v>
      </c>
    </row>
    <row r="90" spans="1:102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/>
      <c r="CS90" s="169">
        <f>'Нарххо 2024'!CS90</f>
        <v>10.25</v>
      </c>
      <c r="CT90" s="135">
        <f>'Нарххо 2024'!CT90</f>
        <v>0</v>
      </c>
      <c r="CU90" s="135">
        <f>'Нарххо 2024'!CU90</f>
        <v>0</v>
      </c>
      <c r="CV90" s="135">
        <f>'Нарххо 2024'!CV90</f>
        <v>0</v>
      </c>
      <c r="CW90" s="135">
        <f>'Нарххо 2024'!CW90</f>
        <v>0</v>
      </c>
      <c r="CX90" s="169" t="e">
        <f>'Нарххо 2024'!CX90</f>
        <v>#DIV/0!</v>
      </c>
    </row>
    <row r="91" spans="1:102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B91" s="261"/>
      <c r="CH91" s="261"/>
      <c r="CM91" s="261"/>
      <c r="CS91" s="261"/>
      <c r="CX91" s="261"/>
    </row>
    <row r="92" spans="1:102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B92" s="261"/>
      <c r="CH92" s="261"/>
      <c r="CM92" s="261"/>
      <c r="CS92" s="261"/>
      <c r="CX92" s="261"/>
    </row>
    <row r="93" spans="1:102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B93" s="261"/>
      <c r="CH93" s="261"/>
      <c r="CM93" s="261"/>
      <c r="CS93" s="261"/>
      <c r="CX93" s="261"/>
    </row>
    <row r="94" spans="1:102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B94" s="261"/>
      <c r="CH94" s="261"/>
      <c r="CM94" s="261"/>
      <c r="CS94" s="261"/>
      <c r="CX94" s="261"/>
    </row>
    <row r="95" spans="1:102" ht="18" x14ac:dyDescent="0.25">
      <c r="A95" s="286" t="s">
        <v>200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x14ac:dyDescent="0.3">
      <c r="A96" s="217"/>
      <c r="B96" s="197"/>
      <c r="C96" s="288" t="s">
        <v>202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90"/>
    </row>
    <row r="97" spans="1:102" ht="18.75" customHeight="1" x14ac:dyDescent="0.3">
      <c r="A97" s="218"/>
      <c r="B97" s="198"/>
      <c r="C97" s="294" t="s">
        <v>139</v>
      </c>
      <c r="D97" s="295"/>
      <c r="E97" s="295"/>
      <c r="F97" s="296"/>
      <c r="G97" s="284" t="s">
        <v>221</v>
      </c>
      <c r="H97" s="291" t="s">
        <v>139</v>
      </c>
      <c r="I97" s="292"/>
      <c r="J97" s="292"/>
      <c r="K97" s="293"/>
      <c r="L97" s="284" t="s">
        <v>221</v>
      </c>
      <c r="M97" s="291" t="s">
        <v>139</v>
      </c>
      <c r="N97" s="292"/>
      <c r="O97" s="292"/>
      <c r="P97" s="293"/>
      <c r="Q97" s="284" t="s">
        <v>221</v>
      </c>
      <c r="R97" s="291" t="s">
        <v>139</v>
      </c>
      <c r="S97" s="292"/>
      <c r="T97" s="292"/>
      <c r="U97" s="292"/>
      <c r="V97" s="293"/>
      <c r="W97" s="284" t="s">
        <v>221</v>
      </c>
      <c r="X97" s="291" t="s">
        <v>139</v>
      </c>
      <c r="Y97" s="292"/>
      <c r="Z97" s="292"/>
      <c r="AA97" s="292"/>
      <c r="AB97" s="284" t="s">
        <v>221</v>
      </c>
      <c r="AC97" s="291" t="s">
        <v>139</v>
      </c>
      <c r="AD97" s="292"/>
      <c r="AE97" s="292"/>
      <c r="AF97" s="292"/>
      <c r="AG97" s="284" t="s">
        <v>221</v>
      </c>
      <c r="AH97" s="291" t="s">
        <v>139</v>
      </c>
      <c r="AI97" s="292"/>
      <c r="AJ97" s="292"/>
      <c r="AK97" s="292"/>
      <c r="AL97" s="292"/>
      <c r="AM97" s="284" t="s">
        <v>221</v>
      </c>
      <c r="AN97" s="291" t="s">
        <v>139</v>
      </c>
      <c r="AO97" s="292"/>
      <c r="AP97" s="292"/>
      <c r="AQ97" s="292"/>
      <c r="AR97" s="284" t="s">
        <v>221</v>
      </c>
      <c r="AS97" s="291" t="s">
        <v>139</v>
      </c>
      <c r="AT97" s="292"/>
      <c r="AU97" s="292"/>
      <c r="AV97" s="292"/>
      <c r="AW97" s="253"/>
      <c r="AX97" s="284" t="s">
        <v>221</v>
      </c>
      <c r="AY97" s="291" t="s">
        <v>139</v>
      </c>
      <c r="AZ97" s="292"/>
      <c r="BA97" s="292"/>
      <c r="BB97" s="292"/>
      <c r="BC97" s="284" t="s">
        <v>221</v>
      </c>
      <c r="BD97" s="291" t="s">
        <v>139</v>
      </c>
      <c r="BE97" s="292"/>
      <c r="BF97" s="292"/>
      <c r="BG97" s="292"/>
      <c r="BH97" s="284" t="s">
        <v>221</v>
      </c>
      <c r="BI97" s="291" t="s">
        <v>139</v>
      </c>
      <c r="BJ97" s="292"/>
      <c r="BK97" s="292"/>
      <c r="BL97" s="292"/>
      <c r="BM97" s="293"/>
      <c r="BN97" s="284" t="s">
        <v>221</v>
      </c>
      <c r="BO97" s="291" t="s">
        <v>316</v>
      </c>
      <c r="BP97" s="292"/>
      <c r="BQ97" s="292"/>
      <c r="BR97" s="292"/>
      <c r="BS97" s="284" t="s">
        <v>221</v>
      </c>
      <c r="BT97" s="291" t="s">
        <v>316</v>
      </c>
      <c r="BU97" s="292"/>
      <c r="BV97" s="292"/>
      <c r="BW97" s="292"/>
      <c r="BX97" s="284" t="s">
        <v>221</v>
      </c>
      <c r="BY97" s="291" t="s">
        <v>316</v>
      </c>
      <c r="BZ97" s="292"/>
      <c r="CA97" s="292"/>
      <c r="CB97" s="284" t="s">
        <v>221</v>
      </c>
      <c r="CC97" s="291" t="s">
        <v>316</v>
      </c>
      <c r="CD97" s="292"/>
      <c r="CE97" s="292"/>
      <c r="CF97" s="292"/>
      <c r="CG97" s="292"/>
      <c r="CH97" s="284" t="s">
        <v>221</v>
      </c>
      <c r="CI97" s="291" t="s">
        <v>316</v>
      </c>
      <c r="CJ97" s="292"/>
      <c r="CK97" s="292"/>
      <c r="CL97" s="292"/>
      <c r="CM97" s="284" t="s">
        <v>221</v>
      </c>
      <c r="CN97" s="291" t="s">
        <v>316</v>
      </c>
      <c r="CO97" s="292"/>
      <c r="CP97" s="292"/>
      <c r="CQ97" s="292"/>
      <c r="CR97" s="279"/>
      <c r="CS97" s="284" t="s">
        <v>221</v>
      </c>
      <c r="CT97" s="291" t="s">
        <v>316</v>
      </c>
      <c r="CU97" s="292"/>
      <c r="CV97" s="292"/>
      <c r="CW97" s="292"/>
      <c r="CX97" s="284" t="s">
        <v>221</v>
      </c>
    </row>
    <row r="98" spans="1:102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5"/>
      <c r="H98" s="138" t="s">
        <v>141</v>
      </c>
      <c r="I98" s="138" t="s">
        <v>142</v>
      </c>
      <c r="J98" s="138" t="s">
        <v>143</v>
      </c>
      <c r="K98" s="138" t="s">
        <v>144</v>
      </c>
      <c r="L98" s="285"/>
      <c r="M98" s="138" t="s">
        <v>145</v>
      </c>
      <c r="N98" s="138" t="s">
        <v>146</v>
      </c>
      <c r="O98" s="138" t="s">
        <v>147</v>
      </c>
      <c r="P98" s="138" t="s">
        <v>148</v>
      </c>
      <c r="Q98" s="28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5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5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5"/>
      <c r="BO98" s="138" t="s">
        <v>317</v>
      </c>
      <c r="BP98" s="138" t="s">
        <v>318</v>
      </c>
      <c r="BQ98" s="138" t="s">
        <v>319</v>
      </c>
      <c r="BR98" s="138" t="s">
        <v>320</v>
      </c>
      <c r="BS98" s="285"/>
      <c r="BT98" s="138" t="s">
        <v>322</v>
      </c>
      <c r="BU98" s="138" t="s">
        <v>323</v>
      </c>
      <c r="BV98" s="138" t="s">
        <v>324</v>
      </c>
      <c r="BW98" s="138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x14ac:dyDescent="0.25">
      <c r="A99" s="297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/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</row>
    <row r="100" spans="1:102" ht="18" x14ac:dyDescent="0.25">
      <c r="A100" s="298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/>
      <c r="CS100" s="169">
        <f>'Нарххо 2024'!CS100</f>
        <v>5.25</v>
      </c>
      <c r="CT100" s="135">
        <f>'Нарххо 2024'!CT100</f>
        <v>0</v>
      </c>
      <c r="CU100" s="135">
        <f>'Нарххо 2024'!CU100</f>
        <v>0</v>
      </c>
      <c r="CV100" s="135">
        <f>'Нарххо 2024'!CV100</f>
        <v>0</v>
      </c>
      <c r="CW100" s="135">
        <f>'Нарххо 2024'!CW100</f>
        <v>0</v>
      </c>
      <c r="CX100" s="169" t="e">
        <f>'Нарххо 2024'!CX100</f>
        <v>#DIV/0!</v>
      </c>
    </row>
    <row r="101" spans="1:102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/>
      <c r="CS101" s="169">
        <f>'Нарххо 2024'!CS101</f>
        <v>6.25</v>
      </c>
      <c r="CT101" s="135">
        <f>'Нарххо 2024'!CT101</f>
        <v>0</v>
      </c>
      <c r="CU101" s="135">
        <f>'Нарххо 2024'!CU101</f>
        <v>0</v>
      </c>
      <c r="CV101" s="135">
        <f>'Нарххо 2024'!CV101</f>
        <v>0</v>
      </c>
      <c r="CW101" s="135">
        <f>'Нарххо 2024'!CW101</f>
        <v>0</v>
      </c>
      <c r="CX101" s="169" t="e">
        <f>'Нарххо 2024'!CX101</f>
        <v>#DIV/0!</v>
      </c>
    </row>
    <row r="102" spans="1:102" ht="18" x14ac:dyDescent="0.25">
      <c r="A102" s="297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/>
      <c r="CS102" s="169">
        <f>'Нарххо 2024'!CS102</f>
        <v>3.2250000000000001</v>
      </c>
      <c r="CT102" s="135">
        <f>'Нарххо 2024'!CT102</f>
        <v>0</v>
      </c>
      <c r="CU102" s="135">
        <f>'Нарххо 2024'!CU102</f>
        <v>0</v>
      </c>
      <c r="CV102" s="135">
        <f>'Нарххо 2024'!CV102</f>
        <v>0</v>
      </c>
      <c r="CW102" s="135">
        <f>'Нарххо 2024'!CW102</f>
        <v>0</v>
      </c>
      <c r="CX102" s="169" t="e">
        <f>'Нарххо 2024'!CX102</f>
        <v>#DIV/0!</v>
      </c>
    </row>
    <row r="103" spans="1:102" ht="18" x14ac:dyDescent="0.25">
      <c r="A103" s="298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/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</row>
    <row r="104" spans="1:102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/>
      <c r="CS104" s="169">
        <f>'Нарххо 2024'!CS104</f>
        <v>6.65</v>
      </c>
      <c r="CT104" s="135">
        <f>'Нарххо 2024'!CT104</f>
        <v>0</v>
      </c>
      <c r="CU104" s="135">
        <f>'Нарххо 2024'!CU104</f>
        <v>0</v>
      </c>
      <c r="CV104" s="135">
        <f>'Нарххо 2024'!CV104</f>
        <v>0</v>
      </c>
      <c r="CW104" s="135">
        <f>'Нарххо 2024'!CW104</f>
        <v>0</v>
      </c>
      <c r="CX104" s="169" t="e">
        <f>'Нарххо 2024'!CX104</f>
        <v>#DIV/0!</v>
      </c>
    </row>
    <row r="105" spans="1:102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/>
      <c r="CS105" s="169">
        <f>'Нарххо 2024'!CS105</f>
        <v>7.25</v>
      </c>
      <c r="CT105" s="135">
        <f>'Нарххо 2024'!CT105</f>
        <v>0</v>
      </c>
      <c r="CU105" s="135">
        <f>'Нарххо 2024'!CU105</f>
        <v>0</v>
      </c>
      <c r="CV105" s="135">
        <f>'Нарххо 2024'!CV105</f>
        <v>0</v>
      </c>
      <c r="CW105" s="135">
        <f>'Нарххо 2024'!CW105</f>
        <v>0</v>
      </c>
      <c r="CX105" s="169" t="e">
        <f>'Нарххо 2024'!CX105</f>
        <v>#DIV/0!</v>
      </c>
    </row>
    <row r="106" spans="1:102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/>
      <c r="CS106" s="169">
        <f>'Нарххо 2024'!CS106</f>
        <v>4.5</v>
      </c>
      <c r="CT106" s="135">
        <f>'Нарххо 2024'!CT106</f>
        <v>0</v>
      </c>
      <c r="CU106" s="135">
        <f>'Нарххо 2024'!CU106</f>
        <v>0</v>
      </c>
      <c r="CV106" s="135">
        <f>'Нарххо 2024'!CV106</f>
        <v>0</v>
      </c>
      <c r="CW106" s="135">
        <f>'Нарххо 2024'!CW106</f>
        <v>0</v>
      </c>
      <c r="CX106" s="169" t="e">
        <f>'Нарххо 2024'!CX106</f>
        <v>#DIV/0!</v>
      </c>
    </row>
    <row r="107" spans="1:102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/>
      <c r="CS107" s="169">
        <f>'Нарххо 2024'!CS107</f>
        <v>13</v>
      </c>
      <c r="CT107" s="135">
        <f>'Нарххо 2024'!CT107</f>
        <v>0</v>
      </c>
      <c r="CU107" s="135">
        <f>'Нарххо 2024'!CU107</f>
        <v>0</v>
      </c>
      <c r="CV107" s="135">
        <f>'Нарххо 2024'!CV107</f>
        <v>0</v>
      </c>
      <c r="CW107" s="135">
        <f>'Нарххо 2024'!CW107</f>
        <v>0</v>
      </c>
      <c r="CX107" s="169" t="e">
        <f>'Нарххо 2024'!CX107</f>
        <v>#DIV/0!</v>
      </c>
    </row>
    <row r="108" spans="1:102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/>
      <c r="CS108" s="169">
        <f>'Нарххо 2024'!CS108</f>
        <v>22</v>
      </c>
      <c r="CT108" s="135">
        <f>'Нарххо 2024'!CT108</f>
        <v>0</v>
      </c>
      <c r="CU108" s="135">
        <f>'Нарххо 2024'!CU108</f>
        <v>0</v>
      </c>
      <c r="CV108" s="135">
        <f>'Нарххо 2024'!CV108</f>
        <v>0</v>
      </c>
      <c r="CW108" s="135">
        <f>'Нарххо 2024'!CW108</f>
        <v>0</v>
      </c>
      <c r="CX108" s="169" t="e">
        <f>'Нарххо 2024'!CX108</f>
        <v>#DIV/0!</v>
      </c>
    </row>
    <row r="109" spans="1:102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/>
      <c r="CS109" s="169">
        <f>'Нарххо 2024'!CS109</f>
        <v>16</v>
      </c>
      <c r="CT109" s="135">
        <f>'Нарххо 2024'!CT109</f>
        <v>0</v>
      </c>
      <c r="CU109" s="135">
        <f>'Нарххо 2024'!CU109</f>
        <v>0</v>
      </c>
      <c r="CV109" s="135">
        <f>'Нарххо 2024'!CV109</f>
        <v>0</v>
      </c>
      <c r="CW109" s="135">
        <f>'Нарххо 2024'!CW109</f>
        <v>0</v>
      </c>
      <c r="CX109" s="169" t="e">
        <f>'Нарххо 2024'!CX109</f>
        <v>#DIV/0!</v>
      </c>
    </row>
    <row r="110" spans="1:102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/>
      <c r="CS110" s="169">
        <f>'Нарххо 2024'!CS110</f>
        <v>18</v>
      </c>
      <c r="CT110" s="135">
        <f>'Нарххо 2024'!CT110</f>
        <v>0</v>
      </c>
      <c r="CU110" s="135">
        <f>'Нарххо 2024'!CU110</f>
        <v>0</v>
      </c>
      <c r="CV110" s="135">
        <f>'Нарххо 2024'!CV110</f>
        <v>0</v>
      </c>
      <c r="CW110" s="135">
        <f>'Нарххо 2024'!CW110</f>
        <v>0</v>
      </c>
      <c r="CX110" s="169" t="e">
        <f>'Нарххо 2024'!CX110</f>
        <v>#DIV/0!</v>
      </c>
    </row>
    <row r="111" spans="1:102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/>
      <c r="CS111" s="169">
        <f>'Нарххо 2024'!CS111</f>
        <v>95</v>
      </c>
      <c r="CT111" s="135">
        <f>'Нарххо 2024'!CT111</f>
        <v>0</v>
      </c>
      <c r="CU111" s="135">
        <f>'Нарххо 2024'!CU111</f>
        <v>0</v>
      </c>
      <c r="CV111" s="135">
        <f>'Нарххо 2024'!CV111</f>
        <v>0</v>
      </c>
      <c r="CW111" s="135">
        <f>'Нарххо 2024'!CW111</f>
        <v>0</v>
      </c>
      <c r="CX111" s="169" t="e">
        <f>'Нарххо 2024'!CX111</f>
        <v>#DIV/0!</v>
      </c>
    </row>
    <row r="112" spans="1:102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/>
      <c r="CS112" s="169">
        <f>'Нарххо 2024'!CS112</f>
        <v>117.5</v>
      </c>
      <c r="CT112" s="135">
        <f>'Нарххо 2024'!CT112</f>
        <v>0</v>
      </c>
      <c r="CU112" s="135">
        <f>'Нарххо 2024'!CU112</f>
        <v>0</v>
      </c>
      <c r="CV112" s="135">
        <f>'Нарххо 2024'!CV112</f>
        <v>0</v>
      </c>
      <c r="CW112" s="135">
        <f>'Нарххо 2024'!CW112</f>
        <v>0</v>
      </c>
      <c r="CX112" s="169" t="e">
        <f>'Нарххо 2024'!CX112</f>
        <v>#DIV/0!</v>
      </c>
    </row>
    <row r="113" spans="1:102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/>
      <c r="CS113" s="169">
        <f>'Нарххо 2024'!CS113</f>
        <v>4.25</v>
      </c>
      <c r="CT113" s="135">
        <f>'Нарххо 2024'!CT113</f>
        <v>0</v>
      </c>
      <c r="CU113" s="135">
        <f>'Нарххо 2024'!CU113</f>
        <v>0</v>
      </c>
      <c r="CV113" s="135">
        <f>'Нарххо 2024'!CV113</f>
        <v>0</v>
      </c>
      <c r="CW113" s="135">
        <f>'Нарххо 2024'!CW113</f>
        <v>0</v>
      </c>
      <c r="CX113" s="169" t="e">
        <f>'Нарххо 2024'!CX113</f>
        <v>#DIV/0!</v>
      </c>
    </row>
    <row r="114" spans="1:102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/>
      <c r="CS114" s="169">
        <f>'Нарххо 2024'!CS114</f>
        <v>12.75</v>
      </c>
      <c r="CT114" s="135">
        <f>'Нарххо 2024'!CT114</f>
        <v>0</v>
      </c>
      <c r="CU114" s="135">
        <f>'Нарххо 2024'!CU114</f>
        <v>0</v>
      </c>
      <c r="CV114" s="135">
        <f>'Нарххо 2024'!CV114</f>
        <v>0</v>
      </c>
      <c r="CW114" s="135">
        <f>'Нарххо 2024'!CW114</f>
        <v>0</v>
      </c>
      <c r="CX114" s="169" t="e">
        <f>'Нарххо 2024'!CX114</f>
        <v>#DIV/0!</v>
      </c>
    </row>
    <row r="115" spans="1:102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/>
      <c r="CS115" s="169">
        <f>'Нарххо 2024'!CS115</f>
        <v>10.25</v>
      </c>
      <c r="CT115" s="135">
        <f>'Нарххо 2024'!CT115</f>
        <v>0</v>
      </c>
      <c r="CU115" s="135">
        <f>'Нарххо 2024'!CU115</f>
        <v>0</v>
      </c>
      <c r="CV115" s="135">
        <f>'Нарххо 2024'!CV115</f>
        <v>0</v>
      </c>
      <c r="CW115" s="135">
        <f>'Нарххо 2024'!CW115</f>
        <v>0</v>
      </c>
      <c r="CX115" s="169" t="e">
        <f>'Нарххо 2024'!CX115</f>
        <v>#DIV/0!</v>
      </c>
    </row>
    <row r="116" spans="1:102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/>
      <c r="CS116" s="169">
        <f>'Нарххо 2024'!CS116</f>
        <v>58.75</v>
      </c>
      <c r="CT116" s="135">
        <f>'Нарххо 2024'!CT116</f>
        <v>0</v>
      </c>
      <c r="CU116" s="135">
        <f>'Нарххо 2024'!CU116</f>
        <v>0</v>
      </c>
      <c r="CV116" s="135">
        <f>'Нарххо 2024'!CV116</f>
        <v>0</v>
      </c>
      <c r="CW116" s="135">
        <f>'Нарххо 2024'!CW116</f>
        <v>0</v>
      </c>
      <c r="CX116" s="169" t="e">
        <f>'Нарххо 2024'!CX116</f>
        <v>#DIV/0!</v>
      </c>
    </row>
    <row r="117" spans="1:102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/>
      <c r="CS117" s="169">
        <f>'Нарххо 2024'!CS117</f>
        <v>58.75</v>
      </c>
      <c r="CT117" s="135">
        <f>'Нарххо 2024'!CT117</f>
        <v>0</v>
      </c>
      <c r="CU117" s="135">
        <f>'Нарххо 2024'!CU117</f>
        <v>0</v>
      </c>
      <c r="CV117" s="135">
        <f>'Нарххо 2024'!CV117</f>
        <v>0</v>
      </c>
      <c r="CW117" s="135">
        <f>'Нарххо 2024'!CW117</f>
        <v>0</v>
      </c>
      <c r="CX117" s="169" t="e">
        <f>'Нарххо 2024'!CX117</f>
        <v>#DIV/0!</v>
      </c>
    </row>
    <row r="118" spans="1:102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/>
      <c r="CS118" s="169">
        <f>'Нарххо 2024'!CS118</f>
        <v>4.8</v>
      </c>
      <c r="CT118" s="135">
        <f>'Нарххо 2024'!CT118</f>
        <v>0</v>
      </c>
      <c r="CU118" s="135">
        <f>'Нарххо 2024'!CU118</f>
        <v>0</v>
      </c>
      <c r="CV118" s="135">
        <f>'Нарххо 2024'!CV118</f>
        <v>0</v>
      </c>
      <c r="CW118" s="135">
        <f>'Нарххо 2024'!CW118</f>
        <v>0</v>
      </c>
      <c r="CX118" s="169" t="e">
        <f>'Нарххо 2024'!CX118</f>
        <v>#DIV/0!</v>
      </c>
    </row>
    <row r="119" spans="1:102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/>
      <c r="CS119" s="169">
        <f>'Нарххо 2024'!CS119</f>
        <v>4.3500000000000005</v>
      </c>
      <c r="CT119" s="135">
        <f>'Нарххо 2024'!CT119</f>
        <v>0</v>
      </c>
      <c r="CU119" s="135">
        <f>'Нарххо 2024'!CU119</f>
        <v>0</v>
      </c>
      <c r="CV119" s="135">
        <f>'Нарххо 2024'!CV119</f>
        <v>0</v>
      </c>
      <c r="CW119" s="135">
        <f>'Нарххо 2024'!CW119</f>
        <v>0</v>
      </c>
      <c r="CX119" s="169" t="e">
        <f>'Нарххо 2024'!CX119</f>
        <v>#DIV/0!</v>
      </c>
    </row>
    <row r="120" spans="1:102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/>
      <c r="CS120" s="169">
        <f>'Нарххо 2024'!CS120</f>
        <v>3.3250000000000002</v>
      </c>
      <c r="CT120" s="135">
        <f>'Нарххо 2024'!CT120</f>
        <v>0</v>
      </c>
      <c r="CU120" s="135">
        <f>'Нарххо 2024'!CU120</f>
        <v>0</v>
      </c>
      <c r="CV120" s="135">
        <f>'Нарххо 2024'!CV120</f>
        <v>0</v>
      </c>
      <c r="CW120" s="135">
        <f>'Нарххо 2024'!CW120</f>
        <v>0</v>
      </c>
      <c r="CX120" s="169" t="e">
        <f>'Нарххо 2024'!CX120</f>
        <v>#DIV/0!</v>
      </c>
    </row>
    <row r="121" spans="1:102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/>
      <c r="CS121" s="169">
        <f>'Нарххо 2024'!CS121</f>
        <v>25</v>
      </c>
      <c r="CT121" s="135">
        <f>'Нарххо 2024'!CT121</f>
        <v>0</v>
      </c>
      <c r="CU121" s="135">
        <f>'Нарххо 2024'!CU121</f>
        <v>0</v>
      </c>
      <c r="CV121" s="135">
        <f>'Нарххо 2024'!CV121</f>
        <v>0</v>
      </c>
      <c r="CW121" s="135">
        <f>'Нарххо 2024'!CW121</f>
        <v>0</v>
      </c>
      <c r="CX121" s="169" t="e">
        <f>'Нарххо 2024'!CX121</f>
        <v>#DIV/0!</v>
      </c>
    </row>
    <row r="122" spans="1:102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/>
      <c r="CS122" s="169">
        <f>'Нарххо 2024'!CS122</f>
        <v>20</v>
      </c>
      <c r="CT122" s="135">
        <f>'Нарххо 2024'!CT122</f>
        <v>0</v>
      </c>
      <c r="CU122" s="135">
        <f>'Нарххо 2024'!CU122</f>
        <v>0</v>
      </c>
      <c r="CV122" s="135">
        <f>'Нарххо 2024'!CV122</f>
        <v>0</v>
      </c>
      <c r="CW122" s="135">
        <f>'Нарххо 2024'!CW122</f>
        <v>0</v>
      </c>
      <c r="CX122" s="169" t="e">
        <f>'Нарххо 2024'!CX122</f>
        <v>#DIV/0!</v>
      </c>
    </row>
    <row r="123" spans="1:102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/>
      <c r="CS123" s="169">
        <f>'Нарххо 2024'!CS123</f>
        <v>17</v>
      </c>
      <c r="CT123" s="135">
        <f>'Нарххо 2024'!CT123</f>
        <v>0</v>
      </c>
      <c r="CU123" s="135">
        <f>'Нарххо 2024'!CU123</f>
        <v>0</v>
      </c>
      <c r="CV123" s="135">
        <f>'Нарххо 2024'!CV123</f>
        <v>0</v>
      </c>
      <c r="CW123" s="135">
        <f>'Нарххо 2024'!CW123</f>
        <v>0</v>
      </c>
      <c r="CX123" s="169" t="e">
        <f>'Нарххо 2024'!CX123</f>
        <v>#DIV/0!</v>
      </c>
    </row>
    <row r="124" spans="1:102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/>
      <c r="CS124" s="169">
        <f>'Нарххо 2024'!CS124</f>
        <v>4</v>
      </c>
      <c r="CT124" s="135">
        <f>'Нарххо 2024'!CT124</f>
        <v>0</v>
      </c>
      <c r="CU124" s="135">
        <f>'Нарххо 2024'!CU124</f>
        <v>0</v>
      </c>
      <c r="CV124" s="135">
        <f>'Нарххо 2024'!CV124</f>
        <v>0</v>
      </c>
      <c r="CW124" s="135">
        <f>'Нарххо 2024'!CW124</f>
        <v>0</v>
      </c>
      <c r="CX124" s="169" t="e">
        <f>'Нарххо 2024'!CX124</f>
        <v>#DIV/0!</v>
      </c>
    </row>
    <row r="125" spans="1:102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/>
      <c r="CS125" s="169">
        <f>'Нарххо 2024'!CS125</f>
        <v>2.5</v>
      </c>
      <c r="CT125" s="135">
        <f>'Нарххо 2024'!CT125</f>
        <v>0</v>
      </c>
      <c r="CU125" s="135">
        <f>'Нарххо 2024'!CU125</f>
        <v>0</v>
      </c>
      <c r="CV125" s="135">
        <f>'Нарххо 2024'!CV125</f>
        <v>0</v>
      </c>
      <c r="CW125" s="135">
        <f>'Нарххо 2024'!CW125</f>
        <v>0</v>
      </c>
      <c r="CX125" s="169" t="e">
        <f>'Нарххо 2024'!CX125</f>
        <v>#DIV/0!</v>
      </c>
    </row>
    <row r="126" spans="1:102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/>
      <c r="CS126" s="169">
        <f>'Нарххо 2024'!CS126</f>
        <v>30</v>
      </c>
      <c r="CT126" s="135">
        <f>'Нарххо 2024'!CT126</f>
        <v>0</v>
      </c>
      <c r="CU126" s="135">
        <f>'Нарххо 2024'!CU126</f>
        <v>0</v>
      </c>
      <c r="CV126" s="135">
        <f>'Нарххо 2024'!CV126</f>
        <v>0</v>
      </c>
      <c r="CW126" s="135">
        <f>'Нарххо 2024'!CW126</f>
        <v>0</v>
      </c>
      <c r="CX126" s="169" t="e">
        <f>'Нарххо 2024'!CX126</f>
        <v>#DIV/0!</v>
      </c>
    </row>
    <row r="127" spans="1:102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/>
      <c r="CS127" s="169">
        <f>'Нарххо 2024'!CS127</f>
        <v>6.4250000000000007</v>
      </c>
      <c r="CT127" s="135">
        <f>'Нарххо 2024'!CT127</f>
        <v>0</v>
      </c>
      <c r="CU127" s="135">
        <f>'Нарххо 2024'!CU127</f>
        <v>0</v>
      </c>
      <c r="CV127" s="135">
        <f>'Нарххо 2024'!CV127</f>
        <v>0</v>
      </c>
      <c r="CW127" s="135">
        <f>'Нарххо 2024'!CW127</f>
        <v>0</v>
      </c>
      <c r="CX127" s="169" t="e">
        <f>'Нарххо 2024'!CX127</f>
        <v>#DIV/0!</v>
      </c>
    </row>
    <row r="128" spans="1:102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/>
      <c r="CS128" s="169">
        <f>'Нарххо 2024'!CS128</f>
        <v>9.5250000000000004</v>
      </c>
      <c r="CT128" s="135">
        <f>'Нарххо 2024'!CT128</f>
        <v>0</v>
      </c>
      <c r="CU128" s="135">
        <f>'Нарххо 2024'!CU128</f>
        <v>0</v>
      </c>
      <c r="CV128" s="135">
        <f>'Нарххо 2024'!CV128</f>
        <v>0</v>
      </c>
      <c r="CW128" s="135">
        <f>'Нарххо 2024'!CW128</f>
        <v>0</v>
      </c>
      <c r="CX128" s="169" t="e">
        <f>'Нарххо 2024'!CX128</f>
        <v>#DIV/0!</v>
      </c>
    </row>
    <row r="129" spans="1:102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/>
      <c r="CS129" s="169">
        <f>'Нарххо 2024'!CS129</f>
        <v>10</v>
      </c>
      <c r="CT129" s="135">
        <f>'Нарххо 2024'!CT129</f>
        <v>0</v>
      </c>
      <c r="CU129" s="135">
        <f>'Нарххо 2024'!CU129</f>
        <v>0</v>
      </c>
      <c r="CV129" s="135">
        <f>'Нарххо 2024'!CV129</f>
        <v>0</v>
      </c>
      <c r="CW129" s="135">
        <f>'Нарххо 2024'!CW129</f>
        <v>0</v>
      </c>
      <c r="CX129" s="169" t="e">
        <f>'Нарххо 2024'!CX129</f>
        <v>#DIV/0!</v>
      </c>
    </row>
    <row r="130" spans="1:102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/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</row>
    <row r="131" spans="1:102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/>
      <c r="CS131" s="169">
        <f>'Нарххо 2024'!CS131</f>
        <v>9.875</v>
      </c>
      <c r="CT131" s="135">
        <f>'Нарххо 2024'!CT131</f>
        <v>0</v>
      </c>
      <c r="CU131" s="135">
        <f>'Нарххо 2024'!CU131</f>
        <v>0</v>
      </c>
      <c r="CV131" s="135">
        <f>'Нарххо 2024'!CV131</f>
        <v>0</v>
      </c>
      <c r="CW131" s="135">
        <f>'Нарххо 2024'!CW131</f>
        <v>0</v>
      </c>
      <c r="CX131" s="169" t="e">
        <f>'Нарххо 2024'!CX131</f>
        <v>#DIV/0!</v>
      </c>
    </row>
    <row r="132" spans="1:102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/>
      <c r="CS132" s="169">
        <f>'Нарххо 2024'!CS132</f>
        <v>10.024999999999999</v>
      </c>
      <c r="CT132" s="135">
        <f>'Нарххо 2024'!CT132</f>
        <v>0</v>
      </c>
      <c r="CU132" s="135">
        <f>'Нарххо 2024'!CU132</f>
        <v>0</v>
      </c>
      <c r="CV132" s="135">
        <f>'Нарххо 2024'!CV132</f>
        <v>0</v>
      </c>
      <c r="CW132" s="135">
        <f>'Нарххо 2024'!CW132</f>
        <v>0</v>
      </c>
      <c r="CX132" s="169" t="e">
        <f>'Нарххо 2024'!CX132</f>
        <v>#DIV/0!</v>
      </c>
    </row>
    <row r="133" spans="1:10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B133" s="261"/>
      <c r="CH133" s="261"/>
      <c r="CM133" s="261"/>
      <c r="CS133" s="261"/>
      <c r="CX133" s="261"/>
    </row>
    <row r="134" spans="1:10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B134" s="261"/>
      <c r="CH134" s="261"/>
      <c r="CM134" s="261"/>
      <c r="CS134" s="261"/>
      <c r="CX134" s="261"/>
    </row>
    <row r="135" spans="1:10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B135" s="261"/>
      <c r="CH135" s="261"/>
      <c r="CM135" s="261"/>
      <c r="CS135" s="261"/>
      <c r="CX135" s="261"/>
    </row>
    <row r="136" spans="1:102" ht="18" x14ac:dyDescent="0.25">
      <c r="A136" s="286" t="s">
        <v>200</v>
      </c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x14ac:dyDescent="0.3">
      <c r="A137" s="217"/>
      <c r="B137" s="197"/>
      <c r="C137" s="288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90"/>
    </row>
    <row r="138" spans="1:102" ht="18.75" customHeight="1" x14ac:dyDescent="0.3">
      <c r="A138" s="218"/>
      <c r="B138" s="198"/>
      <c r="C138" s="294" t="s">
        <v>139</v>
      </c>
      <c r="D138" s="295"/>
      <c r="E138" s="295"/>
      <c r="F138" s="296"/>
      <c r="G138" s="284" t="s">
        <v>221</v>
      </c>
      <c r="H138" s="291" t="s">
        <v>139</v>
      </c>
      <c r="I138" s="292"/>
      <c r="J138" s="292"/>
      <c r="K138" s="293"/>
      <c r="L138" s="284" t="s">
        <v>221</v>
      </c>
      <c r="M138" s="291" t="s">
        <v>139</v>
      </c>
      <c r="N138" s="292"/>
      <c r="O138" s="292"/>
      <c r="P138" s="293"/>
      <c r="Q138" s="284" t="s">
        <v>221</v>
      </c>
      <c r="R138" s="291" t="s">
        <v>139</v>
      </c>
      <c r="S138" s="292"/>
      <c r="T138" s="292"/>
      <c r="U138" s="292"/>
      <c r="V138" s="293"/>
      <c r="W138" s="284" t="s">
        <v>221</v>
      </c>
      <c r="X138" s="291" t="s">
        <v>139</v>
      </c>
      <c r="Y138" s="292"/>
      <c r="Z138" s="292"/>
      <c r="AA138" s="292"/>
      <c r="AB138" s="284" t="s">
        <v>221</v>
      </c>
      <c r="AC138" s="291" t="s">
        <v>139</v>
      </c>
      <c r="AD138" s="292"/>
      <c r="AE138" s="292"/>
      <c r="AF138" s="292"/>
      <c r="AG138" s="284" t="s">
        <v>221</v>
      </c>
      <c r="AH138" s="291" t="s">
        <v>139</v>
      </c>
      <c r="AI138" s="292"/>
      <c r="AJ138" s="292"/>
      <c r="AK138" s="292"/>
      <c r="AL138" s="292"/>
      <c r="AM138" s="284" t="s">
        <v>221</v>
      </c>
      <c r="AN138" s="291" t="s">
        <v>139</v>
      </c>
      <c r="AO138" s="292"/>
      <c r="AP138" s="292"/>
      <c r="AQ138" s="292"/>
      <c r="AR138" s="284" t="s">
        <v>221</v>
      </c>
      <c r="AS138" s="291" t="s">
        <v>139</v>
      </c>
      <c r="AT138" s="292"/>
      <c r="AU138" s="292"/>
      <c r="AV138" s="292"/>
      <c r="AW138" s="253"/>
      <c r="AX138" s="284" t="s">
        <v>221</v>
      </c>
      <c r="AY138" s="291" t="s">
        <v>139</v>
      </c>
      <c r="AZ138" s="292"/>
      <c r="BA138" s="292"/>
      <c r="BB138" s="292"/>
      <c r="BC138" s="284" t="s">
        <v>221</v>
      </c>
      <c r="BD138" s="291" t="s">
        <v>139</v>
      </c>
      <c r="BE138" s="292"/>
      <c r="BF138" s="292"/>
      <c r="BG138" s="292"/>
      <c r="BH138" s="284" t="s">
        <v>221</v>
      </c>
      <c r="BI138" s="291" t="s">
        <v>139</v>
      </c>
      <c r="BJ138" s="292"/>
      <c r="BK138" s="292"/>
      <c r="BL138" s="292"/>
      <c r="BM138" s="293"/>
      <c r="BN138" s="284" t="s">
        <v>221</v>
      </c>
      <c r="BO138" s="291" t="s">
        <v>316</v>
      </c>
      <c r="BP138" s="292"/>
      <c r="BQ138" s="292"/>
      <c r="BR138" s="292"/>
      <c r="BS138" s="284" t="s">
        <v>221</v>
      </c>
      <c r="BT138" s="291" t="s">
        <v>316</v>
      </c>
      <c r="BU138" s="292"/>
      <c r="BV138" s="292"/>
      <c r="BW138" s="292"/>
      <c r="BX138" s="284" t="s">
        <v>221</v>
      </c>
      <c r="BY138" s="291" t="s">
        <v>316</v>
      </c>
      <c r="BZ138" s="292"/>
      <c r="CA138" s="292"/>
      <c r="CB138" s="284" t="s">
        <v>221</v>
      </c>
      <c r="CC138" s="291" t="s">
        <v>316</v>
      </c>
      <c r="CD138" s="292"/>
      <c r="CE138" s="292"/>
      <c r="CF138" s="292"/>
      <c r="CG138" s="292"/>
      <c r="CH138" s="284" t="s">
        <v>221</v>
      </c>
      <c r="CI138" s="291" t="s">
        <v>316</v>
      </c>
      <c r="CJ138" s="292"/>
      <c r="CK138" s="292"/>
      <c r="CL138" s="292"/>
      <c r="CM138" s="284" t="s">
        <v>221</v>
      </c>
      <c r="CN138" s="291" t="s">
        <v>316</v>
      </c>
      <c r="CO138" s="292"/>
      <c r="CP138" s="292"/>
      <c r="CQ138" s="292"/>
      <c r="CR138" s="279"/>
      <c r="CS138" s="284" t="s">
        <v>221</v>
      </c>
      <c r="CT138" s="291" t="s">
        <v>316</v>
      </c>
      <c r="CU138" s="292"/>
      <c r="CV138" s="292"/>
      <c r="CW138" s="292"/>
      <c r="CX138" s="284" t="s">
        <v>221</v>
      </c>
    </row>
    <row r="139" spans="1:102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5"/>
      <c r="H139" s="138" t="s">
        <v>141</v>
      </c>
      <c r="I139" s="138" t="s">
        <v>142</v>
      </c>
      <c r="J139" s="138" t="s">
        <v>143</v>
      </c>
      <c r="K139" s="138" t="s">
        <v>144</v>
      </c>
      <c r="L139" s="285"/>
      <c r="M139" s="138" t="s">
        <v>145</v>
      </c>
      <c r="N139" s="138" t="s">
        <v>146</v>
      </c>
      <c r="O139" s="138" t="s">
        <v>147</v>
      </c>
      <c r="P139" s="138" t="s">
        <v>148</v>
      </c>
      <c r="Q139" s="28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5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5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x14ac:dyDescent="0.25">
      <c r="A140" s="297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/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</row>
    <row r="141" spans="1:102" ht="18" x14ac:dyDescent="0.25">
      <c r="A141" s="298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/>
      <c r="CS141" s="169">
        <f>'Нарххо 2024'!CS141</f>
        <v>4</v>
      </c>
      <c r="CT141" s="135">
        <f>'Нарххо 2024'!CT141</f>
        <v>0</v>
      </c>
      <c r="CU141" s="135">
        <f>'Нарххо 2024'!CU141</f>
        <v>0</v>
      </c>
      <c r="CV141" s="135">
        <f>'Нарххо 2024'!CV141</f>
        <v>0</v>
      </c>
      <c r="CW141" s="135">
        <f>'Нарххо 2024'!CW141</f>
        <v>0</v>
      </c>
      <c r="CX141" s="169" t="e">
        <f>'Нарххо 2024'!CX141</f>
        <v>#DIV/0!</v>
      </c>
    </row>
    <row r="142" spans="1:102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/>
      <c r="CS142" s="169">
        <f>'Нарххо 2024'!CS142</f>
        <v>4.7</v>
      </c>
      <c r="CT142" s="135">
        <f>'Нарххо 2024'!CT142</f>
        <v>0</v>
      </c>
      <c r="CU142" s="135">
        <f>'Нарххо 2024'!CU142</f>
        <v>0</v>
      </c>
      <c r="CV142" s="135">
        <f>'Нарххо 2024'!CV142</f>
        <v>0</v>
      </c>
      <c r="CW142" s="135">
        <f>'Нарххо 2024'!CW142</f>
        <v>0</v>
      </c>
      <c r="CX142" s="169" t="e">
        <f>'Нарххо 2024'!CX142</f>
        <v>#DIV/0!</v>
      </c>
    </row>
    <row r="143" spans="1:102" ht="18" x14ac:dyDescent="0.25">
      <c r="A143" s="297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/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</row>
    <row r="144" spans="1:102" ht="18" x14ac:dyDescent="0.25">
      <c r="A144" s="298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/>
      <c r="CS144" s="169">
        <f>'Нарххо 2024'!CS144</f>
        <v>2.5</v>
      </c>
      <c r="CT144" s="135">
        <f>'Нарххо 2024'!CT144</f>
        <v>0</v>
      </c>
      <c r="CU144" s="135">
        <f>'Нарххо 2024'!CU144</f>
        <v>0</v>
      </c>
      <c r="CV144" s="135">
        <f>'Нарххо 2024'!CV144</f>
        <v>0</v>
      </c>
      <c r="CW144" s="135">
        <f>'Нарххо 2024'!CW144</f>
        <v>0</v>
      </c>
      <c r="CX144" s="169" t="e">
        <f>'Нарххо 2024'!CX144</f>
        <v>#DIV/0!</v>
      </c>
    </row>
    <row r="145" spans="1:102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/>
      <c r="CS145" s="169">
        <f>'Нарххо 2024'!CS145</f>
        <v>4</v>
      </c>
      <c r="CT145" s="135">
        <f>'Нарххо 2024'!CT145</f>
        <v>0</v>
      </c>
      <c r="CU145" s="135">
        <f>'Нарххо 2024'!CU145</f>
        <v>0</v>
      </c>
      <c r="CV145" s="135">
        <f>'Нарххо 2024'!CV145</f>
        <v>0</v>
      </c>
      <c r="CW145" s="135">
        <f>'Нарххо 2024'!CW145</f>
        <v>0</v>
      </c>
      <c r="CX145" s="169" t="e">
        <f>'Нарххо 2024'!CX145</f>
        <v>#DIV/0!</v>
      </c>
    </row>
    <row r="146" spans="1:102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/>
      <c r="CS146" s="169">
        <f>'Нарххо 2024'!CS146</f>
        <v>14</v>
      </c>
      <c r="CT146" s="135">
        <f>'Нарххо 2024'!CT146</f>
        <v>0</v>
      </c>
      <c r="CU146" s="135">
        <f>'Нарххо 2024'!CU146</f>
        <v>0</v>
      </c>
      <c r="CV146" s="135">
        <f>'Нарххо 2024'!CV146</f>
        <v>0</v>
      </c>
      <c r="CW146" s="135">
        <f>'Нарххо 2024'!CW146</f>
        <v>0</v>
      </c>
      <c r="CX146" s="169" t="e">
        <f>'Нарххо 2024'!CX146</f>
        <v>#DIV/0!</v>
      </c>
    </row>
    <row r="147" spans="1:102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/>
      <c r="CS147" s="169">
        <f>'Нарххо 2024'!CS147</f>
        <v>12</v>
      </c>
      <c r="CT147" s="135">
        <f>'Нарххо 2024'!CT147</f>
        <v>0</v>
      </c>
      <c r="CU147" s="135">
        <f>'Нарххо 2024'!CU147</f>
        <v>0</v>
      </c>
      <c r="CV147" s="135">
        <f>'Нарххо 2024'!CV147</f>
        <v>0</v>
      </c>
      <c r="CW147" s="135">
        <f>'Нарххо 2024'!CW147</f>
        <v>0</v>
      </c>
      <c r="CX147" s="169" t="e">
        <f>'Нарххо 2024'!CX147</f>
        <v>#DIV/0!</v>
      </c>
    </row>
    <row r="148" spans="1:102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/>
      <c r="CS148" s="169">
        <f>'Нарххо 2024'!CS148</f>
        <v>8</v>
      </c>
      <c r="CT148" s="135">
        <f>'Нарххо 2024'!CT148</f>
        <v>0</v>
      </c>
      <c r="CU148" s="135">
        <f>'Нарххо 2024'!CU148</f>
        <v>0</v>
      </c>
      <c r="CV148" s="135">
        <f>'Нарххо 2024'!CV148</f>
        <v>0</v>
      </c>
      <c r="CW148" s="135">
        <f>'Нарххо 2024'!CW148</f>
        <v>0</v>
      </c>
      <c r="CX148" s="169" t="e">
        <f>'Нарххо 2024'!CX148</f>
        <v>#DIV/0!</v>
      </c>
    </row>
    <row r="149" spans="1:102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/>
      <c r="CS149" s="169">
        <f>'Нарххо 2024'!CS149</f>
        <v>19.5</v>
      </c>
      <c r="CT149" s="135">
        <f>'Нарххо 2024'!CT149</f>
        <v>0</v>
      </c>
      <c r="CU149" s="135">
        <f>'Нарххо 2024'!CU149</f>
        <v>0</v>
      </c>
      <c r="CV149" s="135">
        <f>'Нарххо 2024'!CV149</f>
        <v>0</v>
      </c>
      <c r="CW149" s="135">
        <f>'Нарххо 2024'!CW149</f>
        <v>0</v>
      </c>
      <c r="CX149" s="169" t="e">
        <f>'Нарххо 2024'!CX149</f>
        <v>#DIV/0!</v>
      </c>
    </row>
    <row r="150" spans="1:102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/>
      <c r="CS150" s="169">
        <f>'Нарххо 2024'!CS150</f>
        <v>17.8</v>
      </c>
      <c r="CT150" s="135">
        <f>'Нарххо 2024'!CT150</f>
        <v>0</v>
      </c>
      <c r="CU150" s="135">
        <f>'Нарххо 2024'!CU150</f>
        <v>0</v>
      </c>
      <c r="CV150" s="135">
        <f>'Нарххо 2024'!CV150</f>
        <v>0</v>
      </c>
      <c r="CW150" s="135">
        <f>'Нарххо 2024'!CW150</f>
        <v>0</v>
      </c>
      <c r="CX150" s="169" t="e">
        <f>'Нарххо 2024'!CX150</f>
        <v>#DIV/0!</v>
      </c>
    </row>
    <row r="151" spans="1:102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/>
      <c r="CS151" s="169">
        <f>'Нарххо 2024'!CS151</f>
        <v>17.5</v>
      </c>
      <c r="CT151" s="135">
        <f>'Нарххо 2024'!CT151</f>
        <v>0</v>
      </c>
      <c r="CU151" s="135">
        <f>'Нарххо 2024'!CU151</f>
        <v>0</v>
      </c>
      <c r="CV151" s="135">
        <f>'Нарххо 2024'!CV151</f>
        <v>0</v>
      </c>
      <c r="CW151" s="135">
        <f>'Нарххо 2024'!CW151</f>
        <v>0</v>
      </c>
      <c r="CX151" s="169" t="e">
        <f>'Нарххо 2024'!CX151</f>
        <v>#DIV/0!</v>
      </c>
    </row>
    <row r="152" spans="1:102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/>
      <c r="CS152" s="169">
        <f>'Нарххо 2024'!CS152</f>
        <v>85</v>
      </c>
      <c r="CT152" s="135">
        <f>'Нарххо 2024'!CT152</f>
        <v>0</v>
      </c>
      <c r="CU152" s="135">
        <f>'Нарххо 2024'!CU152</f>
        <v>0</v>
      </c>
      <c r="CV152" s="135">
        <f>'Нарххо 2024'!CV152</f>
        <v>0</v>
      </c>
      <c r="CW152" s="135">
        <f>'Нарххо 2024'!CW152</f>
        <v>0</v>
      </c>
      <c r="CX152" s="169" t="e">
        <f>'Нарххо 2024'!CX152</f>
        <v>#DIV/0!</v>
      </c>
    </row>
    <row r="153" spans="1:102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/>
      <c r="CS153" s="169">
        <f>'Нарххо 2024'!CS153</f>
        <v>88</v>
      </c>
      <c r="CT153" s="135">
        <f>'Нарххо 2024'!CT153</f>
        <v>0</v>
      </c>
      <c r="CU153" s="135">
        <f>'Нарххо 2024'!CU153</f>
        <v>0</v>
      </c>
      <c r="CV153" s="135">
        <f>'Нарххо 2024'!CV153</f>
        <v>0</v>
      </c>
      <c r="CW153" s="135">
        <f>'Нарххо 2024'!CW153</f>
        <v>0</v>
      </c>
      <c r="CX153" s="169" t="e">
        <f>'Нарххо 2024'!CX153</f>
        <v>#DIV/0!</v>
      </c>
    </row>
    <row r="154" spans="1:102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/>
      <c r="CS154" s="169">
        <f>'Нарххо 2024'!CS154</f>
        <v>5.5</v>
      </c>
      <c r="CT154" s="135">
        <f>'Нарххо 2024'!CT154</f>
        <v>0</v>
      </c>
      <c r="CU154" s="135">
        <f>'Нарххо 2024'!CU154</f>
        <v>0</v>
      </c>
      <c r="CV154" s="135">
        <f>'Нарххо 2024'!CV154</f>
        <v>0</v>
      </c>
      <c r="CW154" s="135">
        <f>'Нарххо 2024'!CW154</f>
        <v>0</v>
      </c>
      <c r="CX154" s="169" t="e">
        <f>'Нарххо 2024'!CX154</f>
        <v>#DIV/0!</v>
      </c>
    </row>
    <row r="155" spans="1:102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/>
      <c r="CS155" s="169">
        <f>'Нарххо 2024'!CS155</f>
        <v>12.6</v>
      </c>
      <c r="CT155" s="135">
        <f>'Нарххо 2024'!CT155</f>
        <v>0</v>
      </c>
      <c r="CU155" s="135">
        <f>'Нарххо 2024'!CU155</f>
        <v>0</v>
      </c>
      <c r="CV155" s="135">
        <f>'Нарххо 2024'!CV155</f>
        <v>0</v>
      </c>
      <c r="CW155" s="135">
        <f>'Нарххо 2024'!CW155</f>
        <v>0</v>
      </c>
      <c r="CX155" s="169" t="e">
        <f>'Нарххо 2024'!CX155</f>
        <v>#DIV/0!</v>
      </c>
    </row>
    <row r="156" spans="1:102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/>
      <c r="CS156" s="169">
        <f>'Нарххо 2024'!CS156</f>
        <v>12.5</v>
      </c>
      <c r="CT156" s="135">
        <f>'Нарххо 2024'!CT156</f>
        <v>0</v>
      </c>
      <c r="CU156" s="135">
        <f>'Нарххо 2024'!CU156</f>
        <v>0</v>
      </c>
      <c r="CV156" s="135">
        <f>'Нарххо 2024'!CV156</f>
        <v>0</v>
      </c>
      <c r="CW156" s="135">
        <f>'Нарххо 2024'!CW156</f>
        <v>0</v>
      </c>
      <c r="CX156" s="169" t="e">
        <f>'Нарххо 2024'!CX156</f>
        <v>#DIV/0!</v>
      </c>
    </row>
    <row r="157" spans="1:102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/>
      <c r="CS157" s="169">
        <f>'Нарххо 2024'!CS157</f>
        <v>45</v>
      </c>
      <c r="CT157" s="135">
        <f>'Нарххо 2024'!CT157</f>
        <v>0</v>
      </c>
      <c r="CU157" s="135">
        <f>'Нарххо 2024'!CU157</f>
        <v>0</v>
      </c>
      <c r="CV157" s="135">
        <f>'Нарххо 2024'!CV157</f>
        <v>0</v>
      </c>
      <c r="CW157" s="135">
        <f>'Нарххо 2024'!CW157</f>
        <v>0</v>
      </c>
      <c r="CX157" s="169" t="e">
        <f>'Нарххо 2024'!CX157</f>
        <v>#DIV/0!</v>
      </c>
    </row>
    <row r="158" spans="1:102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/>
      <c r="CS158" s="169">
        <f>'Нарххо 2024'!CS158</f>
        <v>55</v>
      </c>
      <c r="CT158" s="135">
        <f>'Нарххо 2024'!CT158</f>
        <v>0</v>
      </c>
      <c r="CU158" s="135">
        <f>'Нарххо 2024'!CU158</f>
        <v>0</v>
      </c>
      <c r="CV158" s="135">
        <f>'Нарххо 2024'!CV158</f>
        <v>0</v>
      </c>
      <c r="CW158" s="135">
        <f>'Нарххо 2024'!CW158</f>
        <v>0</v>
      </c>
      <c r="CX158" s="169" t="e">
        <f>'Нарххо 2024'!CX158</f>
        <v>#DIV/0!</v>
      </c>
    </row>
    <row r="159" spans="1:102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/>
      <c r="CS159" s="169">
        <f>'Нарххо 2024'!CS159</f>
        <v>6.2</v>
      </c>
      <c r="CT159" s="135">
        <f>'Нарххо 2024'!CT159</f>
        <v>0</v>
      </c>
      <c r="CU159" s="135">
        <f>'Нарххо 2024'!CU159</f>
        <v>0</v>
      </c>
      <c r="CV159" s="135">
        <f>'Нарххо 2024'!CV159</f>
        <v>0</v>
      </c>
      <c r="CW159" s="135">
        <f>'Нарххо 2024'!CW159</f>
        <v>0</v>
      </c>
      <c r="CX159" s="169" t="e">
        <f>'Нарххо 2024'!CX159</f>
        <v>#DIV/0!</v>
      </c>
    </row>
    <row r="160" spans="1:102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/>
      <c r="CS160" s="169">
        <f>'Нарххо 2024'!CS160</f>
        <v>4.8</v>
      </c>
      <c r="CT160" s="135">
        <f>'Нарххо 2024'!CT160</f>
        <v>0</v>
      </c>
      <c r="CU160" s="135">
        <f>'Нарххо 2024'!CU160</f>
        <v>0</v>
      </c>
      <c r="CV160" s="135">
        <f>'Нарххо 2024'!CV160</f>
        <v>0</v>
      </c>
      <c r="CW160" s="135">
        <f>'Нарххо 2024'!CW160</f>
        <v>0</v>
      </c>
      <c r="CX160" s="169" t="e">
        <f>'Нарххо 2024'!CX160</f>
        <v>#DIV/0!</v>
      </c>
    </row>
    <row r="161" spans="1:102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/>
      <c r="CS161" s="169">
        <f>'Нарххо 2024'!CS161</f>
        <v>5.0199999999999996</v>
      </c>
      <c r="CT161" s="135">
        <f>'Нарххо 2024'!CT161</f>
        <v>0</v>
      </c>
      <c r="CU161" s="135">
        <f>'Нарххо 2024'!CU161</f>
        <v>0</v>
      </c>
      <c r="CV161" s="135">
        <f>'Нарххо 2024'!CV161</f>
        <v>0</v>
      </c>
      <c r="CW161" s="135">
        <f>'Нарххо 2024'!CW161</f>
        <v>0</v>
      </c>
      <c r="CX161" s="169" t="e">
        <f>'Нарххо 2024'!CX161</f>
        <v>#DIV/0!</v>
      </c>
    </row>
    <row r="162" spans="1:102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/>
      <c r="CS162" s="169">
        <f>'Нарххо 2024'!CS162</f>
        <v>17.8</v>
      </c>
      <c r="CT162" s="135">
        <f>'Нарххо 2024'!CT162</f>
        <v>0</v>
      </c>
      <c r="CU162" s="135">
        <f>'Нарххо 2024'!CU162</f>
        <v>0</v>
      </c>
      <c r="CV162" s="135">
        <f>'Нарххо 2024'!CV162</f>
        <v>0</v>
      </c>
      <c r="CW162" s="135">
        <f>'Нарххо 2024'!CW162</f>
        <v>0</v>
      </c>
      <c r="CX162" s="169" t="e">
        <f>'Нарххо 2024'!CX162</f>
        <v>#DIV/0!</v>
      </c>
    </row>
    <row r="163" spans="1:102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/>
      <c r="CS163" s="169">
        <f>'Нарххо 2024'!CS163</f>
        <v>16.5</v>
      </c>
      <c r="CT163" s="135">
        <f>'Нарххо 2024'!CT163</f>
        <v>0</v>
      </c>
      <c r="CU163" s="135">
        <f>'Нарххо 2024'!CU163</f>
        <v>0</v>
      </c>
      <c r="CV163" s="135">
        <f>'Нарххо 2024'!CV163</f>
        <v>0</v>
      </c>
      <c r="CW163" s="135">
        <f>'Нарххо 2024'!CW163</f>
        <v>0</v>
      </c>
      <c r="CX163" s="169" t="e">
        <f>'Нарххо 2024'!CX163</f>
        <v>#DIV/0!</v>
      </c>
    </row>
    <row r="164" spans="1:102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/>
      <c r="CS164" s="169">
        <f>'Нарххо 2024'!CS164</f>
        <v>16.5</v>
      </c>
      <c r="CT164" s="135">
        <f>'Нарххо 2024'!CT164</f>
        <v>0</v>
      </c>
      <c r="CU164" s="135">
        <f>'Нарххо 2024'!CU164</f>
        <v>0</v>
      </c>
      <c r="CV164" s="135">
        <f>'Нарххо 2024'!CV164</f>
        <v>0</v>
      </c>
      <c r="CW164" s="135">
        <f>'Нарххо 2024'!CW164</f>
        <v>0</v>
      </c>
      <c r="CX164" s="169" t="e">
        <f>'Нарххо 2024'!CX164</f>
        <v>#DIV/0!</v>
      </c>
    </row>
    <row r="165" spans="1:102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/>
      <c r="CS165" s="169">
        <f>'Нарххо 2024'!CS165</f>
        <v>4.5</v>
      </c>
      <c r="CT165" s="135">
        <f>'Нарххо 2024'!CT165</f>
        <v>0</v>
      </c>
      <c r="CU165" s="135">
        <f>'Нарххо 2024'!CU165</f>
        <v>0</v>
      </c>
      <c r="CV165" s="135">
        <f>'Нарххо 2024'!CV165</f>
        <v>0</v>
      </c>
      <c r="CW165" s="135">
        <f>'Нарххо 2024'!CW165</f>
        <v>0</v>
      </c>
      <c r="CX165" s="169" t="e">
        <f>'Нарххо 2024'!CX165</f>
        <v>#DIV/0!</v>
      </c>
    </row>
    <row r="166" spans="1:102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/>
      <c r="CS166" s="169">
        <f>'Нарххо 2024'!CS166</f>
        <v>4</v>
      </c>
      <c r="CT166" s="135">
        <f>'Нарххо 2024'!CT166</f>
        <v>0</v>
      </c>
      <c r="CU166" s="135">
        <f>'Нарххо 2024'!CU166</f>
        <v>0</v>
      </c>
      <c r="CV166" s="135">
        <f>'Нарххо 2024'!CV166</f>
        <v>0</v>
      </c>
      <c r="CW166" s="135">
        <f>'Нарххо 2024'!CW166</f>
        <v>0</v>
      </c>
      <c r="CX166" s="169" t="e">
        <f>'Нарххо 2024'!CX166</f>
        <v>#DIV/0!</v>
      </c>
    </row>
    <row r="167" spans="1:102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/>
      <c r="CS167" s="169">
        <f>'Нарххо 2024'!CS167</f>
        <v>30</v>
      </c>
      <c r="CT167" s="135">
        <f>'Нарххо 2024'!CT167</f>
        <v>0</v>
      </c>
      <c r="CU167" s="135">
        <f>'Нарххо 2024'!CU167</f>
        <v>0</v>
      </c>
      <c r="CV167" s="135">
        <f>'Нарххо 2024'!CV167</f>
        <v>0</v>
      </c>
      <c r="CW167" s="135">
        <f>'Нарххо 2024'!CW167</f>
        <v>0</v>
      </c>
      <c r="CX167" s="169" t="e">
        <f>'Нарххо 2024'!CX167</f>
        <v>#DIV/0!</v>
      </c>
    </row>
    <row r="168" spans="1:102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/>
      <c r="CS168" s="169">
        <f>'Нарххо 2024'!CS168</f>
        <v>9.6</v>
      </c>
      <c r="CT168" s="135">
        <f>'Нарххо 2024'!CT168</f>
        <v>0</v>
      </c>
      <c r="CU168" s="135">
        <f>'Нарххо 2024'!CU168</f>
        <v>0</v>
      </c>
      <c r="CV168" s="135">
        <f>'Нарххо 2024'!CV168</f>
        <v>0</v>
      </c>
      <c r="CW168" s="135">
        <f>'Нарххо 2024'!CW168</f>
        <v>0</v>
      </c>
      <c r="CX168" s="169" t="e">
        <f>'Нарххо 2024'!CX168</f>
        <v>#DIV/0!</v>
      </c>
    </row>
    <row r="169" spans="1:102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/>
      <c r="CS169" s="169">
        <f>'Нарххо 2024'!CS169</f>
        <v>11</v>
      </c>
      <c r="CT169" s="135">
        <f>'Нарххо 2024'!CT169</f>
        <v>0</v>
      </c>
      <c r="CU169" s="135">
        <f>'Нарххо 2024'!CU169</f>
        <v>0</v>
      </c>
      <c r="CV169" s="135">
        <f>'Нарххо 2024'!CV169</f>
        <v>0</v>
      </c>
      <c r="CW169" s="135">
        <f>'Нарххо 2024'!CW169</f>
        <v>0</v>
      </c>
      <c r="CX169" s="169" t="e">
        <f>'Нарххо 2024'!CX169</f>
        <v>#DIV/0!</v>
      </c>
    </row>
    <row r="170" spans="1:102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/>
      <c r="CS170" s="169">
        <f>'Нарххо 2024'!CS170</f>
        <v>11</v>
      </c>
      <c r="CT170" s="135">
        <f>'Нарххо 2024'!CT170</f>
        <v>0</v>
      </c>
      <c r="CU170" s="135">
        <f>'Нарххо 2024'!CU170</f>
        <v>0</v>
      </c>
      <c r="CV170" s="135">
        <f>'Нарххо 2024'!CV170</f>
        <v>0</v>
      </c>
      <c r="CW170" s="135">
        <f>'Нарххо 2024'!CW170</f>
        <v>0</v>
      </c>
      <c r="CX170" s="169" t="e">
        <f>'Нарххо 2024'!CX170</f>
        <v>#DIV/0!</v>
      </c>
    </row>
    <row r="171" spans="1:102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/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</row>
    <row r="172" spans="1:102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/>
      <c r="CS172" s="169">
        <f>'Нарххо 2024'!CS172</f>
        <v>10.96</v>
      </c>
      <c r="CT172" s="135">
        <f>'Нарххо 2024'!CT172</f>
        <v>0</v>
      </c>
      <c r="CU172" s="135">
        <f>'Нарххо 2024'!CU172</f>
        <v>0</v>
      </c>
      <c r="CV172" s="135">
        <f>'Нарххо 2024'!CV172</f>
        <v>0</v>
      </c>
      <c r="CW172" s="135">
        <f>'Нарххо 2024'!CW172</f>
        <v>0</v>
      </c>
      <c r="CX172" s="169" t="e">
        <f>'Нарххо 2024'!CX172</f>
        <v>#DIV/0!</v>
      </c>
    </row>
    <row r="173" spans="1:102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/>
      <c r="CS173" s="169">
        <f>'Нарххо 2024'!CS173</f>
        <v>11.1</v>
      </c>
      <c r="CT173" s="135">
        <f>'Нарххо 2024'!CT173</f>
        <v>0</v>
      </c>
      <c r="CU173" s="135">
        <f>'Нарххо 2024'!CU173</f>
        <v>0</v>
      </c>
      <c r="CV173" s="135">
        <f>'Нарххо 2024'!CV173</f>
        <v>0</v>
      </c>
      <c r="CW173" s="135">
        <f>'Нарххо 2024'!CW173</f>
        <v>0</v>
      </c>
      <c r="CX173" s="169" t="e">
        <f>'Нарххо 2024'!CX173</f>
        <v>#DIV/0!</v>
      </c>
    </row>
    <row r="174" spans="1:102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B174" s="261"/>
      <c r="CH174" s="261"/>
      <c r="CM174" s="261"/>
      <c r="CS174" s="261"/>
      <c r="CX174" s="261"/>
    </row>
    <row r="175" spans="1:10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B175" s="261"/>
      <c r="CH175" s="261"/>
      <c r="CM175" s="261"/>
      <c r="CS175" s="261"/>
      <c r="CX175" s="261"/>
    </row>
    <row r="176" spans="1:10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B176" s="261"/>
      <c r="CH176" s="261"/>
      <c r="CM176" s="261"/>
      <c r="CS176" s="261"/>
      <c r="CX176" s="261"/>
    </row>
    <row r="177" spans="1:10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B177" s="261"/>
      <c r="CH177" s="261"/>
      <c r="CM177" s="261"/>
      <c r="CS177" s="261"/>
      <c r="CX177" s="261"/>
    </row>
    <row r="178" spans="1:102" ht="18" x14ac:dyDescent="0.25">
      <c r="A178" s="286" t="s">
        <v>200</v>
      </c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x14ac:dyDescent="0.3">
      <c r="A179" s="217"/>
      <c r="B179" s="197"/>
      <c r="C179" s="288" t="s">
        <v>203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90"/>
    </row>
    <row r="180" spans="1:102" ht="18.75" customHeight="1" x14ac:dyDescent="0.3">
      <c r="A180" s="218"/>
      <c r="B180" s="198"/>
      <c r="C180" s="294" t="s">
        <v>139</v>
      </c>
      <c r="D180" s="295"/>
      <c r="E180" s="295"/>
      <c r="F180" s="296"/>
      <c r="G180" s="284" t="s">
        <v>221</v>
      </c>
      <c r="H180" s="291" t="s">
        <v>139</v>
      </c>
      <c r="I180" s="292"/>
      <c r="J180" s="292"/>
      <c r="K180" s="293"/>
      <c r="L180" s="284" t="s">
        <v>221</v>
      </c>
      <c r="M180" s="291" t="s">
        <v>139</v>
      </c>
      <c r="N180" s="292"/>
      <c r="O180" s="292"/>
      <c r="P180" s="293"/>
      <c r="Q180" s="284" t="s">
        <v>221</v>
      </c>
      <c r="R180" s="291" t="s">
        <v>139</v>
      </c>
      <c r="S180" s="292"/>
      <c r="T180" s="292"/>
      <c r="U180" s="292"/>
      <c r="V180" s="293"/>
      <c r="W180" s="284" t="s">
        <v>221</v>
      </c>
      <c r="X180" s="291" t="s">
        <v>139</v>
      </c>
      <c r="Y180" s="292"/>
      <c r="Z180" s="292"/>
      <c r="AA180" s="292"/>
      <c r="AB180" s="284" t="s">
        <v>221</v>
      </c>
      <c r="AC180" s="291" t="s">
        <v>139</v>
      </c>
      <c r="AD180" s="292"/>
      <c r="AE180" s="292"/>
      <c r="AF180" s="292"/>
      <c r="AG180" s="284" t="s">
        <v>221</v>
      </c>
      <c r="AH180" s="291" t="s">
        <v>139</v>
      </c>
      <c r="AI180" s="292"/>
      <c r="AJ180" s="292"/>
      <c r="AK180" s="292"/>
      <c r="AL180" s="292"/>
      <c r="AM180" s="284" t="s">
        <v>221</v>
      </c>
      <c r="AN180" s="291" t="s">
        <v>139</v>
      </c>
      <c r="AO180" s="292"/>
      <c r="AP180" s="292"/>
      <c r="AQ180" s="292"/>
      <c r="AR180" s="284" t="s">
        <v>221</v>
      </c>
      <c r="AS180" s="291" t="s">
        <v>139</v>
      </c>
      <c r="AT180" s="292"/>
      <c r="AU180" s="292"/>
      <c r="AV180" s="292"/>
      <c r="AW180" s="253"/>
      <c r="AX180" s="284" t="s">
        <v>221</v>
      </c>
      <c r="AY180" s="291" t="s">
        <v>139</v>
      </c>
      <c r="AZ180" s="292"/>
      <c r="BA180" s="292"/>
      <c r="BB180" s="292"/>
      <c r="BC180" s="284" t="s">
        <v>221</v>
      </c>
      <c r="BD180" s="291" t="s">
        <v>139</v>
      </c>
      <c r="BE180" s="292"/>
      <c r="BF180" s="292"/>
      <c r="BG180" s="292"/>
      <c r="BH180" s="284" t="s">
        <v>221</v>
      </c>
      <c r="BI180" s="291" t="s">
        <v>139</v>
      </c>
      <c r="BJ180" s="292"/>
      <c r="BK180" s="292"/>
      <c r="BL180" s="292"/>
      <c r="BM180" s="293"/>
      <c r="BN180" s="284" t="s">
        <v>221</v>
      </c>
      <c r="BO180" s="291" t="s">
        <v>316</v>
      </c>
      <c r="BP180" s="292"/>
      <c r="BQ180" s="292"/>
      <c r="BR180" s="292"/>
      <c r="BS180" s="284" t="s">
        <v>221</v>
      </c>
      <c r="BT180" s="291" t="s">
        <v>316</v>
      </c>
      <c r="BU180" s="292"/>
      <c r="BV180" s="292"/>
      <c r="BW180" s="292"/>
      <c r="BX180" s="284" t="s">
        <v>221</v>
      </c>
      <c r="BY180" s="291" t="s">
        <v>316</v>
      </c>
      <c r="BZ180" s="292"/>
      <c r="CA180" s="292"/>
      <c r="CB180" s="284" t="s">
        <v>221</v>
      </c>
      <c r="CC180" s="291" t="s">
        <v>316</v>
      </c>
      <c r="CD180" s="292"/>
      <c r="CE180" s="292"/>
      <c r="CF180" s="292"/>
      <c r="CG180" s="292"/>
      <c r="CH180" s="284" t="s">
        <v>221</v>
      </c>
      <c r="CI180" s="291" t="s">
        <v>316</v>
      </c>
      <c r="CJ180" s="292"/>
      <c r="CK180" s="292"/>
      <c r="CL180" s="292"/>
      <c r="CM180" s="284" t="s">
        <v>221</v>
      </c>
      <c r="CN180" s="291" t="s">
        <v>316</v>
      </c>
      <c r="CO180" s="292"/>
      <c r="CP180" s="292"/>
      <c r="CQ180" s="292"/>
      <c r="CR180" s="279"/>
      <c r="CS180" s="284" t="s">
        <v>221</v>
      </c>
      <c r="CT180" s="291" t="s">
        <v>316</v>
      </c>
      <c r="CU180" s="292"/>
      <c r="CV180" s="292"/>
      <c r="CW180" s="292"/>
      <c r="CX180" s="284" t="s">
        <v>221</v>
      </c>
    </row>
    <row r="181" spans="1:102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5"/>
      <c r="H181" s="138" t="s">
        <v>141</v>
      </c>
      <c r="I181" s="138" t="s">
        <v>142</v>
      </c>
      <c r="J181" s="138" t="s">
        <v>143</v>
      </c>
      <c r="K181" s="138" t="s">
        <v>144</v>
      </c>
      <c r="L181" s="285"/>
      <c r="M181" s="138" t="s">
        <v>145</v>
      </c>
      <c r="N181" s="138" t="s">
        <v>146</v>
      </c>
      <c r="O181" s="138" t="s">
        <v>147</v>
      </c>
      <c r="P181" s="138" t="s">
        <v>148</v>
      </c>
      <c r="Q181" s="28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5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5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x14ac:dyDescent="0.25">
      <c r="A182" s="297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/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</row>
    <row r="183" spans="1:102" ht="18" x14ac:dyDescent="0.25">
      <c r="A183" s="298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/>
      <c r="CS183" s="169">
        <f>'Нарххо 2024'!CS183</f>
        <v>6.4499999999999993</v>
      </c>
      <c r="CT183" s="135">
        <f>'Нарххо 2024'!CT183</f>
        <v>0</v>
      </c>
      <c r="CU183" s="135">
        <f>'Нарххо 2024'!CU183</f>
        <v>0</v>
      </c>
      <c r="CV183" s="135">
        <f>'Нарххо 2024'!CV183</f>
        <v>0</v>
      </c>
      <c r="CW183" s="135">
        <f>'Нарххо 2024'!CW183</f>
        <v>0</v>
      </c>
      <c r="CX183" s="169" t="e">
        <f>'Нарххо 2024'!CX183</f>
        <v>#DIV/0!</v>
      </c>
    </row>
    <row r="184" spans="1:102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/>
      <c r="CS184" s="169">
        <f>'Нарххо 2024'!CS184</f>
        <v>6.3500000000000005</v>
      </c>
      <c r="CT184" s="135">
        <f>'Нарххо 2024'!CT184</f>
        <v>0</v>
      </c>
      <c r="CU184" s="135">
        <f>'Нарххо 2024'!CU184</f>
        <v>0</v>
      </c>
      <c r="CV184" s="135">
        <f>'Нарххо 2024'!CV184</f>
        <v>0</v>
      </c>
      <c r="CW184" s="135">
        <f>'Нарххо 2024'!CW184</f>
        <v>0</v>
      </c>
      <c r="CX184" s="169" t="e">
        <f>'Нарххо 2024'!CX184</f>
        <v>#DIV/0!</v>
      </c>
    </row>
    <row r="185" spans="1:102" ht="18" x14ac:dyDescent="0.25">
      <c r="A185" s="297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/>
      <c r="CS185" s="169">
        <f>'Нарххо 2024'!CS185</f>
        <v>3.7775000000000003</v>
      </c>
      <c r="CT185" s="135">
        <f>'Нарххо 2024'!CT185</f>
        <v>0</v>
      </c>
      <c r="CU185" s="135">
        <f>'Нарххо 2024'!CU185</f>
        <v>0</v>
      </c>
      <c r="CV185" s="135">
        <f>'Нарххо 2024'!CV185</f>
        <v>0</v>
      </c>
      <c r="CW185" s="135">
        <f>'Нарххо 2024'!CW185</f>
        <v>0</v>
      </c>
      <c r="CX185" s="169" t="e">
        <f>'Нарххо 2024'!CX185</f>
        <v>#DIV/0!</v>
      </c>
    </row>
    <row r="186" spans="1:102" ht="18" x14ac:dyDescent="0.25">
      <c r="A186" s="298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/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</row>
    <row r="187" spans="1:102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/>
      <c r="CS187" s="169">
        <f>'Нарххо 2024'!CS187</f>
        <v>6.75</v>
      </c>
      <c r="CT187" s="135">
        <f>'Нарххо 2024'!CT187</f>
        <v>0</v>
      </c>
      <c r="CU187" s="135">
        <f>'Нарххо 2024'!CU187</f>
        <v>0</v>
      </c>
      <c r="CV187" s="135">
        <f>'Нарххо 2024'!CV187</f>
        <v>0</v>
      </c>
      <c r="CW187" s="135">
        <f>'Нарххо 2024'!CW187</f>
        <v>0</v>
      </c>
      <c r="CX187" s="169" t="e">
        <f>'Нарххо 2024'!CX187</f>
        <v>#DIV/0!</v>
      </c>
    </row>
    <row r="188" spans="1:102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/>
      <c r="CS188" s="169">
        <f>'Нарххо 2024'!CS188</f>
        <v>7.6499999999999995</v>
      </c>
      <c r="CT188" s="135">
        <f>'Нарххо 2024'!CT188</f>
        <v>0</v>
      </c>
      <c r="CU188" s="135">
        <f>'Нарххо 2024'!CU188</f>
        <v>0</v>
      </c>
      <c r="CV188" s="135">
        <f>'Нарххо 2024'!CV188</f>
        <v>0</v>
      </c>
      <c r="CW188" s="135">
        <f>'Нарххо 2024'!CW188</f>
        <v>0</v>
      </c>
      <c r="CX188" s="169" t="e">
        <f>'Нарххо 2024'!CX188</f>
        <v>#DIV/0!</v>
      </c>
    </row>
    <row r="189" spans="1:102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/>
      <c r="CS189" s="169">
        <f>'Нарххо 2024'!CS189</f>
        <v>3.8175000000000003</v>
      </c>
      <c r="CT189" s="135">
        <f>'Нарххо 2024'!CT189</f>
        <v>0</v>
      </c>
      <c r="CU189" s="135">
        <f>'Нарххо 2024'!CU189</f>
        <v>0</v>
      </c>
      <c r="CV189" s="135">
        <f>'Нарххо 2024'!CV189</f>
        <v>0</v>
      </c>
      <c r="CW189" s="135">
        <f>'Нарххо 2024'!CW189</f>
        <v>0</v>
      </c>
      <c r="CX189" s="169" t="e">
        <f>'Нарххо 2024'!CX189</f>
        <v>#DIV/0!</v>
      </c>
    </row>
    <row r="190" spans="1:102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/>
      <c r="CS190" s="169">
        <f>'Нарххо 2024'!CS190</f>
        <v>17.7</v>
      </c>
      <c r="CT190" s="135">
        <f>'Нарххо 2024'!CT190</f>
        <v>0</v>
      </c>
      <c r="CU190" s="135">
        <f>'Нарххо 2024'!CU190</f>
        <v>0</v>
      </c>
      <c r="CV190" s="135">
        <f>'Нарххо 2024'!CV190</f>
        <v>0</v>
      </c>
      <c r="CW190" s="135">
        <f>'Нарххо 2024'!CW190</f>
        <v>0</v>
      </c>
      <c r="CX190" s="169" t="e">
        <f>'Нарххо 2024'!CX190</f>
        <v>#DIV/0!</v>
      </c>
    </row>
    <row r="191" spans="1:102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/>
      <c r="CS191" s="169">
        <f>'Нарххо 2024'!CS191</f>
        <v>21.299999999999997</v>
      </c>
      <c r="CT191" s="135">
        <f>'Нарххо 2024'!CT191</f>
        <v>0</v>
      </c>
      <c r="CU191" s="135">
        <f>'Нарххо 2024'!CU191</f>
        <v>0</v>
      </c>
      <c r="CV191" s="135">
        <f>'Нарххо 2024'!CV191</f>
        <v>0</v>
      </c>
      <c r="CW191" s="135">
        <f>'Нарххо 2024'!CW191</f>
        <v>0</v>
      </c>
      <c r="CX191" s="169" t="e">
        <f>'Нарххо 2024'!CX191</f>
        <v>#DIV/0!</v>
      </c>
    </row>
    <row r="192" spans="1:102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/>
      <c r="CS192" s="169">
        <f>'Нарххо 2024'!CS192</f>
        <v>15.09</v>
      </c>
      <c r="CT192" s="135">
        <f>'Нарххо 2024'!CT192</f>
        <v>0</v>
      </c>
      <c r="CU192" s="135">
        <f>'Нарххо 2024'!CU192</f>
        <v>0</v>
      </c>
      <c r="CV192" s="135">
        <f>'Нарххо 2024'!CV192</f>
        <v>0</v>
      </c>
      <c r="CW192" s="135">
        <f>'Нарххо 2024'!CW192</f>
        <v>0</v>
      </c>
      <c r="CX192" s="169" t="e">
        <f>'Нарххо 2024'!CX192</f>
        <v>#DIV/0!</v>
      </c>
    </row>
    <row r="193" spans="1:102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/>
      <c r="CS193" s="169">
        <f>'Нарххо 2024'!CS193</f>
        <v>22.38</v>
      </c>
      <c r="CT193" s="135">
        <f>'Нарххо 2024'!CT193</f>
        <v>0</v>
      </c>
      <c r="CU193" s="135">
        <f>'Нарххо 2024'!CU193</f>
        <v>0</v>
      </c>
      <c r="CV193" s="135">
        <f>'Нарххо 2024'!CV193</f>
        <v>0</v>
      </c>
      <c r="CW193" s="135">
        <f>'Нарххо 2024'!CW193</f>
        <v>0</v>
      </c>
      <c r="CX193" s="169" t="e">
        <f>'Нарххо 2024'!CX193</f>
        <v>#DIV/0!</v>
      </c>
    </row>
    <row r="194" spans="1:102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/>
      <c r="CS194" s="169">
        <f>'Нарххо 2024'!CS194</f>
        <v>94.6</v>
      </c>
      <c r="CT194" s="135">
        <f>'Нарххо 2024'!CT194</f>
        <v>0</v>
      </c>
      <c r="CU194" s="135">
        <f>'Нарххо 2024'!CU194</f>
        <v>0</v>
      </c>
      <c r="CV194" s="135">
        <f>'Нарххо 2024'!CV194</f>
        <v>0</v>
      </c>
      <c r="CW194" s="135">
        <f>'Нарххо 2024'!CW194</f>
        <v>0</v>
      </c>
      <c r="CX194" s="169" t="e">
        <f>'Нарххо 2024'!CX194</f>
        <v>#DIV/0!</v>
      </c>
    </row>
    <row r="195" spans="1:102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/>
      <c r="CS195" s="169">
        <f>'Нарххо 2024'!CS195</f>
        <v>119.7</v>
      </c>
      <c r="CT195" s="135">
        <f>'Нарххо 2024'!CT195</f>
        <v>0</v>
      </c>
      <c r="CU195" s="135">
        <f>'Нарххо 2024'!CU195</f>
        <v>0</v>
      </c>
      <c r="CV195" s="135">
        <f>'Нарххо 2024'!CV195</f>
        <v>0</v>
      </c>
      <c r="CW195" s="135">
        <f>'Нарххо 2024'!CW195</f>
        <v>0</v>
      </c>
      <c r="CX195" s="169" t="e">
        <f>'Нарххо 2024'!CX195</f>
        <v>#DIV/0!</v>
      </c>
    </row>
    <row r="196" spans="1:102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/>
      <c r="CS196" s="169">
        <f>'Нарххо 2024'!CS196</f>
        <v>5.95</v>
      </c>
      <c r="CT196" s="135">
        <f>'Нарххо 2024'!CT196</f>
        <v>0</v>
      </c>
      <c r="CU196" s="135">
        <f>'Нарххо 2024'!CU196</f>
        <v>0</v>
      </c>
      <c r="CV196" s="135">
        <f>'Нарххо 2024'!CV196</f>
        <v>0</v>
      </c>
      <c r="CW196" s="135">
        <f>'Нарххо 2024'!CW196</f>
        <v>0</v>
      </c>
      <c r="CX196" s="169" t="e">
        <f>'Нарххо 2024'!CX196</f>
        <v>#DIV/0!</v>
      </c>
    </row>
    <row r="197" spans="1:102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/>
      <c r="CS197" s="169">
        <f>'Нарххо 2024'!CS197</f>
        <v>12.225</v>
      </c>
      <c r="CT197" s="135">
        <f>'Нарххо 2024'!CT197</f>
        <v>0</v>
      </c>
      <c r="CU197" s="135">
        <f>'Нарххо 2024'!CU197</f>
        <v>0</v>
      </c>
      <c r="CV197" s="135">
        <f>'Нарххо 2024'!CV197</f>
        <v>0</v>
      </c>
      <c r="CW197" s="135">
        <f>'Нарххо 2024'!CW197</f>
        <v>0</v>
      </c>
      <c r="CX197" s="169" t="e">
        <f>'Нарххо 2024'!CX197</f>
        <v>#DIV/0!</v>
      </c>
    </row>
    <row r="198" spans="1:102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/>
      <c r="CS198" s="169">
        <f>'Нарххо 2024'!CS198</f>
        <v>10.074999999999999</v>
      </c>
      <c r="CT198" s="135">
        <f>'Нарххо 2024'!CT198</f>
        <v>0</v>
      </c>
      <c r="CU198" s="135">
        <f>'Нарххо 2024'!CU198</f>
        <v>0</v>
      </c>
      <c r="CV198" s="135">
        <f>'Нарххо 2024'!CV198</f>
        <v>0</v>
      </c>
      <c r="CW198" s="135">
        <f>'Нарххо 2024'!CW198</f>
        <v>0</v>
      </c>
      <c r="CX198" s="169" t="e">
        <f>'Нарххо 2024'!CX198</f>
        <v>#DIV/0!</v>
      </c>
    </row>
    <row r="199" spans="1:102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/>
      <c r="CS199" s="169">
        <f>'Нарххо 2024'!CS199</f>
        <v>53.55</v>
      </c>
      <c r="CT199" s="135">
        <f>'Нарххо 2024'!CT199</f>
        <v>0</v>
      </c>
      <c r="CU199" s="135">
        <f>'Нарххо 2024'!CU199</f>
        <v>0</v>
      </c>
      <c r="CV199" s="135">
        <f>'Нарххо 2024'!CV199</f>
        <v>0</v>
      </c>
      <c r="CW199" s="135">
        <f>'Нарххо 2024'!CW199</f>
        <v>0</v>
      </c>
      <c r="CX199" s="169" t="e">
        <f>'Нарххо 2024'!CX199</f>
        <v>#DIV/0!</v>
      </c>
    </row>
    <row r="200" spans="1:102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/>
      <c r="CS200" s="169">
        <f>'Нарххо 2024'!CS200</f>
        <v>61.95</v>
      </c>
      <c r="CT200" s="135">
        <f>'Нарххо 2024'!CT200</f>
        <v>0</v>
      </c>
      <c r="CU200" s="135">
        <f>'Нарххо 2024'!CU200</f>
        <v>0</v>
      </c>
      <c r="CV200" s="135">
        <f>'Нарххо 2024'!CV200</f>
        <v>0</v>
      </c>
      <c r="CW200" s="135">
        <f>'Нарххо 2024'!CW200</f>
        <v>0</v>
      </c>
      <c r="CX200" s="169" t="e">
        <f>'Нарххо 2024'!CX200</f>
        <v>#DIV/0!</v>
      </c>
    </row>
    <row r="201" spans="1:102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/>
      <c r="CS201" s="169">
        <f>'Нарххо 2024'!CS201</f>
        <v>4.8550000000000004</v>
      </c>
      <c r="CT201" s="135">
        <f>'Нарххо 2024'!CT201</f>
        <v>0</v>
      </c>
      <c r="CU201" s="135">
        <f>'Нарххо 2024'!CU201</f>
        <v>0</v>
      </c>
      <c r="CV201" s="135">
        <f>'Нарххо 2024'!CV201</f>
        <v>0</v>
      </c>
      <c r="CW201" s="135">
        <f>'Нарххо 2024'!CW201</f>
        <v>0</v>
      </c>
      <c r="CX201" s="169" t="e">
        <f>'Нарххо 2024'!CX201</f>
        <v>#DIV/0!</v>
      </c>
    </row>
    <row r="202" spans="1:102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/>
      <c r="CS202" s="169">
        <f>'Нарххо 2024'!CS202</f>
        <v>4.0449999999999999</v>
      </c>
      <c r="CT202" s="135">
        <f>'Нарххо 2024'!CT202</f>
        <v>0</v>
      </c>
      <c r="CU202" s="135">
        <f>'Нарххо 2024'!CU202</f>
        <v>0</v>
      </c>
      <c r="CV202" s="135">
        <f>'Нарххо 2024'!CV202</f>
        <v>0</v>
      </c>
      <c r="CW202" s="135">
        <f>'Нарххо 2024'!CW202</f>
        <v>0</v>
      </c>
      <c r="CX202" s="169" t="e">
        <f>'Нарххо 2024'!CX202</f>
        <v>#DIV/0!</v>
      </c>
    </row>
    <row r="203" spans="1:102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/>
      <c r="CS203" s="169">
        <f>'Нарххо 2024'!CS203</f>
        <v>4.2</v>
      </c>
      <c r="CT203" s="135">
        <f>'Нарххо 2024'!CT203</f>
        <v>0</v>
      </c>
      <c r="CU203" s="135">
        <f>'Нарххо 2024'!CU203</f>
        <v>0</v>
      </c>
      <c r="CV203" s="135">
        <f>'Нарххо 2024'!CV203</f>
        <v>0</v>
      </c>
      <c r="CW203" s="135">
        <f>'Нарххо 2024'!CW203</f>
        <v>0</v>
      </c>
      <c r="CX203" s="169" t="e">
        <f>'Нарххо 2024'!CX203</f>
        <v>#DIV/0!</v>
      </c>
    </row>
    <row r="204" spans="1:102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/>
      <c r="CS204" s="169">
        <f>'Нарххо 2024'!CS204</f>
        <v>21.1</v>
      </c>
      <c r="CT204" s="135">
        <f>'Нарххо 2024'!CT204</f>
        <v>0</v>
      </c>
      <c r="CU204" s="135">
        <f>'Нарххо 2024'!CU204</f>
        <v>0</v>
      </c>
      <c r="CV204" s="135">
        <f>'Нарххо 2024'!CV204</f>
        <v>0</v>
      </c>
      <c r="CW204" s="135">
        <f>'Нарххо 2024'!CW204</f>
        <v>0</v>
      </c>
      <c r="CX204" s="169" t="e">
        <f>'Нарххо 2024'!CX204</f>
        <v>#DIV/0!</v>
      </c>
    </row>
    <row r="205" spans="1:102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/>
      <c r="CS205" s="169">
        <f>'Нарххо 2024'!CS205</f>
        <v>21.799999999999997</v>
      </c>
      <c r="CT205" s="135">
        <f>'Нарххо 2024'!CT205</f>
        <v>0</v>
      </c>
      <c r="CU205" s="135">
        <f>'Нарххо 2024'!CU205</f>
        <v>0</v>
      </c>
      <c r="CV205" s="135">
        <f>'Нарххо 2024'!CV205</f>
        <v>0</v>
      </c>
      <c r="CW205" s="135">
        <f>'Нарххо 2024'!CW205</f>
        <v>0</v>
      </c>
      <c r="CX205" s="169" t="e">
        <f>'Нарххо 2024'!CX205</f>
        <v>#DIV/0!</v>
      </c>
    </row>
    <row r="206" spans="1:102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/>
      <c r="CS206" s="169">
        <f>'Нарххо 2024'!CS206</f>
        <v>17.600000000000001</v>
      </c>
      <c r="CT206" s="135">
        <f>'Нарххо 2024'!CT206</f>
        <v>0</v>
      </c>
      <c r="CU206" s="135">
        <f>'Нарххо 2024'!CU206</f>
        <v>0</v>
      </c>
      <c r="CV206" s="135">
        <f>'Нарххо 2024'!CV206</f>
        <v>0</v>
      </c>
      <c r="CW206" s="135">
        <f>'Нарххо 2024'!CW206</f>
        <v>0</v>
      </c>
      <c r="CX206" s="169" t="e">
        <f>'Нарххо 2024'!CX206</f>
        <v>#DIV/0!</v>
      </c>
    </row>
    <row r="207" spans="1:102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/>
      <c r="CS207" s="169">
        <f>'Нарххо 2024'!CS207</f>
        <v>4.1500000000000004</v>
      </c>
      <c r="CT207" s="135">
        <f>'Нарххо 2024'!CT207</f>
        <v>0</v>
      </c>
      <c r="CU207" s="135">
        <f>'Нарххо 2024'!CU207</f>
        <v>0</v>
      </c>
      <c r="CV207" s="135">
        <f>'Нарххо 2024'!CV207</f>
        <v>0</v>
      </c>
      <c r="CW207" s="135">
        <f>'Нарххо 2024'!CW207</f>
        <v>0</v>
      </c>
      <c r="CX207" s="169" t="e">
        <f>'Нарххо 2024'!CX207</f>
        <v>#DIV/0!</v>
      </c>
    </row>
    <row r="208" spans="1:102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/>
      <c r="CS208" s="169">
        <f>'Нарххо 2024'!CS208</f>
        <v>3.125</v>
      </c>
      <c r="CT208" s="135">
        <f>'Нарххо 2024'!CT208</f>
        <v>0</v>
      </c>
      <c r="CU208" s="135">
        <f>'Нарххо 2024'!CU208</f>
        <v>0</v>
      </c>
      <c r="CV208" s="135">
        <f>'Нарххо 2024'!CV208</f>
        <v>0</v>
      </c>
      <c r="CW208" s="135">
        <f>'Нарххо 2024'!CW208</f>
        <v>0</v>
      </c>
      <c r="CX208" s="169" t="e">
        <f>'Нарххо 2024'!CX208</f>
        <v>#DIV/0!</v>
      </c>
    </row>
    <row r="209" spans="1:102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/>
      <c r="CS209" s="169">
        <f>'Нарххо 2024'!CS209</f>
        <v>38.799999999999997</v>
      </c>
      <c r="CT209" s="135">
        <f>'Нарххо 2024'!CT209</f>
        <v>0</v>
      </c>
      <c r="CU209" s="135">
        <f>'Нарххо 2024'!CU209</f>
        <v>0</v>
      </c>
      <c r="CV209" s="135">
        <f>'Нарххо 2024'!CV209</f>
        <v>0</v>
      </c>
      <c r="CW209" s="135">
        <f>'Нарххо 2024'!CW209</f>
        <v>0</v>
      </c>
      <c r="CX209" s="169" t="e">
        <f>'Нарххо 2024'!CX209</f>
        <v>#DIV/0!</v>
      </c>
    </row>
    <row r="210" spans="1:102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/>
      <c r="CS210" s="169">
        <f>'Нарххо 2024'!CS210</f>
        <v>6.3650000000000002</v>
      </c>
      <c r="CT210" s="135">
        <f>'Нарххо 2024'!CT210</f>
        <v>0</v>
      </c>
      <c r="CU210" s="135">
        <f>'Нарххо 2024'!CU210</f>
        <v>0</v>
      </c>
      <c r="CV210" s="135">
        <f>'Нарххо 2024'!CV210</f>
        <v>0</v>
      </c>
      <c r="CW210" s="135">
        <f>'Нарххо 2024'!CW210</f>
        <v>0</v>
      </c>
      <c r="CX210" s="169" t="e">
        <f>'Нарххо 2024'!CX210</f>
        <v>#DIV/0!</v>
      </c>
    </row>
    <row r="211" spans="1:102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/>
      <c r="CS211" s="169">
        <f>'Нарххо 2024'!CS211</f>
        <v>9.6524999999999999</v>
      </c>
      <c r="CT211" s="135">
        <f>'Нарххо 2024'!CT211</f>
        <v>0</v>
      </c>
      <c r="CU211" s="135">
        <f>'Нарххо 2024'!CU211</f>
        <v>0</v>
      </c>
      <c r="CV211" s="135">
        <f>'Нарххо 2024'!CV211</f>
        <v>0</v>
      </c>
      <c r="CW211" s="135">
        <f>'Нарххо 2024'!CW211</f>
        <v>0</v>
      </c>
      <c r="CX211" s="169" t="e">
        <f>'Нарххо 2024'!CX211</f>
        <v>#DIV/0!</v>
      </c>
    </row>
    <row r="212" spans="1:102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/>
      <c r="CS212" s="169">
        <f>'Нарххо 2024'!CS212</f>
        <v>10.675000000000001</v>
      </c>
      <c r="CT212" s="135">
        <f>'Нарххо 2024'!CT212</f>
        <v>0</v>
      </c>
      <c r="CU212" s="135">
        <f>'Нарххо 2024'!CU212</f>
        <v>0</v>
      </c>
      <c r="CV212" s="135">
        <f>'Нарххо 2024'!CV212</f>
        <v>0</v>
      </c>
      <c r="CW212" s="135">
        <f>'Нарххо 2024'!CW212</f>
        <v>0</v>
      </c>
      <c r="CX212" s="169" t="e">
        <f>'Нарххо 2024'!CX212</f>
        <v>#DIV/0!</v>
      </c>
    </row>
    <row r="213" spans="1:102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/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</row>
    <row r="214" spans="1:102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/>
      <c r="CS214" s="169">
        <f>'Нарххо 2024'!CS214</f>
        <v>9.9749999999999996</v>
      </c>
      <c r="CT214" s="135">
        <f>'Нарххо 2024'!CT214</f>
        <v>0</v>
      </c>
      <c r="CU214" s="135">
        <f>'Нарххо 2024'!CU214</f>
        <v>0</v>
      </c>
      <c r="CV214" s="135">
        <f>'Нарххо 2024'!CV214</f>
        <v>0</v>
      </c>
      <c r="CW214" s="135">
        <f>'Нарххо 2024'!CW214</f>
        <v>0</v>
      </c>
      <c r="CX214" s="169" t="e">
        <f>'Нарххо 2024'!CX214</f>
        <v>#DIV/0!</v>
      </c>
    </row>
    <row r="215" spans="1:102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/>
      <c r="CS215" s="169">
        <f>'Нарххо 2024'!CS215</f>
        <v>10.112500000000001</v>
      </c>
      <c r="CT215" s="135">
        <f>'Нарххо 2024'!CT215</f>
        <v>0</v>
      </c>
      <c r="CU215" s="135">
        <f>'Нарххо 2024'!CU215</f>
        <v>0</v>
      </c>
      <c r="CV215" s="135">
        <f>'Нарххо 2024'!CV215</f>
        <v>0</v>
      </c>
      <c r="CW215" s="135">
        <f>'Нарххо 2024'!CW215</f>
        <v>0</v>
      </c>
      <c r="CX215" s="169" t="e">
        <f>'Нарххо 2024'!CX215</f>
        <v>#DIV/0!</v>
      </c>
    </row>
    <row r="216" spans="1:10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B216" s="261"/>
      <c r="CH216" s="261"/>
      <c r="CM216" s="261"/>
      <c r="CS216" s="261"/>
      <c r="CX216" s="261"/>
    </row>
    <row r="217" spans="1:10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B217" s="261"/>
      <c r="CH217" s="261"/>
      <c r="CM217" s="261"/>
      <c r="CS217" s="261"/>
      <c r="CX217" s="261"/>
    </row>
    <row r="218" spans="1:10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B218" s="261"/>
      <c r="CH218" s="261"/>
      <c r="CM218" s="261"/>
      <c r="CS218" s="261"/>
      <c r="CX218" s="261"/>
    </row>
    <row r="219" spans="1:102" ht="18" x14ac:dyDescent="0.25">
      <c r="A219" s="286" t="s">
        <v>200</v>
      </c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x14ac:dyDescent="0.3">
      <c r="A220" s="217"/>
      <c r="B220" s="197"/>
      <c r="C220" s="288" t="s">
        <v>204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198"/>
      <c r="C221" s="294" t="s">
        <v>139</v>
      </c>
      <c r="D221" s="295"/>
      <c r="E221" s="295"/>
      <c r="F221" s="296"/>
      <c r="G221" s="284" t="s">
        <v>221</v>
      </c>
      <c r="H221" s="291" t="s">
        <v>139</v>
      </c>
      <c r="I221" s="292"/>
      <c r="J221" s="292"/>
      <c r="K221" s="293"/>
      <c r="L221" s="284" t="s">
        <v>221</v>
      </c>
      <c r="M221" s="291" t="s">
        <v>139</v>
      </c>
      <c r="N221" s="292"/>
      <c r="O221" s="292"/>
      <c r="P221" s="293"/>
      <c r="Q221" s="284" t="s">
        <v>221</v>
      </c>
      <c r="R221" s="291" t="s">
        <v>139</v>
      </c>
      <c r="S221" s="292"/>
      <c r="T221" s="292"/>
      <c r="U221" s="292"/>
      <c r="V221" s="293"/>
      <c r="W221" s="284" t="s">
        <v>221</v>
      </c>
      <c r="X221" s="291" t="s">
        <v>139</v>
      </c>
      <c r="Y221" s="292"/>
      <c r="Z221" s="292"/>
      <c r="AA221" s="292"/>
      <c r="AB221" s="284" t="s">
        <v>221</v>
      </c>
      <c r="AC221" s="291" t="s">
        <v>139</v>
      </c>
      <c r="AD221" s="292"/>
      <c r="AE221" s="292"/>
      <c r="AF221" s="292"/>
      <c r="AG221" s="284" t="s">
        <v>221</v>
      </c>
      <c r="AH221" s="291" t="s">
        <v>139</v>
      </c>
      <c r="AI221" s="292"/>
      <c r="AJ221" s="292"/>
      <c r="AK221" s="292"/>
      <c r="AL221" s="292"/>
      <c r="AM221" s="284" t="s">
        <v>221</v>
      </c>
      <c r="AN221" s="291" t="s">
        <v>139</v>
      </c>
      <c r="AO221" s="292"/>
      <c r="AP221" s="292"/>
      <c r="AQ221" s="292"/>
      <c r="AR221" s="284" t="s">
        <v>221</v>
      </c>
      <c r="AS221" s="291" t="s">
        <v>139</v>
      </c>
      <c r="AT221" s="292"/>
      <c r="AU221" s="292"/>
      <c r="AV221" s="292"/>
      <c r="AW221" s="253"/>
      <c r="AX221" s="284" t="s">
        <v>221</v>
      </c>
      <c r="AY221" s="291" t="s">
        <v>139</v>
      </c>
      <c r="AZ221" s="292"/>
      <c r="BA221" s="292"/>
      <c r="BB221" s="292"/>
      <c r="BC221" s="284" t="s">
        <v>221</v>
      </c>
      <c r="BD221" s="291" t="s">
        <v>139</v>
      </c>
      <c r="BE221" s="292"/>
      <c r="BF221" s="292"/>
      <c r="BG221" s="292"/>
      <c r="BH221" s="284" t="s">
        <v>221</v>
      </c>
      <c r="BI221" s="291" t="s">
        <v>139</v>
      </c>
      <c r="BJ221" s="292"/>
      <c r="BK221" s="292"/>
      <c r="BL221" s="292"/>
      <c r="BM221" s="293"/>
      <c r="BN221" s="284" t="s">
        <v>221</v>
      </c>
      <c r="BO221" s="291" t="s">
        <v>316</v>
      </c>
      <c r="BP221" s="292"/>
      <c r="BQ221" s="292"/>
      <c r="BR221" s="292"/>
      <c r="BS221" s="284" t="s">
        <v>221</v>
      </c>
      <c r="BT221" s="291" t="s">
        <v>316</v>
      </c>
      <c r="BU221" s="292"/>
      <c r="BV221" s="292"/>
      <c r="BW221" s="292"/>
      <c r="BX221" s="284" t="s">
        <v>221</v>
      </c>
      <c r="BY221" s="291" t="s">
        <v>316</v>
      </c>
      <c r="BZ221" s="292"/>
      <c r="CA221" s="292"/>
      <c r="CB221" s="284" t="s">
        <v>221</v>
      </c>
      <c r="CC221" s="291" t="s">
        <v>316</v>
      </c>
      <c r="CD221" s="292"/>
      <c r="CE221" s="292"/>
      <c r="CF221" s="292"/>
      <c r="CG221" s="292"/>
      <c r="CH221" s="284" t="s">
        <v>221</v>
      </c>
      <c r="CI221" s="291" t="s">
        <v>316</v>
      </c>
      <c r="CJ221" s="292"/>
      <c r="CK221" s="292"/>
      <c r="CL221" s="292"/>
      <c r="CM221" s="284" t="s">
        <v>221</v>
      </c>
      <c r="CN221" s="291" t="s">
        <v>316</v>
      </c>
      <c r="CO221" s="292"/>
      <c r="CP221" s="292"/>
      <c r="CQ221" s="292"/>
      <c r="CR221" s="279"/>
      <c r="CS221" s="284" t="s">
        <v>221</v>
      </c>
      <c r="CT221" s="291" t="s">
        <v>316</v>
      </c>
      <c r="CU221" s="292"/>
      <c r="CV221" s="292"/>
      <c r="CW221" s="292"/>
      <c r="CX221" s="284" t="s">
        <v>221</v>
      </c>
    </row>
    <row r="222" spans="1:102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5"/>
      <c r="H222" s="138" t="s">
        <v>141</v>
      </c>
      <c r="I222" s="138" t="s">
        <v>142</v>
      </c>
      <c r="J222" s="138" t="s">
        <v>143</v>
      </c>
      <c r="K222" s="138" t="s">
        <v>144</v>
      </c>
      <c r="L222" s="285"/>
      <c r="M222" s="138" t="s">
        <v>145</v>
      </c>
      <c r="N222" s="138" t="s">
        <v>146</v>
      </c>
      <c r="O222" s="138" t="s">
        <v>147</v>
      </c>
      <c r="P222" s="138" t="s">
        <v>148</v>
      </c>
      <c r="Q222" s="28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5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5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x14ac:dyDescent="0.25">
      <c r="A223" s="297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/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</row>
    <row r="224" spans="1:102" ht="18" x14ac:dyDescent="0.25">
      <c r="A224" s="298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/>
      <c r="CS224" s="169">
        <f>'Нарххо 2024'!CS224</f>
        <v>5.8</v>
      </c>
      <c r="CT224" s="135">
        <f>'Нарххо 2024'!CT224</f>
        <v>0</v>
      </c>
      <c r="CU224" s="135">
        <f>'Нарххо 2024'!CU224</f>
        <v>0</v>
      </c>
      <c r="CV224" s="135">
        <f>'Нарххо 2024'!CV224</f>
        <v>0</v>
      </c>
      <c r="CW224" s="135">
        <f>'Нарххо 2024'!CW224</f>
        <v>0</v>
      </c>
      <c r="CX224" s="169" t="e">
        <f>'Нарххо 2024'!CX224</f>
        <v>#DIV/0!</v>
      </c>
    </row>
    <row r="225" spans="1:102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/>
      <c r="CS225" s="169">
        <f>'Нарххо 2024'!CS225</f>
        <v>7.6</v>
      </c>
      <c r="CT225" s="135">
        <f>'Нарххо 2024'!CT225</f>
        <v>0</v>
      </c>
      <c r="CU225" s="135">
        <f>'Нарххо 2024'!CU225</f>
        <v>0</v>
      </c>
      <c r="CV225" s="135">
        <f>'Нарххо 2024'!CV225</f>
        <v>0</v>
      </c>
      <c r="CW225" s="135">
        <f>'Нарххо 2024'!CW225</f>
        <v>0</v>
      </c>
      <c r="CX225" s="169" t="e">
        <f>'Нарххо 2024'!CX225</f>
        <v>#DIV/0!</v>
      </c>
    </row>
    <row r="226" spans="1:102" ht="18" x14ac:dyDescent="0.25">
      <c r="A226" s="297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/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</row>
    <row r="227" spans="1:102" ht="18" x14ac:dyDescent="0.25">
      <c r="A227" s="298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/>
      <c r="CS227" s="169">
        <f>'Нарххо 2024'!CS227</f>
        <v>3.04</v>
      </c>
      <c r="CT227" s="135">
        <f>'Нарххо 2024'!CT227</f>
        <v>0</v>
      </c>
      <c r="CU227" s="135">
        <f>'Нарххо 2024'!CU227</f>
        <v>0</v>
      </c>
      <c r="CV227" s="135">
        <f>'Нарххо 2024'!CV227</f>
        <v>0</v>
      </c>
      <c r="CW227" s="135">
        <f>'Нарххо 2024'!CW227</f>
        <v>0</v>
      </c>
      <c r="CX227" s="169" t="e">
        <f>'Нарххо 2024'!CX227</f>
        <v>#DIV/0!</v>
      </c>
    </row>
    <row r="228" spans="1:102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/>
      <c r="CS228" s="169">
        <f>'Нарххо 2024'!CS228</f>
        <v>4.8</v>
      </c>
      <c r="CT228" s="135">
        <f>'Нарххо 2024'!CT228</f>
        <v>0</v>
      </c>
      <c r="CU228" s="135">
        <f>'Нарххо 2024'!CU228</f>
        <v>0</v>
      </c>
      <c r="CV228" s="135">
        <f>'Нарххо 2024'!CV228</f>
        <v>0</v>
      </c>
      <c r="CW228" s="135">
        <f>'Нарххо 2024'!CW228</f>
        <v>0</v>
      </c>
      <c r="CX228" s="169" t="e">
        <f>'Нарххо 2024'!CX228</f>
        <v>#DIV/0!</v>
      </c>
    </row>
    <row r="229" spans="1:102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/>
      <c r="CS229" s="169">
        <f>'Нарххо 2024'!CS229</f>
        <v>14.6</v>
      </c>
      <c r="CT229" s="135">
        <f>'Нарххо 2024'!CT229</f>
        <v>0</v>
      </c>
      <c r="CU229" s="135">
        <f>'Нарххо 2024'!CU229</f>
        <v>0</v>
      </c>
      <c r="CV229" s="135">
        <f>'Нарххо 2024'!CV229</f>
        <v>0</v>
      </c>
      <c r="CW229" s="135">
        <f>'Нарххо 2024'!CW229</f>
        <v>0</v>
      </c>
      <c r="CX229" s="169" t="e">
        <f>'Нарххо 2024'!CX229</f>
        <v>#DIV/0!</v>
      </c>
    </row>
    <row r="230" spans="1:102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/>
      <c r="CS230" s="169">
        <f>'Нарххо 2024'!CS230</f>
        <v>15</v>
      </c>
      <c r="CT230" s="135">
        <f>'Нарххо 2024'!CT230</f>
        <v>0</v>
      </c>
      <c r="CU230" s="135">
        <f>'Нарххо 2024'!CU230</f>
        <v>0</v>
      </c>
      <c r="CV230" s="135">
        <f>'Нарххо 2024'!CV230</f>
        <v>0</v>
      </c>
      <c r="CW230" s="135">
        <f>'Нарххо 2024'!CW230</f>
        <v>0</v>
      </c>
      <c r="CX230" s="169" t="e">
        <f>'Нарххо 2024'!CX230</f>
        <v>#DIV/0!</v>
      </c>
    </row>
    <row r="231" spans="1:102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/>
      <c r="CS231" s="169">
        <f>'Нарххо 2024'!CS231</f>
        <v>15.8</v>
      </c>
      <c r="CT231" s="135">
        <f>'Нарххо 2024'!CT231</f>
        <v>0</v>
      </c>
      <c r="CU231" s="135">
        <f>'Нарххо 2024'!CU231</f>
        <v>0</v>
      </c>
      <c r="CV231" s="135">
        <f>'Нарххо 2024'!CV231</f>
        <v>0</v>
      </c>
      <c r="CW231" s="135">
        <f>'Нарххо 2024'!CW231</f>
        <v>0</v>
      </c>
      <c r="CX231" s="169" t="e">
        <f>'Нарххо 2024'!CX231</f>
        <v>#DIV/0!</v>
      </c>
    </row>
    <row r="232" spans="1:102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/>
      <c r="CS232" s="169">
        <f>'Нарххо 2024'!CS232</f>
        <v>13.6</v>
      </c>
      <c r="CT232" s="135">
        <f>'Нарххо 2024'!CT232</f>
        <v>0</v>
      </c>
      <c r="CU232" s="135">
        <f>'Нарххо 2024'!CU232</f>
        <v>0</v>
      </c>
      <c r="CV232" s="135">
        <f>'Нарххо 2024'!CV232</f>
        <v>0</v>
      </c>
      <c r="CW232" s="135">
        <f>'Нарххо 2024'!CW232</f>
        <v>0</v>
      </c>
      <c r="CX232" s="169" t="e">
        <f>'Нарххо 2024'!CX232</f>
        <v>#DIV/0!</v>
      </c>
    </row>
    <row r="233" spans="1:102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/>
      <c r="CS233" s="169">
        <f>'Нарххо 2024'!CS233</f>
        <v>18</v>
      </c>
      <c r="CT233" s="135">
        <f>'Нарххо 2024'!CT233</f>
        <v>0</v>
      </c>
      <c r="CU233" s="135">
        <f>'Нарххо 2024'!CU233</f>
        <v>0</v>
      </c>
      <c r="CV233" s="135">
        <f>'Нарххо 2024'!CV233</f>
        <v>0</v>
      </c>
      <c r="CW233" s="135">
        <f>'Нарххо 2024'!CW233</f>
        <v>0</v>
      </c>
      <c r="CX233" s="169" t="e">
        <f>'Нарххо 2024'!CX233</f>
        <v>#DIV/0!</v>
      </c>
    </row>
    <row r="234" spans="1:102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/>
      <c r="CS234" s="169">
        <f>'Нарххо 2024'!CS234</f>
        <v>16.8</v>
      </c>
      <c r="CT234" s="135">
        <f>'Нарххо 2024'!CT234</f>
        <v>0</v>
      </c>
      <c r="CU234" s="135">
        <f>'Нарххо 2024'!CU234</f>
        <v>0</v>
      </c>
      <c r="CV234" s="135">
        <f>'Нарххо 2024'!CV234</f>
        <v>0</v>
      </c>
      <c r="CW234" s="135">
        <f>'Нарххо 2024'!CW234</f>
        <v>0</v>
      </c>
      <c r="CX234" s="169" t="e">
        <f>'Нарххо 2024'!CX234</f>
        <v>#DIV/0!</v>
      </c>
    </row>
    <row r="235" spans="1:102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/>
      <c r="CS235" s="169">
        <f>'Нарххо 2024'!CS235</f>
        <v>92</v>
      </c>
      <c r="CT235" s="135">
        <f>'Нарххо 2024'!CT235</f>
        <v>0</v>
      </c>
      <c r="CU235" s="135">
        <f>'Нарххо 2024'!CU235</f>
        <v>0</v>
      </c>
      <c r="CV235" s="135">
        <f>'Нарххо 2024'!CV235</f>
        <v>0</v>
      </c>
      <c r="CW235" s="135">
        <f>'Нарххо 2024'!CW235</f>
        <v>0</v>
      </c>
      <c r="CX235" s="169" t="e">
        <f>'Нарххо 2024'!CX235</f>
        <v>#DIV/0!</v>
      </c>
    </row>
    <row r="236" spans="1:102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/>
      <c r="CS236" s="169">
        <f>'Нарххо 2024'!CS236</f>
        <v>95</v>
      </c>
      <c r="CT236" s="135">
        <f>'Нарххо 2024'!CT236</f>
        <v>0</v>
      </c>
      <c r="CU236" s="135">
        <f>'Нарххо 2024'!CU236</f>
        <v>0</v>
      </c>
      <c r="CV236" s="135">
        <f>'Нарххо 2024'!CV236</f>
        <v>0</v>
      </c>
      <c r="CW236" s="135">
        <f>'Нарххо 2024'!CW236</f>
        <v>0</v>
      </c>
      <c r="CX236" s="169" t="e">
        <f>'Нарххо 2024'!CX236</f>
        <v>#DIV/0!</v>
      </c>
    </row>
    <row r="237" spans="1:102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/>
      <c r="CS237" s="169">
        <f>'Нарххо 2024'!CS237</f>
        <v>7</v>
      </c>
      <c r="CT237" s="135">
        <f>'Нарххо 2024'!CT237</f>
        <v>0</v>
      </c>
      <c r="CU237" s="135">
        <f>'Нарххо 2024'!CU237</f>
        <v>0</v>
      </c>
      <c r="CV237" s="135">
        <f>'Нарххо 2024'!CV237</f>
        <v>0</v>
      </c>
      <c r="CW237" s="135">
        <f>'Нарххо 2024'!CW237</f>
        <v>0</v>
      </c>
      <c r="CX237" s="169" t="e">
        <f>'Нарххо 2024'!CX237</f>
        <v>#DIV/0!</v>
      </c>
    </row>
    <row r="238" spans="1:102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/>
      <c r="CS238" s="169">
        <f>'Нарххо 2024'!CS238</f>
        <v>13.2</v>
      </c>
      <c r="CT238" s="135">
        <f>'Нарххо 2024'!CT238</f>
        <v>0</v>
      </c>
      <c r="CU238" s="135">
        <f>'Нарххо 2024'!CU238</f>
        <v>0</v>
      </c>
      <c r="CV238" s="135">
        <f>'Нарххо 2024'!CV238</f>
        <v>0</v>
      </c>
      <c r="CW238" s="135">
        <f>'Нарххо 2024'!CW238</f>
        <v>0</v>
      </c>
      <c r="CX238" s="169" t="e">
        <f>'Нарххо 2024'!CX238</f>
        <v>#DIV/0!</v>
      </c>
    </row>
    <row r="239" spans="1:102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/>
      <c r="CS239" s="169">
        <f>'Нарххо 2024'!CS239</f>
        <v>11</v>
      </c>
      <c r="CT239" s="135">
        <f>'Нарххо 2024'!CT239</f>
        <v>0</v>
      </c>
      <c r="CU239" s="135">
        <f>'Нарххо 2024'!CU239</f>
        <v>0</v>
      </c>
      <c r="CV239" s="135">
        <f>'Нарххо 2024'!CV239</f>
        <v>0</v>
      </c>
      <c r="CW239" s="135">
        <f>'Нарххо 2024'!CW239</f>
        <v>0</v>
      </c>
      <c r="CX239" s="169" t="e">
        <f>'Нарххо 2024'!CX239</f>
        <v>#DIV/0!</v>
      </c>
    </row>
    <row r="240" spans="1:102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/>
      <c r="CS240" s="169">
        <f>'Нарххо 2024'!CS240</f>
        <v>84</v>
      </c>
      <c r="CT240" s="135">
        <f>'Нарххо 2024'!CT240</f>
        <v>0</v>
      </c>
      <c r="CU240" s="135">
        <f>'Нарххо 2024'!CU240</f>
        <v>0</v>
      </c>
      <c r="CV240" s="135">
        <f>'Нарххо 2024'!CV240</f>
        <v>0</v>
      </c>
      <c r="CW240" s="135">
        <f>'Нарххо 2024'!CW240</f>
        <v>0</v>
      </c>
      <c r="CX240" s="169" t="e">
        <f>'Нарххо 2024'!CX240</f>
        <v>#DIV/0!</v>
      </c>
    </row>
    <row r="241" spans="1:102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/>
      <c r="CS241" s="169">
        <f>'Нарххо 2024'!CS241</f>
        <v>118</v>
      </c>
      <c r="CT241" s="135">
        <f>'Нарххо 2024'!CT241</f>
        <v>0</v>
      </c>
      <c r="CU241" s="135">
        <f>'Нарххо 2024'!CU241</f>
        <v>0</v>
      </c>
      <c r="CV241" s="135">
        <f>'Нарххо 2024'!CV241</f>
        <v>0</v>
      </c>
      <c r="CW241" s="135">
        <f>'Нарххо 2024'!CW241</f>
        <v>0</v>
      </c>
      <c r="CX241" s="169" t="e">
        <f>'Нарххо 2024'!CX241</f>
        <v>#DIV/0!</v>
      </c>
    </row>
    <row r="242" spans="1:102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/>
      <c r="CS242" s="169">
        <f>'Нарххо 2024'!CS242</f>
        <v>4.9800000000000004</v>
      </c>
      <c r="CT242" s="135">
        <f>'Нарххо 2024'!CT242</f>
        <v>0</v>
      </c>
      <c r="CU242" s="135">
        <f>'Нарххо 2024'!CU242</f>
        <v>0</v>
      </c>
      <c r="CV242" s="135">
        <f>'Нарххо 2024'!CV242</f>
        <v>0</v>
      </c>
      <c r="CW242" s="135">
        <f>'Нарххо 2024'!CW242</f>
        <v>0</v>
      </c>
      <c r="CX242" s="169" t="e">
        <f>'Нарххо 2024'!CX242</f>
        <v>#DIV/0!</v>
      </c>
    </row>
    <row r="243" spans="1:102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/>
      <c r="CS243" s="169">
        <f>'Нарххо 2024'!CS243</f>
        <v>4.18</v>
      </c>
      <c r="CT243" s="135">
        <f>'Нарххо 2024'!CT243</f>
        <v>0</v>
      </c>
      <c r="CU243" s="135">
        <f>'Нарххо 2024'!CU243</f>
        <v>0</v>
      </c>
      <c r="CV243" s="135">
        <f>'Нарххо 2024'!CV243</f>
        <v>0</v>
      </c>
      <c r="CW243" s="135">
        <f>'Нарххо 2024'!CW243</f>
        <v>0</v>
      </c>
      <c r="CX243" s="169" t="e">
        <f>'Нарххо 2024'!CX243</f>
        <v>#DIV/0!</v>
      </c>
    </row>
    <row r="244" spans="1:102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/>
      <c r="CS244" s="169">
        <f>'Нарххо 2024'!CS244</f>
        <v>3.62</v>
      </c>
      <c r="CT244" s="135">
        <f>'Нарххо 2024'!CT244</f>
        <v>0</v>
      </c>
      <c r="CU244" s="135">
        <f>'Нарххо 2024'!CU244</f>
        <v>0</v>
      </c>
      <c r="CV244" s="135">
        <f>'Нарххо 2024'!CV244</f>
        <v>0</v>
      </c>
      <c r="CW244" s="135">
        <f>'Нарххо 2024'!CW244</f>
        <v>0</v>
      </c>
      <c r="CX244" s="169" t="e">
        <f>'Нарххо 2024'!CX244</f>
        <v>#DIV/0!</v>
      </c>
    </row>
    <row r="245" spans="1:102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/>
      <c r="CS245" s="169">
        <f>'Нарххо 2024'!CS245</f>
        <v>21.4</v>
      </c>
      <c r="CT245" s="135">
        <f>'Нарххо 2024'!CT245</f>
        <v>0</v>
      </c>
      <c r="CU245" s="135">
        <f>'Нарххо 2024'!CU245</f>
        <v>0</v>
      </c>
      <c r="CV245" s="135">
        <f>'Нарххо 2024'!CV245</f>
        <v>0</v>
      </c>
      <c r="CW245" s="135">
        <f>'Нарххо 2024'!CW245</f>
        <v>0</v>
      </c>
      <c r="CX245" s="169" t="e">
        <f>'Нарххо 2024'!CX245</f>
        <v>#DIV/0!</v>
      </c>
    </row>
    <row r="246" spans="1:102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/>
      <c r="CS246" s="169">
        <f>'Нарххо 2024'!CS246</f>
        <v>21.2</v>
      </c>
      <c r="CT246" s="135">
        <f>'Нарххо 2024'!CT246</f>
        <v>0</v>
      </c>
      <c r="CU246" s="135">
        <f>'Нарххо 2024'!CU246</f>
        <v>0</v>
      </c>
      <c r="CV246" s="135">
        <f>'Нарххо 2024'!CV246</f>
        <v>0</v>
      </c>
      <c r="CW246" s="135">
        <f>'Нарххо 2024'!CW246</f>
        <v>0</v>
      </c>
      <c r="CX246" s="169" t="e">
        <f>'Нарххо 2024'!CX246</f>
        <v>#DIV/0!</v>
      </c>
    </row>
    <row r="247" spans="1:102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/>
      <c r="CS247" s="169">
        <f>'Нарххо 2024'!CS247</f>
        <v>19.600000000000001</v>
      </c>
      <c r="CT247" s="135">
        <f>'Нарххо 2024'!CT247</f>
        <v>0</v>
      </c>
      <c r="CU247" s="135">
        <f>'Нарххо 2024'!CU247</f>
        <v>0</v>
      </c>
      <c r="CV247" s="135">
        <f>'Нарххо 2024'!CV247</f>
        <v>0</v>
      </c>
      <c r="CW247" s="135">
        <f>'Нарххо 2024'!CW247</f>
        <v>0</v>
      </c>
      <c r="CX247" s="169" t="e">
        <f>'Нарххо 2024'!CX247</f>
        <v>#DIV/0!</v>
      </c>
    </row>
    <row r="248" spans="1:102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/>
      <c r="CS248" s="169">
        <f>'Нарххо 2024'!CS248</f>
        <v>8.6</v>
      </c>
      <c r="CT248" s="135">
        <f>'Нарххо 2024'!CT248</f>
        <v>0</v>
      </c>
      <c r="CU248" s="135">
        <f>'Нарххо 2024'!CU248</f>
        <v>0</v>
      </c>
      <c r="CV248" s="135">
        <f>'Нарххо 2024'!CV248</f>
        <v>0</v>
      </c>
      <c r="CW248" s="135">
        <f>'Нарххо 2024'!CW248</f>
        <v>0</v>
      </c>
      <c r="CX248" s="169" t="e">
        <f>'Нарххо 2024'!CX248</f>
        <v>#DIV/0!</v>
      </c>
    </row>
    <row r="249" spans="1:102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/>
      <c r="CS249" s="169">
        <f>'Нарххо 2024'!CS249</f>
        <v>8.8000000000000007</v>
      </c>
      <c r="CT249" s="135">
        <f>'Нарххо 2024'!CT249</f>
        <v>0</v>
      </c>
      <c r="CU249" s="135">
        <f>'Нарххо 2024'!CU249</f>
        <v>0</v>
      </c>
      <c r="CV249" s="135">
        <f>'Нарххо 2024'!CV249</f>
        <v>0</v>
      </c>
      <c r="CW249" s="135">
        <f>'Нарххо 2024'!CW249</f>
        <v>0</v>
      </c>
      <c r="CX249" s="169" t="e">
        <f>'Нарххо 2024'!CX249</f>
        <v>#DIV/0!</v>
      </c>
    </row>
    <row r="250" spans="1:102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/>
      <c r="CS250" s="169">
        <f>'Нарххо 2024'!CS250</f>
        <v>54</v>
      </c>
      <c r="CT250" s="135">
        <f>'Нарххо 2024'!CT250</f>
        <v>0</v>
      </c>
      <c r="CU250" s="135">
        <f>'Нарххо 2024'!CU250</f>
        <v>0</v>
      </c>
      <c r="CV250" s="135">
        <f>'Нарххо 2024'!CV250</f>
        <v>0</v>
      </c>
      <c r="CW250" s="135">
        <f>'Нарххо 2024'!CW250</f>
        <v>0</v>
      </c>
      <c r="CX250" s="169" t="e">
        <f>'Нарххо 2024'!CX250</f>
        <v>#DIV/0!</v>
      </c>
    </row>
    <row r="251" spans="1:102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/>
      <c r="CS251" s="169">
        <f>'Нарххо 2024'!CS251</f>
        <v>6.9</v>
      </c>
      <c r="CT251" s="135">
        <f>'Нарххо 2024'!CT251</f>
        <v>0</v>
      </c>
      <c r="CU251" s="135">
        <f>'Нарххо 2024'!CU251</f>
        <v>0</v>
      </c>
      <c r="CV251" s="135">
        <f>'Нарххо 2024'!CV251</f>
        <v>0</v>
      </c>
      <c r="CW251" s="135">
        <f>'Нарххо 2024'!CW251</f>
        <v>0</v>
      </c>
      <c r="CX251" s="169" t="e">
        <f>'Нарххо 2024'!CX251</f>
        <v>#DIV/0!</v>
      </c>
    </row>
    <row r="252" spans="1:102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/>
      <c r="CS252" s="169">
        <f>'Нарххо 2024'!CS252</f>
        <v>10</v>
      </c>
      <c r="CT252" s="135">
        <f>'Нарххо 2024'!CT252</f>
        <v>0</v>
      </c>
      <c r="CU252" s="135">
        <f>'Нарххо 2024'!CU252</f>
        <v>0</v>
      </c>
      <c r="CV252" s="135">
        <f>'Нарххо 2024'!CV252</f>
        <v>0</v>
      </c>
      <c r="CW252" s="135">
        <f>'Нарххо 2024'!CW252</f>
        <v>0</v>
      </c>
      <c r="CX252" s="169" t="e">
        <f>'Нарххо 2024'!CX252</f>
        <v>#DIV/0!</v>
      </c>
    </row>
    <row r="253" spans="1:102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/>
      <c r="CS253" s="169">
        <f>'Нарххо 2024'!CS253</f>
        <v>11</v>
      </c>
      <c r="CT253" s="135">
        <f>'Нарххо 2024'!CT253</f>
        <v>0</v>
      </c>
      <c r="CU253" s="135">
        <f>'Нарххо 2024'!CU253</f>
        <v>0</v>
      </c>
      <c r="CV253" s="135">
        <f>'Нарххо 2024'!CV253</f>
        <v>0</v>
      </c>
      <c r="CW253" s="135">
        <f>'Нарххо 2024'!CW253</f>
        <v>0</v>
      </c>
      <c r="CX253" s="169" t="e">
        <f>'Нарххо 2024'!CX253</f>
        <v>#DIV/0!</v>
      </c>
    </row>
    <row r="254" spans="1:102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/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</row>
    <row r="255" spans="1:102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/>
      <c r="CS255" s="169">
        <f>'Нарххо 2024'!CS255</f>
        <v>10.58</v>
      </c>
      <c r="CT255" s="135">
        <f>'Нарххо 2024'!CT255</f>
        <v>0</v>
      </c>
      <c r="CU255" s="135">
        <f>'Нарххо 2024'!CU255</f>
        <v>0</v>
      </c>
      <c r="CV255" s="135">
        <f>'Нарххо 2024'!CV255</f>
        <v>0</v>
      </c>
      <c r="CW255" s="135">
        <f>'Нарххо 2024'!CW255</f>
        <v>0</v>
      </c>
      <c r="CX255" s="169" t="e">
        <f>'Нарххо 2024'!CX255</f>
        <v>#DIV/0!</v>
      </c>
    </row>
    <row r="256" spans="1:102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/>
      <c r="CS256" s="169">
        <f>'Нарххо 2024'!CS256</f>
        <v>10.6</v>
      </c>
      <c r="CT256" s="135">
        <f>'Нарххо 2024'!CT256</f>
        <v>0</v>
      </c>
      <c r="CU256" s="135">
        <f>'Нарххо 2024'!CU256</f>
        <v>0</v>
      </c>
      <c r="CV256" s="135">
        <f>'Нарххо 2024'!CV256</f>
        <v>0</v>
      </c>
      <c r="CW256" s="135">
        <f>'Нарххо 2024'!CW256</f>
        <v>0</v>
      </c>
      <c r="CX256" s="169" t="e">
        <f>'Нарххо 2024'!CX256</f>
        <v>#DIV/0!</v>
      </c>
    </row>
    <row r="257" spans="1:10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B257" s="261"/>
      <c r="CH257" s="261"/>
      <c r="CM257" s="261"/>
      <c r="CS257" s="261"/>
      <c r="CX257" s="261"/>
    </row>
    <row r="258" spans="1:10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B258" s="261"/>
      <c r="CH258" s="261"/>
      <c r="CM258" s="261"/>
      <c r="CS258" s="261"/>
      <c r="CX258" s="261"/>
    </row>
    <row r="259" spans="1:10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B259" s="261"/>
      <c r="CH259" s="261"/>
      <c r="CM259" s="261"/>
      <c r="CS259" s="261"/>
      <c r="CX259" s="261"/>
    </row>
    <row r="260" spans="1:102" ht="18" x14ac:dyDescent="0.25">
      <c r="A260" s="286" t="s">
        <v>200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x14ac:dyDescent="0.3">
      <c r="A261" s="217"/>
      <c r="B261" s="197"/>
      <c r="C261" s="288" t="s">
        <v>205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198"/>
      <c r="C262" s="294" t="s">
        <v>139</v>
      </c>
      <c r="D262" s="295"/>
      <c r="E262" s="295"/>
      <c r="F262" s="296"/>
      <c r="G262" s="284" t="s">
        <v>221</v>
      </c>
      <c r="H262" s="291" t="s">
        <v>139</v>
      </c>
      <c r="I262" s="292"/>
      <c r="J262" s="292"/>
      <c r="K262" s="293"/>
      <c r="L262" s="284" t="s">
        <v>221</v>
      </c>
      <c r="M262" s="291" t="s">
        <v>139</v>
      </c>
      <c r="N262" s="292"/>
      <c r="O262" s="292"/>
      <c r="P262" s="293"/>
      <c r="Q262" s="284" t="s">
        <v>221</v>
      </c>
      <c r="R262" s="291" t="s">
        <v>139</v>
      </c>
      <c r="S262" s="292"/>
      <c r="T262" s="292"/>
      <c r="U262" s="292"/>
      <c r="V262" s="293"/>
      <c r="W262" s="284" t="s">
        <v>221</v>
      </c>
      <c r="X262" s="291" t="s">
        <v>139</v>
      </c>
      <c r="Y262" s="292"/>
      <c r="Z262" s="292"/>
      <c r="AA262" s="292"/>
      <c r="AB262" s="284" t="s">
        <v>221</v>
      </c>
      <c r="AC262" s="291" t="s">
        <v>139</v>
      </c>
      <c r="AD262" s="292"/>
      <c r="AE262" s="292"/>
      <c r="AF262" s="292"/>
      <c r="AG262" s="284" t="s">
        <v>221</v>
      </c>
      <c r="AH262" s="291" t="s">
        <v>139</v>
      </c>
      <c r="AI262" s="292"/>
      <c r="AJ262" s="292"/>
      <c r="AK262" s="292"/>
      <c r="AL262" s="292"/>
      <c r="AM262" s="284" t="s">
        <v>221</v>
      </c>
      <c r="AN262" s="291" t="s">
        <v>139</v>
      </c>
      <c r="AO262" s="292"/>
      <c r="AP262" s="292"/>
      <c r="AQ262" s="292"/>
      <c r="AR262" s="284" t="s">
        <v>221</v>
      </c>
      <c r="AS262" s="291" t="s">
        <v>139</v>
      </c>
      <c r="AT262" s="292"/>
      <c r="AU262" s="292"/>
      <c r="AV262" s="292"/>
      <c r="AW262" s="253"/>
      <c r="AX262" s="284" t="s">
        <v>221</v>
      </c>
      <c r="AY262" s="291" t="s">
        <v>139</v>
      </c>
      <c r="AZ262" s="292"/>
      <c r="BA262" s="292"/>
      <c r="BB262" s="292"/>
      <c r="BC262" s="284" t="s">
        <v>221</v>
      </c>
      <c r="BD262" s="291" t="s">
        <v>139</v>
      </c>
      <c r="BE262" s="292"/>
      <c r="BF262" s="292"/>
      <c r="BG262" s="292"/>
      <c r="BH262" s="284" t="s">
        <v>221</v>
      </c>
      <c r="BI262" s="291" t="s">
        <v>139</v>
      </c>
      <c r="BJ262" s="292"/>
      <c r="BK262" s="292"/>
      <c r="BL262" s="292"/>
      <c r="BM262" s="293"/>
      <c r="BN262" s="284" t="s">
        <v>221</v>
      </c>
      <c r="BO262" s="291" t="s">
        <v>316</v>
      </c>
      <c r="BP262" s="292"/>
      <c r="BQ262" s="292"/>
      <c r="BR262" s="292"/>
      <c r="BS262" s="284" t="s">
        <v>221</v>
      </c>
      <c r="BT262" s="291" t="s">
        <v>316</v>
      </c>
      <c r="BU262" s="292"/>
      <c r="BV262" s="292"/>
      <c r="BW262" s="292"/>
      <c r="BX262" s="284" t="s">
        <v>221</v>
      </c>
      <c r="BY262" s="291" t="s">
        <v>316</v>
      </c>
      <c r="BZ262" s="292"/>
      <c r="CA262" s="292"/>
      <c r="CB262" s="284" t="s">
        <v>221</v>
      </c>
      <c r="CC262" s="291" t="s">
        <v>316</v>
      </c>
      <c r="CD262" s="292"/>
      <c r="CE262" s="292"/>
      <c r="CF262" s="292"/>
      <c r="CG262" s="292"/>
      <c r="CH262" s="284" t="s">
        <v>221</v>
      </c>
      <c r="CI262" s="291" t="s">
        <v>316</v>
      </c>
      <c r="CJ262" s="292"/>
      <c r="CK262" s="292"/>
      <c r="CL262" s="292"/>
      <c r="CM262" s="284" t="s">
        <v>221</v>
      </c>
      <c r="CN262" s="291" t="s">
        <v>316</v>
      </c>
      <c r="CO262" s="292"/>
      <c r="CP262" s="292"/>
      <c r="CQ262" s="292"/>
      <c r="CR262" s="279"/>
      <c r="CS262" s="284" t="s">
        <v>221</v>
      </c>
      <c r="CT262" s="291" t="s">
        <v>316</v>
      </c>
      <c r="CU262" s="292"/>
      <c r="CV262" s="292"/>
      <c r="CW262" s="292"/>
      <c r="CX262" s="284" t="s">
        <v>221</v>
      </c>
    </row>
    <row r="263" spans="1:102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5"/>
      <c r="H263" s="138" t="s">
        <v>141</v>
      </c>
      <c r="I263" s="138" t="s">
        <v>142</v>
      </c>
      <c r="J263" s="138" t="s">
        <v>143</v>
      </c>
      <c r="K263" s="138" t="s">
        <v>144</v>
      </c>
      <c r="L263" s="285"/>
      <c r="M263" s="138" t="s">
        <v>145</v>
      </c>
      <c r="N263" s="138" t="s">
        <v>146</v>
      </c>
      <c r="O263" s="138" t="s">
        <v>147</v>
      </c>
      <c r="P263" s="138" t="s">
        <v>148</v>
      </c>
      <c r="Q263" s="28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5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5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x14ac:dyDescent="0.25">
      <c r="A264" s="297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/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</row>
    <row r="265" spans="1:102" ht="18" x14ac:dyDescent="0.25">
      <c r="A265" s="298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/>
      <c r="CS265" s="169">
        <f>'Нарххо 2024'!CS265</f>
        <v>5.25</v>
      </c>
      <c r="CT265" s="135">
        <f>'Нарххо 2024'!CT265</f>
        <v>0</v>
      </c>
      <c r="CU265" s="135">
        <f>'Нарххо 2024'!CU265</f>
        <v>0</v>
      </c>
      <c r="CV265" s="135">
        <f>'Нарххо 2024'!CV265</f>
        <v>0</v>
      </c>
      <c r="CW265" s="135">
        <f>'Нарххо 2024'!CW265</f>
        <v>0</v>
      </c>
      <c r="CX265" s="169" t="e">
        <f>'Нарххо 2024'!CX265</f>
        <v>#DIV/0!</v>
      </c>
    </row>
    <row r="266" spans="1:102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/>
      <c r="CS266" s="169">
        <f>'Нарххо 2024'!CS266</f>
        <v>3.45</v>
      </c>
      <c r="CT266" s="135">
        <f>'Нарххо 2024'!CT266</f>
        <v>0</v>
      </c>
      <c r="CU266" s="135">
        <f>'Нарххо 2024'!CU266</f>
        <v>0</v>
      </c>
      <c r="CV266" s="135">
        <f>'Нарххо 2024'!CV266</f>
        <v>0</v>
      </c>
      <c r="CW266" s="135">
        <f>'Нарххо 2024'!CW266</f>
        <v>0</v>
      </c>
      <c r="CX266" s="169" t="e">
        <f>'Нарххо 2024'!CX266</f>
        <v>#DIV/0!</v>
      </c>
    </row>
    <row r="267" spans="1:102" ht="18" x14ac:dyDescent="0.25">
      <c r="A267" s="297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/>
      <c r="CS267" s="169">
        <f>'Нарххо 2024'!CS267</f>
        <v>3</v>
      </c>
      <c r="CT267" s="135">
        <f>'Нарххо 2024'!CT267</f>
        <v>0</v>
      </c>
      <c r="CU267" s="135">
        <f>'Нарххо 2024'!CU267</f>
        <v>0</v>
      </c>
      <c r="CV267" s="135">
        <f>'Нарххо 2024'!CV267</f>
        <v>0</v>
      </c>
      <c r="CW267" s="135">
        <f>'Нарххо 2024'!CW267</f>
        <v>0</v>
      </c>
      <c r="CX267" s="169" t="e">
        <f>'Нарххо 2024'!CX267</f>
        <v>#DIV/0!</v>
      </c>
    </row>
    <row r="268" spans="1:102" ht="18" x14ac:dyDescent="0.25">
      <c r="A268" s="298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/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</row>
    <row r="269" spans="1:102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/>
      <c r="CS269" s="169">
        <f>'Нарххо 2024'!CS269</f>
        <v>5.95</v>
      </c>
      <c r="CT269" s="135">
        <f>'Нарххо 2024'!CT269</f>
        <v>0</v>
      </c>
      <c r="CU269" s="135">
        <f>'Нарххо 2024'!CU269</f>
        <v>0</v>
      </c>
      <c r="CV269" s="135">
        <f>'Нарххо 2024'!CV269</f>
        <v>0</v>
      </c>
      <c r="CW269" s="135">
        <f>'Нарххо 2024'!CW269</f>
        <v>0</v>
      </c>
      <c r="CX269" s="169" t="e">
        <f>'Нарххо 2024'!CX269</f>
        <v>#DIV/0!</v>
      </c>
    </row>
    <row r="270" spans="1:102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/>
      <c r="CS270" s="169">
        <f>'Нарххо 2024'!CS270</f>
        <v>6.9999999999999991</v>
      </c>
      <c r="CT270" s="135">
        <f>'Нарххо 2024'!CT270</f>
        <v>0</v>
      </c>
      <c r="CU270" s="135">
        <f>'Нарххо 2024'!CU270</f>
        <v>0</v>
      </c>
      <c r="CV270" s="135">
        <f>'Нарххо 2024'!CV270</f>
        <v>0</v>
      </c>
      <c r="CW270" s="135">
        <f>'Нарххо 2024'!CW270</f>
        <v>0</v>
      </c>
      <c r="CX270" s="169" t="e">
        <f>'Нарххо 2024'!CX270</f>
        <v>#DIV/0!</v>
      </c>
    </row>
    <row r="271" spans="1:102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/>
      <c r="CS271" s="169">
        <f>'Нарххо 2024'!CS271</f>
        <v>3.1875</v>
      </c>
      <c r="CT271" s="135">
        <f>'Нарххо 2024'!CT271</f>
        <v>0</v>
      </c>
      <c r="CU271" s="135">
        <f>'Нарххо 2024'!CU271</f>
        <v>0</v>
      </c>
      <c r="CV271" s="135">
        <f>'Нарххо 2024'!CV271</f>
        <v>0</v>
      </c>
      <c r="CW271" s="135">
        <f>'Нарххо 2024'!CW271</f>
        <v>0</v>
      </c>
      <c r="CX271" s="169" t="e">
        <f>'Нарххо 2024'!CX271</f>
        <v>#DIV/0!</v>
      </c>
    </row>
    <row r="272" spans="1:102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/>
      <c r="CS272" s="169">
        <f>'Нарххо 2024'!CS272</f>
        <v>6.75</v>
      </c>
      <c r="CT272" s="135">
        <f>'Нарххо 2024'!CT272</f>
        <v>0</v>
      </c>
      <c r="CU272" s="135">
        <f>'Нарххо 2024'!CU272</f>
        <v>0</v>
      </c>
      <c r="CV272" s="135">
        <f>'Нарххо 2024'!CV272</f>
        <v>0</v>
      </c>
      <c r="CW272" s="135">
        <f>'Нарххо 2024'!CW272</f>
        <v>0</v>
      </c>
      <c r="CX272" s="169" t="e">
        <f>'Нарххо 2024'!CX272</f>
        <v>#DIV/0!</v>
      </c>
    </row>
    <row r="273" spans="1:102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/>
      <c r="CS273" s="169">
        <f>'Нарххо 2024'!CS273</f>
        <v>15</v>
      </c>
      <c r="CT273" s="135">
        <f>'Нарххо 2024'!CT273</f>
        <v>0</v>
      </c>
      <c r="CU273" s="135">
        <f>'Нарххо 2024'!CU273</f>
        <v>0</v>
      </c>
      <c r="CV273" s="135">
        <f>'Нарххо 2024'!CV273</f>
        <v>0</v>
      </c>
      <c r="CW273" s="135">
        <f>'Нарххо 2024'!CW273</f>
        <v>0</v>
      </c>
      <c r="CX273" s="169" t="e">
        <f>'Нарххо 2024'!CX273</f>
        <v>#DIV/0!</v>
      </c>
    </row>
    <row r="274" spans="1:102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/>
      <c r="CS274" s="169">
        <f>'Нарххо 2024'!CS274</f>
        <v>14.625</v>
      </c>
      <c r="CT274" s="135">
        <f>'Нарххо 2024'!CT274</f>
        <v>0</v>
      </c>
      <c r="CU274" s="135">
        <f>'Нарххо 2024'!CU274</f>
        <v>0</v>
      </c>
      <c r="CV274" s="135">
        <f>'Нарххо 2024'!CV274</f>
        <v>0</v>
      </c>
      <c r="CW274" s="135">
        <f>'Нарххо 2024'!CW274</f>
        <v>0</v>
      </c>
      <c r="CX274" s="169" t="e">
        <f>'Нарххо 2024'!CX274</f>
        <v>#DIV/0!</v>
      </c>
    </row>
    <row r="275" spans="1:102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/>
      <c r="CS275" s="169">
        <f>'Нарххо 2024'!CS275</f>
        <v>17</v>
      </c>
      <c r="CT275" s="135">
        <f>'Нарххо 2024'!CT275</f>
        <v>0</v>
      </c>
      <c r="CU275" s="135">
        <f>'Нарххо 2024'!CU275</f>
        <v>0</v>
      </c>
      <c r="CV275" s="135">
        <f>'Нарххо 2024'!CV275</f>
        <v>0</v>
      </c>
      <c r="CW275" s="135">
        <f>'Нарххо 2024'!CW275</f>
        <v>0</v>
      </c>
      <c r="CX275" s="169" t="e">
        <f>'Нарххо 2024'!CX275</f>
        <v>#DIV/0!</v>
      </c>
    </row>
    <row r="276" spans="1:102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/>
      <c r="CS276" s="169">
        <f>'Нарххо 2024'!CS276</f>
        <v>85</v>
      </c>
      <c r="CT276" s="135">
        <f>'Нарххо 2024'!CT276</f>
        <v>0</v>
      </c>
      <c r="CU276" s="135">
        <f>'Нарххо 2024'!CU276</f>
        <v>0</v>
      </c>
      <c r="CV276" s="135">
        <f>'Нарххо 2024'!CV276</f>
        <v>0</v>
      </c>
      <c r="CW276" s="135">
        <f>'Нарххо 2024'!CW276</f>
        <v>0</v>
      </c>
      <c r="CX276" s="169" t="e">
        <f>'Нарххо 2024'!CX276</f>
        <v>#DIV/0!</v>
      </c>
    </row>
    <row r="277" spans="1:102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/>
      <c r="CS277" s="169">
        <f>'Нарххо 2024'!CS277</f>
        <v>100</v>
      </c>
      <c r="CT277" s="135">
        <f>'Нарххо 2024'!CT277</f>
        <v>0</v>
      </c>
      <c r="CU277" s="135">
        <f>'Нарххо 2024'!CU277</f>
        <v>0</v>
      </c>
      <c r="CV277" s="135">
        <f>'Нарххо 2024'!CV277</f>
        <v>0</v>
      </c>
      <c r="CW277" s="135">
        <f>'Нарххо 2024'!CW277</f>
        <v>0</v>
      </c>
      <c r="CX277" s="169" t="e">
        <f>'Нарххо 2024'!CX277</f>
        <v>#DIV/0!</v>
      </c>
    </row>
    <row r="278" spans="1:102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/>
      <c r="CS278" s="169">
        <f>'Нарххо 2024'!CS278</f>
        <v>7</v>
      </c>
      <c r="CT278" s="135">
        <f>'Нарххо 2024'!CT278</f>
        <v>0</v>
      </c>
      <c r="CU278" s="135">
        <f>'Нарххо 2024'!CU278</f>
        <v>0</v>
      </c>
      <c r="CV278" s="135">
        <f>'Нарххо 2024'!CV278</f>
        <v>0</v>
      </c>
      <c r="CW278" s="135">
        <f>'Нарххо 2024'!CW278</f>
        <v>0</v>
      </c>
      <c r="CX278" s="169" t="e">
        <f>'Нарххо 2024'!CX278</f>
        <v>#DIV/0!</v>
      </c>
    </row>
    <row r="279" spans="1:102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/>
      <c r="CS279" s="169">
        <f>'Нарххо 2024'!CS279</f>
        <v>11.625</v>
      </c>
      <c r="CT279" s="135">
        <f>'Нарххо 2024'!CT279</f>
        <v>0</v>
      </c>
      <c r="CU279" s="135">
        <f>'Нарххо 2024'!CU279</f>
        <v>0</v>
      </c>
      <c r="CV279" s="135">
        <f>'Нарххо 2024'!CV279</f>
        <v>0</v>
      </c>
      <c r="CW279" s="135">
        <f>'Нарххо 2024'!CW279</f>
        <v>0</v>
      </c>
      <c r="CX279" s="169" t="e">
        <f>'Нарххо 2024'!CX279</f>
        <v>#DIV/0!</v>
      </c>
    </row>
    <row r="280" spans="1:102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/>
      <c r="CS280" s="169">
        <f>'Нарххо 2024'!CS280</f>
        <v>10.875</v>
      </c>
      <c r="CT280" s="135">
        <f>'Нарххо 2024'!CT280</f>
        <v>0</v>
      </c>
      <c r="CU280" s="135">
        <f>'Нарххо 2024'!CU280</f>
        <v>0</v>
      </c>
      <c r="CV280" s="135">
        <f>'Нарххо 2024'!CV280</f>
        <v>0</v>
      </c>
      <c r="CW280" s="135">
        <f>'Нарххо 2024'!CW280</f>
        <v>0</v>
      </c>
      <c r="CX280" s="169" t="e">
        <f>'Нарххо 2024'!CX280</f>
        <v>#DIV/0!</v>
      </c>
    </row>
    <row r="281" spans="1:102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/>
      <c r="CS281" s="169">
        <f>'Нарххо 2024'!CS281</f>
        <v>47</v>
      </c>
      <c r="CT281" s="135">
        <f>'Нарххо 2024'!CT281</f>
        <v>0</v>
      </c>
      <c r="CU281" s="135">
        <f>'Нарххо 2024'!CU281</f>
        <v>0</v>
      </c>
      <c r="CV281" s="135">
        <f>'Нарххо 2024'!CV281</f>
        <v>0</v>
      </c>
      <c r="CW281" s="135">
        <f>'Нарххо 2024'!CW281</f>
        <v>0</v>
      </c>
      <c r="CX281" s="169" t="e">
        <f>'Нарххо 2024'!CX281</f>
        <v>#DIV/0!</v>
      </c>
    </row>
    <row r="282" spans="1:102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/>
      <c r="CS282" s="169">
        <f>'Нарххо 2024'!CS282</f>
        <v>50</v>
      </c>
      <c r="CT282" s="135">
        <f>'Нарххо 2024'!CT282</f>
        <v>0</v>
      </c>
      <c r="CU282" s="135">
        <f>'Нарххо 2024'!CU282</f>
        <v>0</v>
      </c>
      <c r="CV282" s="135">
        <f>'Нарххо 2024'!CV282</f>
        <v>0</v>
      </c>
      <c r="CW282" s="135">
        <f>'Нарххо 2024'!CW282</f>
        <v>0</v>
      </c>
      <c r="CX282" s="169" t="e">
        <f>'Нарххо 2024'!CX282</f>
        <v>#DIV/0!</v>
      </c>
    </row>
    <row r="283" spans="1:102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/>
      <c r="CS283" s="169">
        <f>'Нарххо 2024'!CS283</f>
        <v>4.415</v>
      </c>
      <c r="CT283" s="135">
        <f>'Нарххо 2024'!CT283</f>
        <v>0</v>
      </c>
      <c r="CU283" s="135">
        <f>'Нарххо 2024'!CU283</f>
        <v>0</v>
      </c>
      <c r="CV283" s="135">
        <f>'Нарххо 2024'!CV283</f>
        <v>0</v>
      </c>
      <c r="CW283" s="135">
        <f>'Нарххо 2024'!CW283</f>
        <v>0</v>
      </c>
      <c r="CX283" s="169" t="e">
        <f>'Нарххо 2024'!CX283</f>
        <v>#DIV/0!</v>
      </c>
    </row>
    <row r="284" spans="1:102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/>
      <c r="CS284" s="169">
        <f>'Нарххо 2024'!CS284</f>
        <v>3.3</v>
      </c>
      <c r="CT284" s="135">
        <f>'Нарххо 2024'!CT284</f>
        <v>0</v>
      </c>
      <c r="CU284" s="135">
        <f>'Нарххо 2024'!CU284</f>
        <v>0</v>
      </c>
      <c r="CV284" s="135">
        <f>'Нарххо 2024'!CV284</f>
        <v>0</v>
      </c>
      <c r="CW284" s="135">
        <f>'Нарххо 2024'!CW284</f>
        <v>0</v>
      </c>
      <c r="CX284" s="169" t="e">
        <f>'Нарххо 2024'!CX284</f>
        <v>#DIV/0!</v>
      </c>
    </row>
    <row r="285" spans="1:102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/>
      <c r="CS285" s="169">
        <f>'Нарххо 2024'!CS285</f>
        <v>3.5</v>
      </c>
      <c r="CT285" s="135">
        <f>'Нарххо 2024'!CT285</f>
        <v>0</v>
      </c>
      <c r="CU285" s="135">
        <f>'Нарххо 2024'!CU285</f>
        <v>0</v>
      </c>
      <c r="CV285" s="135">
        <f>'Нарххо 2024'!CV285</f>
        <v>0</v>
      </c>
      <c r="CW285" s="135">
        <f>'Нарххо 2024'!CW285</f>
        <v>0</v>
      </c>
      <c r="CX285" s="169" t="e">
        <f>'Нарххо 2024'!CX285</f>
        <v>#DIV/0!</v>
      </c>
    </row>
    <row r="286" spans="1:102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/>
      <c r="CS286" s="169">
        <f>'Нарххо 2024'!CS286</f>
        <v>17</v>
      </c>
      <c r="CT286" s="135">
        <f>'Нарххо 2024'!CT286</f>
        <v>0</v>
      </c>
      <c r="CU286" s="135">
        <f>'Нарххо 2024'!CU286</f>
        <v>0</v>
      </c>
      <c r="CV286" s="135">
        <f>'Нарххо 2024'!CV286</f>
        <v>0</v>
      </c>
      <c r="CW286" s="135">
        <f>'Нарххо 2024'!CW286</f>
        <v>0</v>
      </c>
      <c r="CX286" s="169" t="e">
        <f>'Нарххо 2024'!CX286</f>
        <v>#DIV/0!</v>
      </c>
    </row>
    <row r="287" spans="1:102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/>
      <c r="CS287" s="169">
        <f>'Нарххо 2024'!CS287</f>
        <v>22</v>
      </c>
      <c r="CT287" s="135">
        <f>'Нарххо 2024'!CT287</f>
        <v>0</v>
      </c>
      <c r="CU287" s="135">
        <f>'Нарххо 2024'!CU287</f>
        <v>0</v>
      </c>
      <c r="CV287" s="135">
        <f>'Нарххо 2024'!CV287</f>
        <v>0</v>
      </c>
      <c r="CW287" s="135">
        <f>'Нарххо 2024'!CW287</f>
        <v>0</v>
      </c>
      <c r="CX287" s="169" t="e">
        <f>'Нарххо 2024'!CX287</f>
        <v>#DIV/0!</v>
      </c>
    </row>
    <row r="288" spans="1:102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/>
      <c r="CS288" s="169">
        <f>'Нарххо 2024'!CS288</f>
        <v>16</v>
      </c>
      <c r="CT288" s="135">
        <f>'Нарххо 2024'!CT288</f>
        <v>0</v>
      </c>
      <c r="CU288" s="135">
        <f>'Нарххо 2024'!CU288</f>
        <v>0</v>
      </c>
      <c r="CV288" s="135">
        <f>'Нарххо 2024'!CV288</f>
        <v>0</v>
      </c>
      <c r="CW288" s="135">
        <f>'Нарххо 2024'!CW288</f>
        <v>0</v>
      </c>
      <c r="CX288" s="169" t="e">
        <f>'Нарххо 2024'!CX288</f>
        <v>#DIV/0!</v>
      </c>
    </row>
    <row r="289" spans="1:102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/>
      <c r="CS289" s="169">
        <f>'Нарххо 2024'!CS289</f>
        <v>3.5</v>
      </c>
      <c r="CT289" s="135">
        <f>'Нарххо 2024'!CT289</f>
        <v>0</v>
      </c>
      <c r="CU289" s="135">
        <f>'Нарххо 2024'!CU289</f>
        <v>0</v>
      </c>
      <c r="CV289" s="135">
        <f>'Нарххо 2024'!CV289</f>
        <v>0</v>
      </c>
      <c r="CW289" s="135">
        <f>'Нарххо 2024'!CW289</f>
        <v>0</v>
      </c>
      <c r="CX289" s="169" t="e">
        <f>'Нарххо 2024'!CX289</f>
        <v>#DIV/0!</v>
      </c>
    </row>
    <row r="290" spans="1:102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/>
      <c r="CS290" s="169">
        <f>'Нарххо 2024'!CS290</f>
        <v>3.5</v>
      </c>
      <c r="CT290" s="135">
        <f>'Нарххо 2024'!CT290</f>
        <v>0</v>
      </c>
      <c r="CU290" s="135">
        <f>'Нарххо 2024'!CU290</f>
        <v>0</v>
      </c>
      <c r="CV290" s="135">
        <f>'Нарххо 2024'!CV290</f>
        <v>0</v>
      </c>
      <c r="CW290" s="135">
        <f>'Нарххо 2024'!CW290</f>
        <v>0</v>
      </c>
      <c r="CX290" s="169" t="e">
        <f>'Нарххо 2024'!CX290</f>
        <v>#DIV/0!</v>
      </c>
    </row>
    <row r="291" spans="1:102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/>
      <c r="CS291" s="169">
        <f>'Нарххо 2024'!CS291</f>
        <v>30</v>
      </c>
      <c r="CT291" s="135">
        <f>'Нарххо 2024'!CT291</f>
        <v>0</v>
      </c>
      <c r="CU291" s="135">
        <f>'Нарххо 2024'!CU291</f>
        <v>0</v>
      </c>
      <c r="CV291" s="135">
        <f>'Нарххо 2024'!CV291</f>
        <v>0</v>
      </c>
      <c r="CW291" s="135">
        <f>'Нарххо 2024'!CW291</f>
        <v>0</v>
      </c>
      <c r="CX291" s="169" t="e">
        <f>'Нарххо 2024'!CX291</f>
        <v>#DIV/0!</v>
      </c>
    </row>
    <row r="292" spans="1:102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/>
      <c r="CS292" s="169">
        <f>'Нарххо 2024'!CS292</f>
        <v>6.35</v>
      </c>
      <c r="CT292" s="135">
        <f>'Нарххо 2024'!CT292</f>
        <v>0</v>
      </c>
      <c r="CU292" s="135">
        <f>'Нарххо 2024'!CU292</f>
        <v>0</v>
      </c>
      <c r="CV292" s="135">
        <f>'Нарххо 2024'!CV292</f>
        <v>0</v>
      </c>
      <c r="CW292" s="135">
        <f>'Нарххо 2024'!CW292</f>
        <v>0</v>
      </c>
      <c r="CX292" s="169" t="e">
        <f>'Нарххо 2024'!CX292</f>
        <v>#DIV/0!</v>
      </c>
    </row>
    <row r="293" spans="1:102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/>
      <c r="CS293" s="169">
        <f>'Нарххо 2024'!CS293</f>
        <v>9.75</v>
      </c>
      <c r="CT293" s="135">
        <f>'Нарххо 2024'!CT293</f>
        <v>0</v>
      </c>
      <c r="CU293" s="135">
        <f>'Нарххо 2024'!CU293</f>
        <v>0</v>
      </c>
      <c r="CV293" s="135">
        <f>'Нарххо 2024'!CV293</f>
        <v>0</v>
      </c>
      <c r="CW293" s="135">
        <f>'Нарххо 2024'!CW293</f>
        <v>0</v>
      </c>
      <c r="CX293" s="169" t="e">
        <f>'Нарххо 2024'!CX293</f>
        <v>#DIV/0!</v>
      </c>
    </row>
    <row r="294" spans="1:102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/>
      <c r="CS294" s="169">
        <f>'Нарххо 2024'!CS294</f>
        <v>10.649999999999999</v>
      </c>
      <c r="CT294" s="135">
        <f>'Нарххо 2024'!CT294</f>
        <v>0</v>
      </c>
      <c r="CU294" s="135">
        <f>'Нарххо 2024'!CU294</f>
        <v>0</v>
      </c>
      <c r="CV294" s="135">
        <f>'Нарххо 2024'!CV294</f>
        <v>0</v>
      </c>
      <c r="CW294" s="135">
        <f>'Нарххо 2024'!CW294</f>
        <v>0</v>
      </c>
      <c r="CX294" s="169" t="e">
        <f>'Нарххо 2024'!CX294</f>
        <v>#DIV/0!</v>
      </c>
    </row>
    <row r="295" spans="1:102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/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</row>
    <row r="296" spans="1:102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/>
      <c r="CS296" s="169">
        <f>'Нарххо 2024'!CS296</f>
        <v>9.9750000000000014</v>
      </c>
      <c r="CT296" s="135">
        <f>'Нарххо 2024'!CT296</f>
        <v>0</v>
      </c>
      <c r="CU296" s="135">
        <f>'Нарххо 2024'!CU296</f>
        <v>0</v>
      </c>
      <c r="CV296" s="135">
        <f>'Нарххо 2024'!CV296</f>
        <v>0</v>
      </c>
      <c r="CW296" s="135">
        <f>'Нарххо 2024'!CW296</f>
        <v>0</v>
      </c>
      <c r="CX296" s="169" t="e">
        <f>'Нарххо 2024'!CX296</f>
        <v>#DIV/0!</v>
      </c>
    </row>
    <row r="297" spans="1:102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/>
      <c r="CS297" s="169">
        <f>'Нарххо 2024'!CS297</f>
        <v>10.1</v>
      </c>
      <c r="CT297" s="135">
        <f>'Нарххо 2024'!CT297</f>
        <v>0</v>
      </c>
      <c r="CU297" s="135">
        <f>'Нарххо 2024'!CU297</f>
        <v>0</v>
      </c>
      <c r="CV297" s="135">
        <f>'Нарххо 2024'!CV297</f>
        <v>0</v>
      </c>
      <c r="CW297" s="135">
        <f>'Нарххо 2024'!CW297</f>
        <v>0</v>
      </c>
      <c r="CX297" s="169" t="e">
        <f>'Нарххо 2024'!CX297</f>
        <v>#DIV/0!</v>
      </c>
    </row>
    <row r="298" spans="1:10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B298" s="261"/>
      <c r="CH298" s="261"/>
      <c r="CM298" s="261"/>
      <c r="CS298" s="261"/>
      <c r="CX298" s="261"/>
    </row>
    <row r="299" spans="1:10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B299" s="261"/>
      <c r="CH299" s="261"/>
      <c r="CM299" s="261"/>
      <c r="CS299" s="261"/>
      <c r="CX299" s="261"/>
    </row>
    <row r="300" spans="1:10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B300" s="261"/>
      <c r="CH300" s="261"/>
      <c r="CM300" s="261"/>
      <c r="CS300" s="261"/>
      <c r="CX300" s="261"/>
    </row>
    <row r="301" spans="1:102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B301" s="261"/>
      <c r="CH301" s="261"/>
      <c r="CM301" s="261"/>
      <c r="CS301" s="261"/>
      <c r="CX301" s="261"/>
    </row>
    <row r="302" spans="1:102" ht="18" x14ac:dyDescent="0.25">
      <c r="A302" s="286" t="s">
        <v>200</v>
      </c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x14ac:dyDescent="0.3">
      <c r="A303" s="217"/>
      <c r="B303" s="197"/>
      <c r="C303" s="288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198"/>
      <c r="C304" s="294" t="s">
        <v>139</v>
      </c>
      <c r="D304" s="295"/>
      <c r="E304" s="295"/>
      <c r="F304" s="296"/>
      <c r="G304" s="284" t="s">
        <v>221</v>
      </c>
      <c r="H304" s="291" t="s">
        <v>139</v>
      </c>
      <c r="I304" s="292"/>
      <c r="J304" s="292"/>
      <c r="K304" s="293"/>
      <c r="L304" s="284" t="s">
        <v>221</v>
      </c>
      <c r="M304" s="291" t="s">
        <v>139</v>
      </c>
      <c r="N304" s="292"/>
      <c r="O304" s="292"/>
      <c r="P304" s="293"/>
      <c r="Q304" s="284" t="s">
        <v>221</v>
      </c>
      <c r="R304" s="291" t="s">
        <v>139</v>
      </c>
      <c r="S304" s="292"/>
      <c r="T304" s="292"/>
      <c r="U304" s="292"/>
      <c r="V304" s="293"/>
      <c r="W304" s="284" t="s">
        <v>221</v>
      </c>
      <c r="X304" s="291" t="s">
        <v>139</v>
      </c>
      <c r="Y304" s="292"/>
      <c r="Z304" s="292"/>
      <c r="AA304" s="292"/>
      <c r="AB304" s="284" t="s">
        <v>221</v>
      </c>
      <c r="AC304" s="291" t="s">
        <v>139</v>
      </c>
      <c r="AD304" s="292"/>
      <c r="AE304" s="292"/>
      <c r="AF304" s="292"/>
      <c r="AG304" s="284" t="s">
        <v>221</v>
      </c>
      <c r="AH304" s="291" t="s">
        <v>139</v>
      </c>
      <c r="AI304" s="292"/>
      <c r="AJ304" s="292"/>
      <c r="AK304" s="292"/>
      <c r="AL304" s="292"/>
      <c r="AM304" s="284" t="s">
        <v>221</v>
      </c>
      <c r="AN304" s="291" t="s">
        <v>139</v>
      </c>
      <c r="AO304" s="292"/>
      <c r="AP304" s="292"/>
      <c r="AQ304" s="292"/>
      <c r="AR304" s="284" t="s">
        <v>221</v>
      </c>
      <c r="AS304" s="291" t="s">
        <v>139</v>
      </c>
      <c r="AT304" s="292"/>
      <c r="AU304" s="292"/>
      <c r="AV304" s="292"/>
      <c r="AW304" s="253"/>
      <c r="AX304" s="284" t="s">
        <v>221</v>
      </c>
      <c r="AY304" s="291" t="s">
        <v>139</v>
      </c>
      <c r="AZ304" s="292"/>
      <c r="BA304" s="292"/>
      <c r="BB304" s="292"/>
      <c r="BC304" s="284" t="s">
        <v>221</v>
      </c>
      <c r="BD304" s="291" t="s">
        <v>139</v>
      </c>
      <c r="BE304" s="292"/>
      <c r="BF304" s="292"/>
      <c r="BG304" s="292"/>
      <c r="BH304" s="284" t="s">
        <v>221</v>
      </c>
      <c r="BI304" s="291" t="s">
        <v>139</v>
      </c>
      <c r="BJ304" s="292"/>
      <c r="BK304" s="292"/>
      <c r="BL304" s="292"/>
      <c r="BM304" s="293"/>
      <c r="BN304" s="284" t="s">
        <v>221</v>
      </c>
      <c r="BO304" s="291" t="s">
        <v>316</v>
      </c>
      <c r="BP304" s="292"/>
      <c r="BQ304" s="292"/>
      <c r="BR304" s="292"/>
      <c r="BS304" s="284" t="s">
        <v>221</v>
      </c>
      <c r="BT304" s="291" t="s">
        <v>316</v>
      </c>
      <c r="BU304" s="292"/>
      <c r="BV304" s="292"/>
      <c r="BW304" s="292"/>
      <c r="BX304" s="284" t="s">
        <v>221</v>
      </c>
      <c r="BY304" s="291" t="s">
        <v>316</v>
      </c>
      <c r="BZ304" s="292"/>
      <c r="CA304" s="292"/>
      <c r="CB304" s="284" t="s">
        <v>221</v>
      </c>
      <c r="CC304" s="291" t="s">
        <v>316</v>
      </c>
      <c r="CD304" s="292"/>
      <c r="CE304" s="292"/>
      <c r="CF304" s="292"/>
      <c r="CG304" s="292"/>
      <c r="CH304" s="284" t="s">
        <v>221</v>
      </c>
      <c r="CI304" s="291" t="s">
        <v>316</v>
      </c>
      <c r="CJ304" s="292"/>
      <c r="CK304" s="292"/>
      <c r="CL304" s="292"/>
      <c r="CM304" s="284" t="s">
        <v>221</v>
      </c>
      <c r="CN304" s="291" t="s">
        <v>316</v>
      </c>
      <c r="CO304" s="292"/>
      <c r="CP304" s="292"/>
      <c r="CQ304" s="292"/>
      <c r="CR304" s="279"/>
      <c r="CS304" s="284" t="s">
        <v>221</v>
      </c>
      <c r="CT304" s="291" t="s">
        <v>316</v>
      </c>
      <c r="CU304" s="292"/>
      <c r="CV304" s="292"/>
      <c r="CW304" s="292"/>
      <c r="CX304" s="284" t="s">
        <v>221</v>
      </c>
    </row>
    <row r="305" spans="1:102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5"/>
      <c r="H305" s="138" t="s">
        <v>141</v>
      </c>
      <c r="I305" s="138" t="s">
        <v>142</v>
      </c>
      <c r="J305" s="138" t="s">
        <v>143</v>
      </c>
      <c r="K305" s="138" t="s">
        <v>144</v>
      </c>
      <c r="L305" s="285"/>
      <c r="M305" s="138" t="s">
        <v>145</v>
      </c>
      <c r="N305" s="138" t="s">
        <v>146</v>
      </c>
      <c r="O305" s="138" t="s">
        <v>147</v>
      </c>
      <c r="P305" s="138" t="s">
        <v>148</v>
      </c>
      <c r="Q305" s="28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5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5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x14ac:dyDescent="0.25">
      <c r="A306" s="297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/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</row>
    <row r="307" spans="1:102" ht="18" x14ac:dyDescent="0.25">
      <c r="A307" s="298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/>
      <c r="CS307" s="169">
        <f>'Нарххо 2024'!CS307</f>
        <v>4.875</v>
      </c>
      <c r="CT307" s="135">
        <f>'Нарххо 2024'!CT307</f>
        <v>0</v>
      </c>
      <c r="CU307" s="135">
        <f>'Нарххо 2024'!CU307</f>
        <v>0</v>
      </c>
      <c r="CV307" s="135">
        <f>'Нарххо 2024'!CV307</f>
        <v>0</v>
      </c>
      <c r="CW307" s="135">
        <f>'Нарххо 2024'!CW307</f>
        <v>0</v>
      </c>
      <c r="CX307" s="169" t="e">
        <f>'Нарххо 2024'!CX307</f>
        <v>#DIV/0!</v>
      </c>
    </row>
    <row r="308" spans="1:102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/>
      <c r="CS308" s="169">
        <f>'Нарххо 2024'!CS308</f>
        <v>6.25</v>
      </c>
      <c r="CT308" s="135">
        <f>'Нарххо 2024'!CT308</f>
        <v>0</v>
      </c>
      <c r="CU308" s="135">
        <f>'Нарххо 2024'!CU308</f>
        <v>0</v>
      </c>
      <c r="CV308" s="135">
        <f>'Нарххо 2024'!CV308</f>
        <v>0</v>
      </c>
      <c r="CW308" s="135">
        <f>'Нарххо 2024'!CW308</f>
        <v>0</v>
      </c>
      <c r="CX308" s="169" t="e">
        <f>'Нарххо 2024'!CX308</f>
        <v>#DIV/0!</v>
      </c>
    </row>
    <row r="309" spans="1:102" ht="18" x14ac:dyDescent="0.25">
      <c r="A309" s="297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/>
      <c r="CS309" s="169">
        <f>'Нарххо 2024'!CS309</f>
        <v>2.75</v>
      </c>
      <c r="CT309" s="135">
        <f>'Нарххо 2024'!CT309</f>
        <v>0</v>
      </c>
      <c r="CU309" s="135">
        <f>'Нарххо 2024'!CU309</f>
        <v>0</v>
      </c>
      <c r="CV309" s="135">
        <f>'Нарххо 2024'!CV309</f>
        <v>0</v>
      </c>
      <c r="CW309" s="135">
        <f>'Нарххо 2024'!CW309</f>
        <v>0</v>
      </c>
      <c r="CX309" s="169" t="e">
        <f>'Нарххо 2024'!CX309</f>
        <v>#DIV/0!</v>
      </c>
    </row>
    <row r="310" spans="1:102" ht="18" x14ac:dyDescent="0.25">
      <c r="A310" s="298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/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</row>
    <row r="311" spans="1:102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/>
      <c r="CS311" s="169">
        <f>'Нарххо 2024'!CS311</f>
        <v>6.375</v>
      </c>
      <c r="CT311" s="135">
        <f>'Нарххо 2024'!CT311</f>
        <v>0</v>
      </c>
      <c r="CU311" s="135">
        <f>'Нарххо 2024'!CU311</f>
        <v>0</v>
      </c>
      <c r="CV311" s="135">
        <f>'Нарххо 2024'!CV311</f>
        <v>0</v>
      </c>
      <c r="CW311" s="135">
        <f>'Нарххо 2024'!CW311</f>
        <v>0</v>
      </c>
      <c r="CX311" s="169" t="e">
        <f>'Нарххо 2024'!CX311</f>
        <v>#DIV/0!</v>
      </c>
    </row>
    <row r="312" spans="1:102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/>
      <c r="CS312" s="169">
        <f>'Нарххо 2024'!CS312</f>
        <v>7.625</v>
      </c>
      <c r="CT312" s="135">
        <f>'Нарххо 2024'!CT312</f>
        <v>0</v>
      </c>
      <c r="CU312" s="135">
        <f>'Нарххо 2024'!CU312</f>
        <v>0</v>
      </c>
      <c r="CV312" s="135">
        <f>'Нарххо 2024'!CV312</f>
        <v>0</v>
      </c>
      <c r="CW312" s="135">
        <f>'Нарххо 2024'!CW312</f>
        <v>0</v>
      </c>
      <c r="CX312" s="169" t="e">
        <f>'Нарххо 2024'!CX312</f>
        <v>#DIV/0!</v>
      </c>
    </row>
    <row r="313" spans="1:102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/>
      <c r="CS313" s="169">
        <f>'Нарххо 2024'!CS313</f>
        <v>4.75</v>
      </c>
      <c r="CT313" s="135">
        <f>'Нарххо 2024'!CT313</f>
        <v>0</v>
      </c>
      <c r="CU313" s="135">
        <f>'Нарххо 2024'!CU313</f>
        <v>0</v>
      </c>
      <c r="CV313" s="135">
        <f>'Нарххо 2024'!CV313</f>
        <v>0</v>
      </c>
      <c r="CW313" s="135">
        <f>'Нарххо 2024'!CW313</f>
        <v>0</v>
      </c>
      <c r="CX313" s="169" t="e">
        <f>'Нарххо 2024'!CX313</f>
        <v>#DIV/0!</v>
      </c>
    </row>
    <row r="314" spans="1:102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/>
      <c r="CS314" s="169">
        <f>'Нарххо 2024'!CS314</f>
        <v>9</v>
      </c>
      <c r="CT314" s="135">
        <f>'Нарххо 2024'!CT314</f>
        <v>0</v>
      </c>
      <c r="CU314" s="135">
        <f>'Нарххо 2024'!CU314</f>
        <v>0</v>
      </c>
      <c r="CV314" s="135">
        <f>'Нарххо 2024'!CV314</f>
        <v>0</v>
      </c>
      <c r="CW314" s="135">
        <f>'Нарххо 2024'!CW314</f>
        <v>0</v>
      </c>
      <c r="CX314" s="169" t="e">
        <f>'Нарххо 2024'!CX314</f>
        <v>#DIV/0!</v>
      </c>
    </row>
    <row r="315" spans="1:102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/>
      <c r="CS315" s="169">
        <f>'Нарххо 2024'!CS315</f>
        <v>17</v>
      </c>
      <c r="CT315" s="135">
        <f>'Нарххо 2024'!CT315</f>
        <v>0</v>
      </c>
      <c r="CU315" s="135">
        <f>'Нарххо 2024'!CU315</f>
        <v>0</v>
      </c>
      <c r="CV315" s="135">
        <f>'Нарххо 2024'!CV315</f>
        <v>0</v>
      </c>
      <c r="CW315" s="135">
        <f>'Нарххо 2024'!CW315</f>
        <v>0</v>
      </c>
      <c r="CX315" s="169" t="e">
        <f>'Нарххо 2024'!CX315</f>
        <v>#DIV/0!</v>
      </c>
    </row>
    <row r="316" spans="1:102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/>
      <c r="CS316" s="169">
        <f>'Нарххо 2024'!CS316</f>
        <v>16</v>
      </c>
      <c r="CT316" s="135">
        <f>'Нарххо 2024'!CT316</f>
        <v>0</v>
      </c>
      <c r="CU316" s="135">
        <f>'Нарххо 2024'!CU316</f>
        <v>0</v>
      </c>
      <c r="CV316" s="135">
        <f>'Нарххо 2024'!CV316</f>
        <v>0</v>
      </c>
      <c r="CW316" s="135">
        <f>'Нарххо 2024'!CW316</f>
        <v>0</v>
      </c>
      <c r="CX316" s="169" t="e">
        <f>'Нарххо 2024'!CX316</f>
        <v>#DIV/0!</v>
      </c>
    </row>
    <row r="317" spans="1:102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/>
      <c r="CS317" s="169">
        <f>'Нарххо 2024'!CS317</f>
        <v>18</v>
      </c>
      <c r="CT317" s="135">
        <f>'Нарххо 2024'!CT317</f>
        <v>0</v>
      </c>
      <c r="CU317" s="135">
        <f>'Нарххо 2024'!CU317</f>
        <v>0</v>
      </c>
      <c r="CV317" s="135">
        <f>'Нарххо 2024'!CV317</f>
        <v>0</v>
      </c>
      <c r="CW317" s="135">
        <f>'Нарххо 2024'!CW317</f>
        <v>0</v>
      </c>
      <c r="CX317" s="169" t="e">
        <f>'Нарххо 2024'!CX317</f>
        <v>#DIV/0!</v>
      </c>
    </row>
    <row r="318" spans="1:102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/>
      <c r="CS318" s="169">
        <f>'Нарххо 2024'!CS318</f>
        <v>93</v>
      </c>
      <c r="CT318" s="135">
        <f>'Нарххо 2024'!CT318</f>
        <v>0</v>
      </c>
      <c r="CU318" s="135">
        <f>'Нарххо 2024'!CU318</f>
        <v>0</v>
      </c>
      <c r="CV318" s="135">
        <f>'Нарххо 2024'!CV318</f>
        <v>0</v>
      </c>
      <c r="CW318" s="135">
        <f>'Нарххо 2024'!CW318</f>
        <v>0</v>
      </c>
      <c r="CX318" s="169" t="e">
        <f>'Нарххо 2024'!CX318</f>
        <v>#DIV/0!</v>
      </c>
    </row>
    <row r="319" spans="1:102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/>
      <c r="CS319" s="169">
        <f>'Нарххо 2024'!CS319</f>
        <v>100</v>
      </c>
      <c r="CT319" s="135">
        <f>'Нарххо 2024'!CT319</f>
        <v>0</v>
      </c>
      <c r="CU319" s="135">
        <f>'Нарххо 2024'!CU319</f>
        <v>0</v>
      </c>
      <c r="CV319" s="135">
        <f>'Нарххо 2024'!CV319</f>
        <v>0</v>
      </c>
      <c r="CW319" s="135">
        <f>'Нарххо 2024'!CW319</f>
        <v>0</v>
      </c>
      <c r="CX319" s="169" t="e">
        <f>'Нарххо 2024'!CX319</f>
        <v>#DIV/0!</v>
      </c>
    </row>
    <row r="320" spans="1:102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/>
      <c r="CS320" s="169">
        <f>'Нарххо 2024'!CS320</f>
        <v>6</v>
      </c>
      <c r="CT320" s="135">
        <f>'Нарххо 2024'!CT320</f>
        <v>0</v>
      </c>
      <c r="CU320" s="135">
        <f>'Нарххо 2024'!CU320</f>
        <v>0</v>
      </c>
      <c r="CV320" s="135">
        <f>'Нарххо 2024'!CV320</f>
        <v>0</v>
      </c>
      <c r="CW320" s="135">
        <f>'Нарххо 2024'!CW320</f>
        <v>0</v>
      </c>
      <c r="CX320" s="169" t="e">
        <f>'Нарххо 2024'!CX320</f>
        <v>#DIV/0!</v>
      </c>
    </row>
    <row r="321" spans="1:102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/>
      <c r="CS321" s="169">
        <f>'Нарххо 2024'!CS321</f>
        <v>11.75</v>
      </c>
      <c r="CT321" s="135">
        <f>'Нарххо 2024'!CT321</f>
        <v>0</v>
      </c>
      <c r="CU321" s="135">
        <f>'Нарххо 2024'!CU321</f>
        <v>0</v>
      </c>
      <c r="CV321" s="135">
        <f>'Нарххо 2024'!CV321</f>
        <v>0</v>
      </c>
      <c r="CW321" s="135">
        <f>'Нарххо 2024'!CW321</f>
        <v>0</v>
      </c>
      <c r="CX321" s="169" t="e">
        <f>'Нарххо 2024'!CX321</f>
        <v>#DIV/0!</v>
      </c>
    </row>
    <row r="322" spans="1:102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/>
      <c r="CS322" s="169">
        <f>'Нарххо 2024'!CS322</f>
        <v>11</v>
      </c>
      <c r="CT322" s="135">
        <f>'Нарххо 2024'!CT322</f>
        <v>0</v>
      </c>
      <c r="CU322" s="135">
        <f>'Нарххо 2024'!CU322</f>
        <v>0</v>
      </c>
      <c r="CV322" s="135">
        <f>'Нарххо 2024'!CV322</f>
        <v>0</v>
      </c>
      <c r="CW322" s="135">
        <f>'Нарххо 2024'!CW322</f>
        <v>0</v>
      </c>
      <c r="CX322" s="169" t="e">
        <f>'Нарххо 2024'!CX322</f>
        <v>#DIV/0!</v>
      </c>
    </row>
    <row r="323" spans="1:102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/>
      <c r="CS323" s="169">
        <f>'Нарххо 2024'!CS323</f>
        <v>40</v>
      </c>
      <c r="CT323" s="135">
        <f>'Нарххо 2024'!CT323</f>
        <v>0</v>
      </c>
      <c r="CU323" s="135">
        <f>'Нарххо 2024'!CU323</f>
        <v>0</v>
      </c>
      <c r="CV323" s="135">
        <f>'Нарххо 2024'!CV323</f>
        <v>0</v>
      </c>
      <c r="CW323" s="135">
        <f>'Нарххо 2024'!CW323</f>
        <v>0</v>
      </c>
      <c r="CX323" s="169" t="e">
        <f>'Нарххо 2024'!CX323</f>
        <v>#DIV/0!</v>
      </c>
    </row>
    <row r="324" spans="1:102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/>
      <c r="CS324" s="169">
        <f>'Нарххо 2024'!CS324</f>
        <v>53</v>
      </c>
      <c r="CT324" s="135">
        <f>'Нарххо 2024'!CT324</f>
        <v>0</v>
      </c>
      <c r="CU324" s="135">
        <f>'Нарххо 2024'!CU324</f>
        <v>0</v>
      </c>
      <c r="CV324" s="135">
        <f>'Нарххо 2024'!CV324</f>
        <v>0</v>
      </c>
      <c r="CW324" s="135">
        <f>'Нарххо 2024'!CW324</f>
        <v>0</v>
      </c>
      <c r="CX324" s="169" t="e">
        <f>'Нарххо 2024'!CX324</f>
        <v>#DIV/0!</v>
      </c>
    </row>
    <row r="325" spans="1:102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/>
      <c r="CS325" s="169">
        <f>'Нарххо 2024'!CS325</f>
        <v>4</v>
      </c>
      <c r="CT325" s="135">
        <f>'Нарххо 2024'!CT325</f>
        <v>0</v>
      </c>
      <c r="CU325" s="135">
        <f>'Нарххо 2024'!CU325</f>
        <v>0</v>
      </c>
      <c r="CV325" s="135">
        <f>'Нарххо 2024'!CV325</f>
        <v>0</v>
      </c>
      <c r="CW325" s="135">
        <f>'Нарххо 2024'!CW325</f>
        <v>0</v>
      </c>
      <c r="CX325" s="169" t="e">
        <f>'Нарххо 2024'!CX325</f>
        <v>#DIV/0!</v>
      </c>
    </row>
    <row r="326" spans="1:102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/>
      <c r="CS326" s="169">
        <f>'Нарххо 2024'!CS326</f>
        <v>3.7</v>
      </c>
      <c r="CT326" s="135">
        <f>'Нарххо 2024'!CT326</f>
        <v>0</v>
      </c>
      <c r="CU326" s="135">
        <f>'Нарххо 2024'!CU326</f>
        <v>0</v>
      </c>
      <c r="CV326" s="135">
        <f>'Нарххо 2024'!CV326</f>
        <v>0</v>
      </c>
      <c r="CW326" s="135">
        <f>'Нарххо 2024'!CW326</f>
        <v>0</v>
      </c>
      <c r="CX326" s="169" t="e">
        <f>'Нарххо 2024'!CX326</f>
        <v>#DIV/0!</v>
      </c>
    </row>
    <row r="327" spans="1:102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/>
      <c r="CS327" s="169">
        <f>'Нарххо 2024'!CS327</f>
        <v>3</v>
      </c>
      <c r="CT327" s="135">
        <f>'Нарххо 2024'!CT327</f>
        <v>0</v>
      </c>
      <c r="CU327" s="135">
        <f>'Нарххо 2024'!CU327</f>
        <v>0</v>
      </c>
      <c r="CV327" s="135">
        <f>'Нарххо 2024'!CV327</f>
        <v>0</v>
      </c>
      <c r="CW327" s="135">
        <f>'Нарххо 2024'!CW327</f>
        <v>0</v>
      </c>
      <c r="CX327" s="169" t="e">
        <f>'Нарххо 2024'!CX327</f>
        <v>#DIV/0!</v>
      </c>
    </row>
    <row r="328" spans="1:102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/>
      <c r="CS328" s="169">
        <f>'Нарххо 2024'!CS328</f>
        <v>17</v>
      </c>
      <c r="CT328" s="135">
        <f>'Нарххо 2024'!CT328</f>
        <v>0</v>
      </c>
      <c r="CU328" s="135">
        <f>'Нарххо 2024'!CU328</f>
        <v>0</v>
      </c>
      <c r="CV328" s="135">
        <f>'Нарххо 2024'!CV328</f>
        <v>0</v>
      </c>
      <c r="CW328" s="135">
        <f>'Нарххо 2024'!CW328</f>
        <v>0</v>
      </c>
      <c r="CX328" s="169" t="e">
        <f>'Нарххо 2024'!CX328</f>
        <v>#DIV/0!</v>
      </c>
    </row>
    <row r="329" spans="1:102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/>
      <c r="CS329" s="169">
        <f>'Нарххо 2024'!CS329</f>
        <v>22</v>
      </c>
      <c r="CT329" s="135">
        <f>'Нарххо 2024'!CT329</f>
        <v>0</v>
      </c>
      <c r="CU329" s="135">
        <f>'Нарххо 2024'!CU329</f>
        <v>0</v>
      </c>
      <c r="CV329" s="135">
        <f>'Нарххо 2024'!CV329</f>
        <v>0</v>
      </c>
      <c r="CW329" s="135">
        <f>'Нарххо 2024'!CW329</f>
        <v>0</v>
      </c>
      <c r="CX329" s="169" t="e">
        <f>'Нарххо 2024'!CX329</f>
        <v>#DIV/0!</v>
      </c>
    </row>
    <row r="330" spans="1:102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/>
      <c r="CS330" s="169">
        <f>'Нарххо 2024'!CS330</f>
        <v>17</v>
      </c>
      <c r="CT330" s="135">
        <f>'Нарххо 2024'!CT330</f>
        <v>0</v>
      </c>
      <c r="CU330" s="135">
        <f>'Нарххо 2024'!CU330</f>
        <v>0</v>
      </c>
      <c r="CV330" s="135">
        <f>'Нарххо 2024'!CV330</f>
        <v>0</v>
      </c>
      <c r="CW330" s="135">
        <f>'Нарххо 2024'!CW330</f>
        <v>0</v>
      </c>
      <c r="CX330" s="169" t="e">
        <f>'Нарххо 2024'!CX330</f>
        <v>#DIV/0!</v>
      </c>
    </row>
    <row r="331" spans="1:102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/>
      <c r="CS331" s="169">
        <f>'Нарххо 2024'!CS331</f>
        <v>3.7</v>
      </c>
      <c r="CT331" s="135">
        <f>'Нарххо 2024'!CT331</f>
        <v>0</v>
      </c>
      <c r="CU331" s="135">
        <f>'Нарххо 2024'!CU331</f>
        <v>0</v>
      </c>
      <c r="CV331" s="135">
        <f>'Нарххо 2024'!CV331</f>
        <v>0</v>
      </c>
      <c r="CW331" s="135">
        <f>'Нарххо 2024'!CW331</f>
        <v>0</v>
      </c>
      <c r="CX331" s="169" t="e">
        <f>'Нарххо 2024'!CX331</f>
        <v>#DIV/0!</v>
      </c>
    </row>
    <row r="332" spans="1:102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/>
      <c r="CS332" s="169">
        <f>'Нарххо 2024'!CS332</f>
        <v>3</v>
      </c>
      <c r="CT332" s="135">
        <f>'Нарххо 2024'!CT332</f>
        <v>0</v>
      </c>
      <c r="CU332" s="135">
        <f>'Нарххо 2024'!CU332</f>
        <v>0</v>
      </c>
      <c r="CV332" s="135">
        <f>'Нарххо 2024'!CV332</f>
        <v>0</v>
      </c>
      <c r="CW332" s="135">
        <f>'Нарххо 2024'!CW332</f>
        <v>0</v>
      </c>
      <c r="CX332" s="169" t="e">
        <f>'Нарххо 2024'!CX332</f>
        <v>#DIV/0!</v>
      </c>
    </row>
    <row r="333" spans="1:102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/>
      <c r="CS333" s="169">
        <f>'Нарххо 2024'!CS333</f>
        <v>32</v>
      </c>
      <c r="CT333" s="135">
        <f>'Нарххо 2024'!CT333</f>
        <v>0</v>
      </c>
      <c r="CU333" s="135">
        <f>'Нарххо 2024'!CU333</f>
        <v>0</v>
      </c>
      <c r="CV333" s="135">
        <f>'Нарххо 2024'!CV333</f>
        <v>0</v>
      </c>
      <c r="CW333" s="135">
        <f>'Нарххо 2024'!CW333</f>
        <v>0</v>
      </c>
      <c r="CX333" s="169" t="e">
        <f>'Нарххо 2024'!CX333</f>
        <v>#DIV/0!</v>
      </c>
    </row>
    <row r="334" spans="1:102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/>
      <c r="CS334" s="169">
        <f>'Нарххо 2024'!CS334</f>
        <v>6.4</v>
      </c>
      <c r="CT334" s="135">
        <f>'Нарххо 2024'!CT334</f>
        <v>0</v>
      </c>
      <c r="CU334" s="135">
        <f>'Нарххо 2024'!CU334</f>
        <v>0</v>
      </c>
      <c r="CV334" s="135">
        <f>'Нарххо 2024'!CV334</f>
        <v>0</v>
      </c>
      <c r="CW334" s="135">
        <f>'Нарххо 2024'!CW334</f>
        <v>0</v>
      </c>
      <c r="CX334" s="169" t="e">
        <f>'Нарххо 2024'!CX334</f>
        <v>#DIV/0!</v>
      </c>
    </row>
    <row r="335" spans="1:102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/>
      <c r="CS335" s="169">
        <f>'Нарххо 2024'!CS335</f>
        <v>9.4749999999999996</v>
      </c>
      <c r="CT335" s="135">
        <f>'Нарххо 2024'!CT335</f>
        <v>0</v>
      </c>
      <c r="CU335" s="135">
        <f>'Нарххо 2024'!CU335</f>
        <v>0</v>
      </c>
      <c r="CV335" s="135">
        <f>'Нарххо 2024'!CV335</f>
        <v>0</v>
      </c>
      <c r="CW335" s="135">
        <f>'Нарххо 2024'!CW335</f>
        <v>0</v>
      </c>
      <c r="CX335" s="169" t="e">
        <f>'Нарххо 2024'!CX335</f>
        <v>#DIV/0!</v>
      </c>
    </row>
    <row r="336" spans="1:102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/>
      <c r="CS336" s="169">
        <f>'Нарххо 2024'!CS336</f>
        <v>10</v>
      </c>
      <c r="CT336" s="135">
        <f>'Нарххо 2024'!CT336</f>
        <v>0</v>
      </c>
      <c r="CU336" s="135">
        <f>'Нарххо 2024'!CU336</f>
        <v>0</v>
      </c>
      <c r="CV336" s="135">
        <f>'Нарххо 2024'!CV336</f>
        <v>0</v>
      </c>
      <c r="CW336" s="135">
        <f>'Нарххо 2024'!CW336</f>
        <v>0</v>
      </c>
      <c r="CX336" s="169" t="e">
        <f>'Нарххо 2024'!CX336</f>
        <v>#DIV/0!</v>
      </c>
    </row>
    <row r="337" spans="1:102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/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</row>
    <row r="338" spans="1:102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/>
      <c r="CS338" s="169">
        <f>'Нарххо 2024'!CS338</f>
        <v>9.8874999999999993</v>
      </c>
      <c r="CT338" s="135">
        <f>'Нарххо 2024'!CT338</f>
        <v>0</v>
      </c>
      <c r="CU338" s="135">
        <f>'Нарххо 2024'!CU338</f>
        <v>0</v>
      </c>
      <c r="CV338" s="135">
        <f>'Нарххо 2024'!CV338</f>
        <v>0</v>
      </c>
      <c r="CW338" s="135">
        <f>'Нарххо 2024'!CW338</f>
        <v>0</v>
      </c>
      <c r="CX338" s="169" t="e">
        <f>'Нарххо 2024'!CX338</f>
        <v>#DIV/0!</v>
      </c>
    </row>
    <row r="339" spans="1:102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/>
      <c r="CS339" s="169">
        <f>'Нарххо 2024'!CS339</f>
        <v>10.024999999999999</v>
      </c>
      <c r="CT339" s="135">
        <f>'Нарххо 2024'!CT339</f>
        <v>0</v>
      </c>
      <c r="CU339" s="135">
        <f>'Нарххо 2024'!CU339</f>
        <v>0</v>
      </c>
      <c r="CV339" s="135">
        <f>'Нарххо 2024'!CV339</f>
        <v>0</v>
      </c>
      <c r="CW339" s="135">
        <f>'Нарххо 2024'!CW339</f>
        <v>0</v>
      </c>
      <c r="CX339" s="169" t="e">
        <f>'Нарххо 2024'!CX339</f>
        <v>#DIV/0!</v>
      </c>
    </row>
    <row r="340" spans="1:10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B340" s="261"/>
      <c r="CH340" s="261"/>
      <c r="CM340" s="261"/>
      <c r="CS340" s="261"/>
      <c r="CX340" s="261"/>
    </row>
    <row r="341" spans="1:10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B341" s="261"/>
      <c r="CH341" s="261"/>
      <c r="CM341" s="261"/>
      <c r="CS341" s="261"/>
      <c r="CX341" s="261"/>
    </row>
    <row r="342" spans="1:10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B342" s="261"/>
      <c r="CH342" s="261"/>
      <c r="CM342" s="261"/>
      <c r="CS342" s="261"/>
      <c r="CX342" s="261"/>
    </row>
    <row r="343" spans="1:102" ht="18" x14ac:dyDescent="0.25">
      <c r="A343" s="286" t="s">
        <v>200</v>
      </c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x14ac:dyDescent="0.3">
      <c r="A344" s="217"/>
      <c r="B344" s="197"/>
      <c r="C344" s="288" t="s">
        <v>33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3">
      <c r="A345" s="218"/>
      <c r="B345" s="198"/>
      <c r="C345" s="294" t="s">
        <v>139</v>
      </c>
      <c r="D345" s="295"/>
      <c r="E345" s="295"/>
      <c r="F345" s="296"/>
      <c r="G345" s="284" t="s">
        <v>221</v>
      </c>
      <c r="H345" s="291" t="s">
        <v>139</v>
      </c>
      <c r="I345" s="292"/>
      <c r="J345" s="292"/>
      <c r="K345" s="293"/>
      <c r="L345" s="284" t="s">
        <v>221</v>
      </c>
      <c r="M345" s="291" t="s">
        <v>139</v>
      </c>
      <c r="N345" s="292"/>
      <c r="O345" s="292"/>
      <c r="P345" s="293"/>
      <c r="Q345" s="284" t="s">
        <v>221</v>
      </c>
      <c r="R345" s="291" t="s">
        <v>139</v>
      </c>
      <c r="S345" s="292"/>
      <c r="T345" s="292"/>
      <c r="U345" s="292"/>
      <c r="V345" s="293"/>
      <c r="W345" s="284" t="s">
        <v>221</v>
      </c>
      <c r="X345" s="291" t="s">
        <v>139</v>
      </c>
      <c r="Y345" s="292"/>
      <c r="Z345" s="292"/>
      <c r="AA345" s="292"/>
      <c r="AB345" s="284" t="s">
        <v>221</v>
      </c>
      <c r="AC345" s="291" t="s">
        <v>139</v>
      </c>
      <c r="AD345" s="292"/>
      <c r="AE345" s="292"/>
      <c r="AF345" s="292"/>
      <c r="AG345" s="284" t="s">
        <v>221</v>
      </c>
      <c r="AH345" s="291" t="s">
        <v>139</v>
      </c>
      <c r="AI345" s="292"/>
      <c r="AJ345" s="292"/>
      <c r="AK345" s="292"/>
      <c r="AL345" s="292"/>
      <c r="AM345" s="284" t="s">
        <v>221</v>
      </c>
      <c r="AN345" s="291" t="s">
        <v>139</v>
      </c>
      <c r="AO345" s="292"/>
      <c r="AP345" s="292"/>
      <c r="AQ345" s="292"/>
      <c r="AR345" s="284" t="s">
        <v>221</v>
      </c>
      <c r="AS345" s="291" t="s">
        <v>139</v>
      </c>
      <c r="AT345" s="292"/>
      <c r="AU345" s="292"/>
      <c r="AV345" s="292"/>
      <c r="AW345" s="253"/>
      <c r="AX345" s="284" t="s">
        <v>221</v>
      </c>
      <c r="AY345" s="291" t="s">
        <v>139</v>
      </c>
      <c r="AZ345" s="292"/>
      <c r="BA345" s="292"/>
      <c r="BB345" s="292"/>
      <c r="BC345" s="284" t="s">
        <v>221</v>
      </c>
      <c r="BD345" s="291" t="s">
        <v>139</v>
      </c>
      <c r="BE345" s="292"/>
      <c r="BF345" s="292"/>
      <c r="BG345" s="292"/>
      <c r="BH345" s="284" t="s">
        <v>221</v>
      </c>
      <c r="BI345" s="291" t="s">
        <v>139</v>
      </c>
      <c r="BJ345" s="292"/>
      <c r="BK345" s="292"/>
      <c r="BL345" s="292"/>
      <c r="BM345" s="293"/>
      <c r="BN345" s="284" t="s">
        <v>221</v>
      </c>
      <c r="BO345" s="291" t="s">
        <v>316</v>
      </c>
      <c r="BP345" s="292"/>
      <c r="BQ345" s="292"/>
      <c r="BR345" s="292"/>
      <c r="BS345" s="284" t="s">
        <v>221</v>
      </c>
      <c r="BT345" s="291" t="s">
        <v>316</v>
      </c>
      <c r="BU345" s="292"/>
      <c r="BV345" s="292"/>
      <c r="BW345" s="292"/>
      <c r="BX345" s="284" t="s">
        <v>221</v>
      </c>
      <c r="BY345" s="291" t="s">
        <v>316</v>
      </c>
      <c r="BZ345" s="292"/>
      <c r="CA345" s="292"/>
      <c r="CB345" s="284" t="s">
        <v>221</v>
      </c>
      <c r="CC345" s="291" t="s">
        <v>316</v>
      </c>
      <c r="CD345" s="292"/>
      <c r="CE345" s="292"/>
      <c r="CF345" s="292"/>
      <c r="CG345" s="292"/>
      <c r="CH345" s="284" t="s">
        <v>221</v>
      </c>
      <c r="CI345" s="291" t="s">
        <v>316</v>
      </c>
      <c r="CJ345" s="292"/>
      <c r="CK345" s="292"/>
      <c r="CL345" s="292"/>
      <c r="CM345" s="284" t="s">
        <v>221</v>
      </c>
      <c r="CN345" s="291" t="s">
        <v>316</v>
      </c>
      <c r="CO345" s="292"/>
      <c r="CP345" s="292"/>
      <c r="CQ345" s="292"/>
      <c r="CR345" s="279"/>
      <c r="CS345" s="284" t="s">
        <v>221</v>
      </c>
      <c r="CT345" s="291" t="s">
        <v>316</v>
      </c>
      <c r="CU345" s="292"/>
      <c r="CV345" s="292"/>
      <c r="CW345" s="292"/>
      <c r="CX345" s="284" t="s">
        <v>221</v>
      </c>
    </row>
    <row r="346" spans="1:102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5"/>
      <c r="H346" s="138" t="s">
        <v>141</v>
      </c>
      <c r="I346" s="138" t="s">
        <v>142</v>
      </c>
      <c r="J346" s="138" t="s">
        <v>143</v>
      </c>
      <c r="K346" s="138" t="s">
        <v>144</v>
      </c>
      <c r="L346" s="285"/>
      <c r="M346" s="138" t="s">
        <v>145</v>
      </c>
      <c r="N346" s="138" t="s">
        <v>146</v>
      </c>
      <c r="O346" s="138" t="s">
        <v>147</v>
      </c>
      <c r="P346" s="138" t="s">
        <v>148</v>
      </c>
      <c r="Q346" s="28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5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5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x14ac:dyDescent="0.25">
      <c r="A347" s="297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/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</row>
    <row r="348" spans="1:102" ht="18" x14ac:dyDescent="0.25">
      <c r="A348" s="298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/>
      <c r="CS348" s="169">
        <f>'Нарххо 2024'!CS348</f>
        <v>5.5</v>
      </c>
      <c r="CT348" s="135">
        <f>'Нарххо 2024'!CT348</f>
        <v>0</v>
      </c>
      <c r="CU348" s="135">
        <f>'Нарххо 2024'!CU348</f>
        <v>0</v>
      </c>
      <c r="CV348" s="135">
        <f>'Нарххо 2024'!CV348</f>
        <v>0</v>
      </c>
      <c r="CW348" s="135">
        <f>'Нарххо 2024'!CW348</f>
        <v>0</v>
      </c>
      <c r="CX348" s="169" t="e">
        <f>'Нарххо 2024'!CX348</f>
        <v>#DIV/0!</v>
      </c>
    </row>
    <row r="349" spans="1:102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/>
      <c r="CS349" s="169">
        <f>'Нарххо 2024'!CS349</f>
        <v>4.25</v>
      </c>
      <c r="CT349" s="135">
        <f>'Нарххо 2024'!CT349</f>
        <v>0</v>
      </c>
      <c r="CU349" s="135">
        <f>'Нарххо 2024'!CU349</f>
        <v>0</v>
      </c>
      <c r="CV349" s="135">
        <f>'Нарххо 2024'!CV349</f>
        <v>0</v>
      </c>
      <c r="CW349" s="135">
        <f>'Нарххо 2024'!CW349</f>
        <v>0</v>
      </c>
      <c r="CX349" s="169" t="e">
        <f>'Нарххо 2024'!CX349</f>
        <v>#DIV/0!</v>
      </c>
    </row>
    <row r="350" spans="1:102" ht="18" x14ac:dyDescent="0.25">
      <c r="A350" s="297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/>
      <c r="CS350" s="169">
        <f>'Нарххо 2024'!CS350</f>
        <v>3.65</v>
      </c>
      <c r="CT350" s="135">
        <f>'Нарххо 2024'!CT350</f>
        <v>0</v>
      </c>
      <c r="CU350" s="135">
        <f>'Нарххо 2024'!CU350</f>
        <v>0</v>
      </c>
      <c r="CV350" s="135">
        <f>'Нарххо 2024'!CV350</f>
        <v>0</v>
      </c>
      <c r="CW350" s="135">
        <f>'Нарххо 2024'!CW350</f>
        <v>0</v>
      </c>
      <c r="CX350" s="169" t="e">
        <f>'Нарххо 2024'!CX350</f>
        <v>#DIV/0!</v>
      </c>
    </row>
    <row r="351" spans="1:102" ht="18" x14ac:dyDescent="0.25">
      <c r="A351" s="298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/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</row>
    <row r="352" spans="1:102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/>
      <c r="CS352" s="169">
        <f>'Нарххо 2024'!CS352</f>
        <v>5.75</v>
      </c>
      <c r="CT352" s="135">
        <f>'Нарххо 2024'!CT352</f>
        <v>0</v>
      </c>
      <c r="CU352" s="135">
        <f>'Нарххо 2024'!CU352</f>
        <v>0</v>
      </c>
      <c r="CV352" s="135">
        <f>'Нарххо 2024'!CV352</f>
        <v>0</v>
      </c>
      <c r="CW352" s="135">
        <f>'Нарххо 2024'!CW352</f>
        <v>0</v>
      </c>
      <c r="CX352" s="169" t="e">
        <f>'Нарххо 2024'!CX352</f>
        <v>#DIV/0!</v>
      </c>
    </row>
    <row r="353" spans="1:102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/>
      <c r="CS353" s="169">
        <f>'Нарххо 2024'!CS353</f>
        <v>9</v>
      </c>
      <c r="CT353" s="135">
        <f>'Нарххо 2024'!CT353</f>
        <v>0</v>
      </c>
      <c r="CU353" s="135">
        <f>'Нарххо 2024'!CU353</f>
        <v>0</v>
      </c>
      <c r="CV353" s="135">
        <f>'Нарххо 2024'!CV353</f>
        <v>0</v>
      </c>
      <c r="CW353" s="135">
        <f>'Нарххо 2024'!CW353</f>
        <v>0</v>
      </c>
      <c r="CX353" s="169" t="e">
        <f>'Нарххо 2024'!CX353</f>
        <v>#DIV/0!</v>
      </c>
    </row>
    <row r="354" spans="1:102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/>
      <c r="CS354" s="169">
        <f>'Нарххо 2024'!CS354</f>
        <v>4.5</v>
      </c>
      <c r="CT354" s="135">
        <f>'Нарххо 2024'!CT354</f>
        <v>0</v>
      </c>
      <c r="CU354" s="135">
        <f>'Нарххо 2024'!CU354</f>
        <v>0</v>
      </c>
      <c r="CV354" s="135">
        <f>'Нарххо 2024'!CV354</f>
        <v>0</v>
      </c>
      <c r="CW354" s="135">
        <f>'Нарххо 2024'!CW354</f>
        <v>0</v>
      </c>
      <c r="CX354" s="169" t="e">
        <f>'Нарххо 2024'!CX354</f>
        <v>#DIV/0!</v>
      </c>
    </row>
    <row r="355" spans="1:102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/>
      <c r="CS355" s="169">
        <f>'Нарххо 2024'!CS355</f>
        <v>5.625</v>
      </c>
      <c r="CT355" s="135">
        <f>'Нарххо 2024'!CT355</f>
        <v>0</v>
      </c>
      <c r="CU355" s="135">
        <f>'Нарххо 2024'!CU355</f>
        <v>0</v>
      </c>
      <c r="CV355" s="135">
        <f>'Нарххо 2024'!CV355</f>
        <v>0</v>
      </c>
      <c r="CW355" s="135">
        <f>'Нарххо 2024'!CW355</f>
        <v>0</v>
      </c>
      <c r="CX355" s="169" t="e">
        <f>'Нарххо 2024'!CX355</f>
        <v>#DIV/0!</v>
      </c>
    </row>
    <row r="356" spans="1:102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/>
      <c r="CS356" s="169">
        <f>'Нарххо 2024'!CS356</f>
        <v>18</v>
      </c>
      <c r="CT356" s="135">
        <f>'Нарххо 2024'!CT356</f>
        <v>0</v>
      </c>
      <c r="CU356" s="135">
        <f>'Нарххо 2024'!CU356</f>
        <v>0</v>
      </c>
      <c r="CV356" s="135">
        <f>'Нарххо 2024'!CV356</f>
        <v>0</v>
      </c>
      <c r="CW356" s="135">
        <f>'Нарххо 2024'!CW356</f>
        <v>0</v>
      </c>
      <c r="CX356" s="169" t="e">
        <f>'Нарххо 2024'!CX356</f>
        <v>#DIV/0!</v>
      </c>
    </row>
    <row r="357" spans="1:102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/>
      <c r="CS357" s="169">
        <f>'Нарххо 2024'!CS357</f>
        <v>16</v>
      </c>
      <c r="CT357" s="135">
        <f>'Нарххо 2024'!CT357</f>
        <v>0</v>
      </c>
      <c r="CU357" s="135">
        <f>'Нарххо 2024'!CU357</f>
        <v>0</v>
      </c>
      <c r="CV357" s="135">
        <f>'Нарххо 2024'!CV357</f>
        <v>0</v>
      </c>
      <c r="CW357" s="135">
        <f>'Нарххо 2024'!CW357</f>
        <v>0</v>
      </c>
      <c r="CX357" s="169" t="e">
        <f>'Нарххо 2024'!CX357</f>
        <v>#DIV/0!</v>
      </c>
    </row>
    <row r="358" spans="1:102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/>
      <c r="CS358" s="169">
        <f>'Нарххо 2024'!CS358</f>
        <v>19</v>
      </c>
      <c r="CT358" s="135">
        <f>'Нарххо 2024'!CT358</f>
        <v>0</v>
      </c>
      <c r="CU358" s="135">
        <f>'Нарххо 2024'!CU358</f>
        <v>0</v>
      </c>
      <c r="CV358" s="135">
        <f>'Нарххо 2024'!CV358</f>
        <v>0</v>
      </c>
      <c r="CW358" s="135">
        <f>'Нарххо 2024'!CW358</f>
        <v>0</v>
      </c>
      <c r="CX358" s="169" t="e">
        <f>'Нарххо 2024'!CX358</f>
        <v>#DIV/0!</v>
      </c>
    </row>
    <row r="359" spans="1:102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/>
      <c r="CS359" s="169">
        <f>'Нарххо 2024'!CS359</f>
        <v>90</v>
      </c>
      <c r="CT359" s="135">
        <f>'Нарххо 2024'!CT359</f>
        <v>0</v>
      </c>
      <c r="CU359" s="135">
        <f>'Нарххо 2024'!CU359</f>
        <v>0</v>
      </c>
      <c r="CV359" s="135">
        <f>'Нарххо 2024'!CV359</f>
        <v>0</v>
      </c>
      <c r="CW359" s="135">
        <f>'Нарххо 2024'!CW359</f>
        <v>0</v>
      </c>
      <c r="CX359" s="169" t="e">
        <f>'Нарххо 2024'!CX359</f>
        <v>#DIV/0!</v>
      </c>
    </row>
    <row r="360" spans="1:102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/>
      <c r="CS360" s="169">
        <f>'Нарххо 2024'!CS360</f>
        <v>100</v>
      </c>
      <c r="CT360" s="135">
        <f>'Нарххо 2024'!CT360</f>
        <v>0</v>
      </c>
      <c r="CU360" s="135">
        <f>'Нарххо 2024'!CU360</f>
        <v>0</v>
      </c>
      <c r="CV360" s="135">
        <f>'Нарххо 2024'!CV360</f>
        <v>0</v>
      </c>
      <c r="CW360" s="135">
        <f>'Нарххо 2024'!CW360</f>
        <v>0</v>
      </c>
      <c r="CX360" s="169" t="e">
        <f>'Нарххо 2024'!CX360</f>
        <v>#DIV/0!</v>
      </c>
    </row>
    <row r="361" spans="1:102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/>
      <c r="CS361" s="169">
        <f>'Нарххо 2024'!CS361</f>
        <v>5</v>
      </c>
      <c r="CT361" s="135">
        <f>'Нарххо 2024'!CT361</f>
        <v>0</v>
      </c>
      <c r="CU361" s="135">
        <f>'Нарххо 2024'!CU361</f>
        <v>0</v>
      </c>
      <c r="CV361" s="135">
        <f>'Нарххо 2024'!CV361</f>
        <v>0</v>
      </c>
      <c r="CW361" s="135">
        <f>'Нарххо 2024'!CW361</f>
        <v>0</v>
      </c>
      <c r="CX361" s="169" t="e">
        <f>'Нарххо 2024'!CX361</f>
        <v>#DIV/0!</v>
      </c>
    </row>
    <row r="362" spans="1:102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/>
      <c r="CS362" s="169">
        <f>'Нарххо 2024'!CS362</f>
        <v>11.5</v>
      </c>
      <c r="CT362" s="135">
        <f>'Нарххо 2024'!CT362</f>
        <v>0</v>
      </c>
      <c r="CU362" s="135">
        <f>'Нарххо 2024'!CU362</f>
        <v>0</v>
      </c>
      <c r="CV362" s="135">
        <f>'Нарххо 2024'!CV362</f>
        <v>0</v>
      </c>
      <c r="CW362" s="135">
        <f>'Нарххо 2024'!CW362</f>
        <v>0</v>
      </c>
      <c r="CX362" s="169" t="e">
        <f>'Нарххо 2024'!CX362</f>
        <v>#DIV/0!</v>
      </c>
    </row>
    <row r="363" spans="1:102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/>
      <c r="CS363" s="169">
        <f>'Нарххо 2024'!CS363</f>
        <v>10.5</v>
      </c>
      <c r="CT363" s="135">
        <f>'Нарххо 2024'!CT363</f>
        <v>0</v>
      </c>
      <c r="CU363" s="135">
        <f>'Нарххо 2024'!CU363</f>
        <v>0</v>
      </c>
      <c r="CV363" s="135">
        <f>'Нарххо 2024'!CV363</f>
        <v>0</v>
      </c>
      <c r="CW363" s="135">
        <f>'Нарххо 2024'!CW363</f>
        <v>0</v>
      </c>
      <c r="CX363" s="169" t="e">
        <f>'Нарххо 2024'!CX363</f>
        <v>#DIV/0!</v>
      </c>
    </row>
    <row r="364" spans="1:102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/>
      <c r="CS364" s="169">
        <f>'Нарххо 2024'!CS364</f>
        <v>42</v>
      </c>
      <c r="CT364" s="135">
        <f>'Нарххо 2024'!CT364</f>
        <v>0</v>
      </c>
      <c r="CU364" s="135">
        <f>'Нарххо 2024'!CU364</f>
        <v>0</v>
      </c>
      <c r="CV364" s="135">
        <f>'Нарххо 2024'!CV364</f>
        <v>0</v>
      </c>
      <c r="CW364" s="135">
        <f>'Нарххо 2024'!CW364</f>
        <v>0</v>
      </c>
      <c r="CX364" s="169" t="e">
        <f>'Нарххо 2024'!CX364</f>
        <v>#DIV/0!</v>
      </c>
    </row>
    <row r="365" spans="1:102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/>
      <c r="CS365" s="169">
        <f>'Нарххо 2024'!CS365</f>
        <v>44</v>
      </c>
      <c r="CT365" s="135">
        <f>'Нарххо 2024'!CT365</f>
        <v>0</v>
      </c>
      <c r="CU365" s="135">
        <f>'Нарххо 2024'!CU365</f>
        <v>0</v>
      </c>
      <c r="CV365" s="135">
        <f>'Нарххо 2024'!CV365</f>
        <v>0</v>
      </c>
      <c r="CW365" s="135">
        <f>'Нарххо 2024'!CW365</f>
        <v>0</v>
      </c>
      <c r="CX365" s="169" t="e">
        <f>'Нарххо 2024'!CX365</f>
        <v>#DIV/0!</v>
      </c>
    </row>
    <row r="366" spans="1:102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/>
      <c r="CS366" s="169">
        <f>'Нарххо 2024'!CS366</f>
        <v>4.2</v>
      </c>
      <c r="CT366" s="135">
        <f>'Нарххо 2024'!CT366</f>
        <v>0</v>
      </c>
      <c r="CU366" s="135">
        <f>'Нарххо 2024'!CU366</f>
        <v>0</v>
      </c>
      <c r="CV366" s="135">
        <f>'Нарххо 2024'!CV366</f>
        <v>0</v>
      </c>
      <c r="CW366" s="135">
        <f>'Нарххо 2024'!CW366</f>
        <v>0</v>
      </c>
      <c r="CX366" s="169" t="e">
        <f>'Нарххо 2024'!CX366</f>
        <v>#DIV/0!</v>
      </c>
    </row>
    <row r="367" spans="1:102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/>
      <c r="CS367" s="169">
        <f>'Нарххо 2024'!CS367</f>
        <v>4</v>
      </c>
      <c r="CT367" s="135">
        <f>'Нарххо 2024'!CT367</f>
        <v>0</v>
      </c>
      <c r="CU367" s="135">
        <f>'Нарххо 2024'!CU367</f>
        <v>0</v>
      </c>
      <c r="CV367" s="135">
        <f>'Нарххо 2024'!CV367</f>
        <v>0</v>
      </c>
      <c r="CW367" s="135">
        <f>'Нарххо 2024'!CW367</f>
        <v>0</v>
      </c>
      <c r="CX367" s="169" t="e">
        <f>'Нарххо 2024'!CX367</f>
        <v>#DIV/0!</v>
      </c>
    </row>
    <row r="368" spans="1:102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/>
      <c r="CS368" s="169">
        <f>'Нарххо 2024'!CS368</f>
        <v>3.3</v>
      </c>
      <c r="CT368" s="135">
        <f>'Нарххо 2024'!CT368</f>
        <v>0</v>
      </c>
      <c r="CU368" s="135">
        <f>'Нарххо 2024'!CU368</f>
        <v>0</v>
      </c>
      <c r="CV368" s="135">
        <f>'Нарххо 2024'!CV368</f>
        <v>0</v>
      </c>
      <c r="CW368" s="135">
        <f>'Нарххо 2024'!CW368</f>
        <v>0</v>
      </c>
      <c r="CX368" s="169" t="e">
        <f>'Нарххо 2024'!CX368</f>
        <v>#DIV/0!</v>
      </c>
    </row>
    <row r="369" spans="1:102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/>
      <c r="CS369" s="169">
        <f>'Нарххо 2024'!CS369</f>
        <v>17</v>
      </c>
      <c r="CT369" s="135">
        <f>'Нарххо 2024'!CT369</f>
        <v>0</v>
      </c>
      <c r="CU369" s="135">
        <f>'Нарххо 2024'!CU369</f>
        <v>0</v>
      </c>
      <c r="CV369" s="135">
        <f>'Нарххо 2024'!CV369</f>
        <v>0</v>
      </c>
      <c r="CW369" s="135">
        <f>'Нарххо 2024'!CW369</f>
        <v>0</v>
      </c>
      <c r="CX369" s="169" t="e">
        <f>'Нарххо 2024'!CX369</f>
        <v>#DIV/0!</v>
      </c>
    </row>
    <row r="370" spans="1:102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/>
      <c r="CS370" s="169">
        <f>'Нарххо 2024'!CS370</f>
        <v>18</v>
      </c>
      <c r="CT370" s="135">
        <f>'Нарххо 2024'!CT370</f>
        <v>0</v>
      </c>
      <c r="CU370" s="135">
        <f>'Нарххо 2024'!CU370</f>
        <v>0</v>
      </c>
      <c r="CV370" s="135">
        <f>'Нарххо 2024'!CV370</f>
        <v>0</v>
      </c>
      <c r="CW370" s="135">
        <f>'Нарххо 2024'!CW370</f>
        <v>0</v>
      </c>
      <c r="CX370" s="169" t="e">
        <f>'Нарххо 2024'!CX370</f>
        <v>#DIV/0!</v>
      </c>
    </row>
    <row r="371" spans="1:102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/>
      <c r="CS371" s="169">
        <f>'Нарххо 2024'!CS371</f>
        <v>16</v>
      </c>
      <c r="CT371" s="135">
        <f>'Нарххо 2024'!CT371</f>
        <v>0</v>
      </c>
      <c r="CU371" s="135">
        <f>'Нарххо 2024'!CU371</f>
        <v>0</v>
      </c>
      <c r="CV371" s="135">
        <f>'Нарххо 2024'!CV371</f>
        <v>0</v>
      </c>
      <c r="CW371" s="135">
        <f>'Нарххо 2024'!CW371</f>
        <v>0</v>
      </c>
      <c r="CX371" s="169" t="e">
        <f>'Нарххо 2024'!CX371</f>
        <v>#DIV/0!</v>
      </c>
    </row>
    <row r="372" spans="1:102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/>
      <c r="CS372" s="169">
        <f>'Нарххо 2024'!CS372</f>
        <v>3.5</v>
      </c>
      <c r="CT372" s="135">
        <f>'Нарххо 2024'!CT372</f>
        <v>0</v>
      </c>
      <c r="CU372" s="135">
        <f>'Нарххо 2024'!CU372</f>
        <v>0</v>
      </c>
      <c r="CV372" s="135">
        <f>'Нарххо 2024'!CV372</f>
        <v>0</v>
      </c>
      <c r="CW372" s="135">
        <f>'Нарххо 2024'!CW372</f>
        <v>0</v>
      </c>
      <c r="CX372" s="169" t="e">
        <f>'Нарххо 2024'!CX372</f>
        <v>#DIV/0!</v>
      </c>
    </row>
    <row r="373" spans="1:102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/>
      <c r="CS373" s="169">
        <f>'Нарххо 2024'!CS373</f>
        <v>3</v>
      </c>
      <c r="CT373" s="135">
        <f>'Нарххо 2024'!CT373</f>
        <v>0</v>
      </c>
      <c r="CU373" s="135">
        <f>'Нарххо 2024'!CU373</f>
        <v>0</v>
      </c>
      <c r="CV373" s="135">
        <f>'Нарххо 2024'!CV373</f>
        <v>0</v>
      </c>
      <c r="CW373" s="135">
        <f>'Нарххо 2024'!CW373</f>
        <v>0</v>
      </c>
      <c r="CX373" s="169" t="e">
        <f>'Нарххо 2024'!CX373</f>
        <v>#DIV/0!</v>
      </c>
    </row>
    <row r="374" spans="1:102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/>
      <c r="CS374" s="169">
        <f>'Нарххо 2024'!CS374</f>
        <v>28</v>
      </c>
      <c r="CT374" s="135">
        <f>'Нарххо 2024'!CT374</f>
        <v>0</v>
      </c>
      <c r="CU374" s="135">
        <f>'Нарххо 2024'!CU374</f>
        <v>0</v>
      </c>
      <c r="CV374" s="135">
        <f>'Нарххо 2024'!CV374</f>
        <v>0</v>
      </c>
      <c r="CW374" s="135">
        <f>'Нарххо 2024'!CW374</f>
        <v>0</v>
      </c>
      <c r="CX374" s="169" t="e">
        <f>'Нарххо 2024'!CX374</f>
        <v>#DIV/0!</v>
      </c>
    </row>
    <row r="375" spans="1:102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/>
      <c r="CS375" s="169">
        <f>'Нарххо 2024'!CS375</f>
        <v>6.5</v>
      </c>
      <c r="CT375" s="135">
        <f>'Нарххо 2024'!CT375</f>
        <v>0</v>
      </c>
      <c r="CU375" s="135">
        <f>'Нарххо 2024'!CU375</f>
        <v>0</v>
      </c>
      <c r="CV375" s="135">
        <f>'Нарххо 2024'!CV375</f>
        <v>0</v>
      </c>
      <c r="CW375" s="135">
        <f>'Нарххо 2024'!CW375</f>
        <v>0</v>
      </c>
      <c r="CX375" s="169" t="e">
        <f>'Нарххо 2024'!CX375</f>
        <v>#DIV/0!</v>
      </c>
    </row>
    <row r="376" spans="1:102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/>
      <c r="CS376" s="169">
        <f>'Нарххо 2024'!CS376</f>
        <v>9.85</v>
      </c>
      <c r="CT376" s="135">
        <f>'Нарххо 2024'!CT376</f>
        <v>0</v>
      </c>
      <c r="CU376" s="135">
        <f>'Нарххо 2024'!CU376</f>
        <v>0</v>
      </c>
      <c r="CV376" s="135">
        <f>'Нарххо 2024'!CV376</f>
        <v>0</v>
      </c>
      <c r="CW376" s="135">
        <f>'Нарххо 2024'!CW376</f>
        <v>0</v>
      </c>
      <c r="CX376" s="169" t="e">
        <f>'Нарххо 2024'!CX376</f>
        <v>#DIV/0!</v>
      </c>
    </row>
    <row r="377" spans="1:102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/>
      <c r="CS377" s="169">
        <f>'Нарххо 2024'!CS377</f>
        <v>10.6</v>
      </c>
      <c r="CT377" s="135">
        <f>'Нарххо 2024'!CT377</f>
        <v>0</v>
      </c>
      <c r="CU377" s="135">
        <f>'Нарххо 2024'!CU377</f>
        <v>0</v>
      </c>
      <c r="CV377" s="135">
        <f>'Нарххо 2024'!CV377</f>
        <v>0</v>
      </c>
      <c r="CW377" s="135">
        <f>'Нарххо 2024'!CW377</f>
        <v>0</v>
      </c>
      <c r="CX377" s="169" t="e">
        <f>'Нарххо 2024'!CX377</f>
        <v>#DIV/0!</v>
      </c>
    </row>
    <row r="378" spans="1:102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/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</row>
    <row r="379" spans="1:102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/>
      <c r="CS379" s="169">
        <f>'Нарххо 2024'!CS379</f>
        <v>9.8874999999999993</v>
      </c>
      <c r="CT379" s="135">
        <f>'Нарххо 2024'!CT379</f>
        <v>0</v>
      </c>
      <c r="CU379" s="135">
        <f>'Нарххо 2024'!CU379</f>
        <v>0</v>
      </c>
      <c r="CV379" s="135">
        <f>'Нарххо 2024'!CV379</f>
        <v>0</v>
      </c>
      <c r="CW379" s="135">
        <f>'Нарххо 2024'!CW379</f>
        <v>0</v>
      </c>
      <c r="CX379" s="169" t="e">
        <f>'Нарххо 2024'!CX379</f>
        <v>#DIV/0!</v>
      </c>
    </row>
    <row r="380" spans="1:102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/>
      <c r="CS380" s="169">
        <f>'Нарххо 2024'!CS380</f>
        <v>10.024999999999999</v>
      </c>
      <c r="CT380" s="135">
        <f>'Нарххо 2024'!CT380</f>
        <v>0</v>
      </c>
      <c r="CU380" s="135">
        <f>'Нарххо 2024'!CU380</f>
        <v>0</v>
      </c>
      <c r="CV380" s="135">
        <f>'Нарххо 2024'!CV380</f>
        <v>0</v>
      </c>
      <c r="CW380" s="135">
        <f>'Нарххо 2024'!CW380</f>
        <v>0</v>
      </c>
      <c r="CX380" s="169" t="e">
        <f>'Нарххо 2024'!CX380</f>
        <v>#DIV/0!</v>
      </c>
    </row>
    <row r="381" spans="1:10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B381" s="261"/>
      <c r="CH381" s="261"/>
      <c r="CM381" s="261"/>
      <c r="CS381" s="261"/>
      <c r="CX381" s="261"/>
    </row>
    <row r="382" spans="1:10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B382" s="261"/>
      <c r="CH382" s="261"/>
      <c r="CM382" s="261"/>
      <c r="CS382" s="261"/>
      <c r="CX382" s="261"/>
    </row>
    <row r="383" spans="1:10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B383" s="261"/>
      <c r="CH383" s="261"/>
      <c r="CM383" s="261"/>
      <c r="CS383" s="261"/>
      <c r="CX383" s="261"/>
    </row>
    <row r="384" spans="1:102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B384" s="261"/>
      <c r="CH384" s="261"/>
      <c r="CM384" s="261"/>
      <c r="CS384" s="261"/>
      <c r="CX384" s="261"/>
    </row>
    <row r="385" spans="1:102" ht="18" x14ac:dyDescent="0.25">
      <c r="A385" s="286" t="s">
        <v>200</v>
      </c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x14ac:dyDescent="0.3">
      <c r="A386" s="217"/>
      <c r="B386" s="197"/>
      <c r="C386" s="288" t="s">
        <v>206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198"/>
      <c r="C387" s="294" t="s">
        <v>139</v>
      </c>
      <c r="D387" s="295"/>
      <c r="E387" s="295"/>
      <c r="F387" s="296"/>
      <c r="G387" s="284" t="s">
        <v>221</v>
      </c>
      <c r="H387" s="291" t="s">
        <v>139</v>
      </c>
      <c r="I387" s="292"/>
      <c r="J387" s="292"/>
      <c r="K387" s="293"/>
      <c r="L387" s="284" t="s">
        <v>221</v>
      </c>
      <c r="M387" s="291" t="s">
        <v>139</v>
      </c>
      <c r="N387" s="292"/>
      <c r="O387" s="292"/>
      <c r="P387" s="293"/>
      <c r="Q387" s="284" t="s">
        <v>221</v>
      </c>
      <c r="R387" s="291" t="s">
        <v>139</v>
      </c>
      <c r="S387" s="292"/>
      <c r="T387" s="292"/>
      <c r="U387" s="292"/>
      <c r="V387" s="293"/>
      <c r="W387" s="284" t="s">
        <v>221</v>
      </c>
      <c r="X387" s="291" t="s">
        <v>139</v>
      </c>
      <c r="Y387" s="292"/>
      <c r="Z387" s="292"/>
      <c r="AA387" s="292"/>
      <c r="AB387" s="284" t="s">
        <v>221</v>
      </c>
      <c r="AC387" s="291" t="s">
        <v>139</v>
      </c>
      <c r="AD387" s="292"/>
      <c r="AE387" s="292"/>
      <c r="AF387" s="292"/>
      <c r="AG387" s="284" t="s">
        <v>221</v>
      </c>
      <c r="AH387" s="291" t="s">
        <v>139</v>
      </c>
      <c r="AI387" s="292"/>
      <c r="AJ387" s="292"/>
      <c r="AK387" s="292"/>
      <c r="AL387" s="292"/>
      <c r="AM387" s="284" t="s">
        <v>221</v>
      </c>
      <c r="AN387" s="291" t="s">
        <v>139</v>
      </c>
      <c r="AO387" s="292"/>
      <c r="AP387" s="292"/>
      <c r="AQ387" s="292"/>
      <c r="AR387" s="284" t="s">
        <v>221</v>
      </c>
      <c r="AS387" s="291" t="s">
        <v>139</v>
      </c>
      <c r="AT387" s="292"/>
      <c r="AU387" s="292"/>
      <c r="AV387" s="292"/>
      <c r="AW387" s="253"/>
      <c r="AX387" s="284" t="s">
        <v>221</v>
      </c>
      <c r="AY387" s="291" t="s">
        <v>139</v>
      </c>
      <c r="AZ387" s="292"/>
      <c r="BA387" s="292"/>
      <c r="BB387" s="292"/>
      <c r="BC387" s="284" t="s">
        <v>221</v>
      </c>
      <c r="BD387" s="291" t="s">
        <v>139</v>
      </c>
      <c r="BE387" s="292"/>
      <c r="BF387" s="292"/>
      <c r="BG387" s="292"/>
      <c r="BH387" s="284" t="s">
        <v>221</v>
      </c>
      <c r="BI387" s="291" t="s">
        <v>139</v>
      </c>
      <c r="BJ387" s="292"/>
      <c r="BK387" s="292"/>
      <c r="BL387" s="292"/>
      <c r="BM387" s="293"/>
      <c r="BN387" s="284" t="s">
        <v>221</v>
      </c>
      <c r="BO387" s="291" t="s">
        <v>316</v>
      </c>
      <c r="BP387" s="292"/>
      <c r="BQ387" s="292"/>
      <c r="BR387" s="292"/>
      <c r="BS387" s="284" t="s">
        <v>221</v>
      </c>
      <c r="BT387" s="291" t="s">
        <v>316</v>
      </c>
      <c r="BU387" s="292"/>
      <c r="BV387" s="292"/>
      <c r="BW387" s="292"/>
      <c r="BX387" s="284" t="s">
        <v>221</v>
      </c>
      <c r="BY387" s="291" t="s">
        <v>316</v>
      </c>
      <c r="BZ387" s="292"/>
      <c r="CA387" s="292"/>
      <c r="CB387" s="284" t="s">
        <v>221</v>
      </c>
      <c r="CC387" s="291" t="s">
        <v>316</v>
      </c>
      <c r="CD387" s="292"/>
      <c r="CE387" s="292"/>
      <c r="CF387" s="292"/>
      <c r="CG387" s="292"/>
      <c r="CH387" s="284" t="s">
        <v>221</v>
      </c>
      <c r="CI387" s="291" t="s">
        <v>316</v>
      </c>
      <c r="CJ387" s="292"/>
      <c r="CK387" s="292"/>
      <c r="CL387" s="292"/>
      <c r="CM387" s="284" t="s">
        <v>221</v>
      </c>
      <c r="CN387" s="291" t="s">
        <v>316</v>
      </c>
      <c r="CO387" s="292"/>
      <c r="CP387" s="292"/>
      <c r="CQ387" s="292"/>
      <c r="CR387" s="279"/>
      <c r="CS387" s="284" t="s">
        <v>221</v>
      </c>
      <c r="CT387" s="291" t="s">
        <v>316</v>
      </c>
      <c r="CU387" s="292"/>
      <c r="CV387" s="292"/>
      <c r="CW387" s="292"/>
      <c r="CX387" s="284" t="s">
        <v>221</v>
      </c>
    </row>
    <row r="388" spans="1:102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5"/>
      <c r="H388" s="138" t="s">
        <v>141</v>
      </c>
      <c r="I388" s="138" t="s">
        <v>142</v>
      </c>
      <c r="J388" s="138" t="s">
        <v>143</v>
      </c>
      <c r="K388" s="138" t="s">
        <v>144</v>
      </c>
      <c r="L388" s="285"/>
      <c r="M388" s="138" t="s">
        <v>145</v>
      </c>
      <c r="N388" s="138" t="s">
        <v>146</v>
      </c>
      <c r="O388" s="138" t="s">
        <v>147</v>
      </c>
      <c r="P388" s="138" t="s">
        <v>148</v>
      </c>
      <c r="Q388" s="28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5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5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x14ac:dyDescent="0.25">
      <c r="A389" s="297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/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</row>
    <row r="390" spans="1:102" ht="18" x14ac:dyDescent="0.25">
      <c r="A390" s="298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/>
      <c r="CS390" s="169">
        <f>'Нарххо 2024'!CS390</f>
        <v>6</v>
      </c>
      <c r="CT390" s="135">
        <f>'Нарххо 2024'!CT390</f>
        <v>0</v>
      </c>
      <c r="CU390" s="135">
        <f>'Нарххо 2024'!CU390</f>
        <v>0</v>
      </c>
      <c r="CV390" s="135">
        <f>'Нарххо 2024'!CV390</f>
        <v>0</v>
      </c>
      <c r="CW390" s="135">
        <f>'Нарххо 2024'!CW390</f>
        <v>0</v>
      </c>
      <c r="CX390" s="169" t="e">
        <f>'Нарххо 2024'!CX390</f>
        <v>#DIV/0!</v>
      </c>
    </row>
    <row r="391" spans="1:102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/>
      <c r="CS391" s="169">
        <f>'Нарххо 2024'!CS391</f>
        <v>5</v>
      </c>
      <c r="CT391" s="135">
        <f>'Нарххо 2024'!CT391</f>
        <v>0</v>
      </c>
      <c r="CU391" s="135">
        <f>'Нарххо 2024'!CU391</f>
        <v>0</v>
      </c>
      <c r="CV391" s="135">
        <f>'Нарххо 2024'!CV391</f>
        <v>0</v>
      </c>
      <c r="CW391" s="135">
        <f>'Нарххо 2024'!CW391</f>
        <v>0</v>
      </c>
      <c r="CX391" s="169" t="e">
        <f>'Нарххо 2024'!CX391</f>
        <v>#DIV/0!</v>
      </c>
    </row>
    <row r="392" spans="1:102" ht="18" x14ac:dyDescent="0.25">
      <c r="A392" s="297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/>
      <c r="CS392" s="169">
        <f>'Нарххо 2024'!CS392</f>
        <v>3.3</v>
      </c>
      <c r="CT392" s="135">
        <f>'Нарххо 2024'!CT392</f>
        <v>0</v>
      </c>
      <c r="CU392" s="135">
        <f>'Нарххо 2024'!CU392</f>
        <v>0</v>
      </c>
      <c r="CV392" s="135">
        <f>'Нарххо 2024'!CV392</f>
        <v>0</v>
      </c>
      <c r="CW392" s="135">
        <f>'Нарххо 2024'!CW392</f>
        <v>0</v>
      </c>
      <c r="CX392" s="169" t="e">
        <f>'Нарххо 2024'!CX392</f>
        <v>#DIV/0!</v>
      </c>
    </row>
    <row r="393" spans="1:102" ht="18" x14ac:dyDescent="0.25">
      <c r="A393" s="298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/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</row>
    <row r="394" spans="1:102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/>
      <c r="CS394" s="169">
        <f>'Нарххо 2024'!CS394</f>
        <v>5</v>
      </c>
      <c r="CT394" s="135">
        <f>'Нарххо 2024'!CT394</f>
        <v>0</v>
      </c>
      <c r="CU394" s="135">
        <f>'Нарххо 2024'!CU394</f>
        <v>0</v>
      </c>
      <c r="CV394" s="135">
        <f>'Нарххо 2024'!CV394</f>
        <v>0</v>
      </c>
      <c r="CW394" s="135">
        <f>'Нарххо 2024'!CW394</f>
        <v>0</v>
      </c>
      <c r="CX394" s="169" t="e">
        <f>'Нарххо 2024'!CX394</f>
        <v>#DIV/0!</v>
      </c>
    </row>
    <row r="395" spans="1:102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/>
      <c r="CS395" s="169">
        <f>'Нарххо 2024'!CS395</f>
        <v>9</v>
      </c>
      <c r="CT395" s="135">
        <f>'Нарххо 2024'!CT395</f>
        <v>0</v>
      </c>
      <c r="CU395" s="135">
        <f>'Нарххо 2024'!CU395</f>
        <v>0</v>
      </c>
      <c r="CV395" s="135">
        <f>'Нарххо 2024'!CV395</f>
        <v>0</v>
      </c>
      <c r="CW395" s="135">
        <f>'Нарххо 2024'!CW395</f>
        <v>0</v>
      </c>
      <c r="CX395" s="169" t="e">
        <f>'Нарххо 2024'!CX395</f>
        <v>#DIV/0!</v>
      </c>
    </row>
    <row r="396" spans="1:102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/>
      <c r="CS396" s="169">
        <f>'Нарххо 2024'!CS396</f>
        <v>3.3250000000000002</v>
      </c>
      <c r="CT396" s="135">
        <f>'Нарххо 2024'!CT396</f>
        <v>0</v>
      </c>
      <c r="CU396" s="135">
        <f>'Нарххо 2024'!CU396</f>
        <v>0</v>
      </c>
      <c r="CV396" s="135">
        <f>'Нарххо 2024'!CV396</f>
        <v>0</v>
      </c>
      <c r="CW396" s="135">
        <f>'Нарххо 2024'!CW396</f>
        <v>0</v>
      </c>
      <c r="CX396" s="169" t="e">
        <f>'Нарххо 2024'!CX396</f>
        <v>#DIV/0!</v>
      </c>
    </row>
    <row r="397" spans="1:102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/>
      <c r="CS397" s="169">
        <f>'Нарххо 2024'!CS397</f>
        <v>6</v>
      </c>
      <c r="CT397" s="135">
        <f>'Нарххо 2024'!CT397</f>
        <v>0</v>
      </c>
      <c r="CU397" s="135">
        <f>'Нарххо 2024'!CU397</f>
        <v>0</v>
      </c>
      <c r="CV397" s="135">
        <f>'Нарххо 2024'!CV397</f>
        <v>0</v>
      </c>
      <c r="CW397" s="135">
        <f>'Нарххо 2024'!CW397</f>
        <v>0</v>
      </c>
      <c r="CX397" s="169" t="e">
        <f>'Нарххо 2024'!CX397</f>
        <v>#DIV/0!</v>
      </c>
    </row>
    <row r="398" spans="1:102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/>
      <c r="CS398" s="169">
        <f>'Нарххо 2024'!CS398</f>
        <v>15</v>
      </c>
      <c r="CT398" s="135">
        <f>'Нарххо 2024'!CT398</f>
        <v>0</v>
      </c>
      <c r="CU398" s="135">
        <f>'Нарххо 2024'!CU398</f>
        <v>0</v>
      </c>
      <c r="CV398" s="135">
        <f>'Нарххо 2024'!CV398</f>
        <v>0</v>
      </c>
      <c r="CW398" s="135">
        <f>'Нарххо 2024'!CW398</f>
        <v>0</v>
      </c>
      <c r="CX398" s="169" t="e">
        <f>'Нарххо 2024'!CX398</f>
        <v>#DIV/0!</v>
      </c>
    </row>
    <row r="399" spans="1:102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/>
      <c r="CS399" s="169">
        <f>'Нарххо 2024'!CS399</f>
        <v>16</v>
      </c>
      <c r="CT399" s="135">
        <f>'Нарххо 2024'!CT399</f>
        <v>0</v>
      </c>
      <c r="CU399" s="135">
        <f>'Нарххо 2024'!CU399</f>
        <v>0</v>
      </c>
      <c r="CV399" s="135">
        <f>'Нарххо 2024'!CV399</f>
        <v>0</v>
      </c>
      <c r="CW399" s="135">
        <f>'Нарххо 2024'!CW399</f>
        <v>0</v>
      </c>
      <c r="CX399" s="169" t="e">
        <f>'Нарххо 2024'!CX399</f>
        <v>#DIV/0!</v>
      </c>
    </row>
    <row r="400" spans="1:102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/>
      <c r="CS400" s="169">
        <f>'Нарххо 2024'!CS400</f>
        <v>17</v>
      </c>
      <c r="CT400" s="135">
        <f>'Нарххо 2024'!CT400</f>
        <v>0</v>
      </c>
      <c r="CU400" s="135">
        <f>'Нарххо 2024'!CU400</f>
        <v>0</v>
      </c>
      <c r="CV400" s="135">
        <f>'Нарххо 2024'!CV400</f>
        <v>0</v>
      </c>
      <c r="CW400" s="135">
        <f>'Нарххо 2024'!CW400</f>
        <v>0</v>
      </c>
      <c r="CX400" s="169" t="e">
        <f>'Нарххо 2024'!CX400</f>
        <v>#DIV/0!</v>
      </c>
    </row>
    <row r="401" spans="1:102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/>
      <c r="CS401" s="169">
        <f>'Нарххо 2024'!CS401</f>
        <v>90</v>
      </c>
      <c r="CT401" s="135">
        <f>'Нарххо 2024'!CT401</f>
        <v>0</v>
      </c>
      <c r="CU401" s="135">
        <f>'Нарххо 2024'!CU401</f>
        <v>0</v>
      </c>
      <c r="CV401" s="135">
        <f>'Нарххо 2024'!CV401</f>
        <v>0</v>
      </c>
      <c r="CW401" s="135">
        <f>'Нарххо 2024'!CW401</f>
        <v>0</v>
      </c>
      <c r="CX401" s="169" t="e">
        <f>'Нарххо 2024'!CX401</f>
        <v>#DIV/0!</v>
      </c>
    </row>
    <row r="402" spans="1:102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/>
      <c r="CS402" s="169">
        <f>'Нарххо 2024'!CS402</f>
        <v>100</v>
      </c>
      <c r="CT402" s="135">
        <f>'Нарххо 2024'!CT402</f>
        <v>0</v>
      </c>
      <c r="CU402" s="135">
        <f>'Нарххо 2024'!CU402</f>
        <v>0</v>
      </c>
      <c r="CV402" s="135">
        <f>'Нарххо 2024'!CV402</f>
        <v>0</v>
      </c>
      <c r="CW402" s="135">
        <f>'Нарххо 2024'!CW402</f>
        <v>0</v>
      </c>
      <c r="CX402" s="169" t="e">
        <f>'Нарххо 2024'!CX402</f>
        <v>#DIV/0!</v>
      </c>
    </row>
    <row r="403" spans="1:102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/>
      <c r="CS403" s="169">
        <f>'Нарххо 2024'!CS403</f>
        <v>5.5</v>
      </c>
      <c r="CT403" s="135">
        <f>'Нарххо 2024'!CT403</f>
        <v>0</v>
      </c>
      <c r="CU403" s="135">
        <f>'Нарххо 2024'!CU403</f>
        <v>0</v>
      </c>
      <c r="CV403" s="135">
        <f>'Нарххо 2024'!CV403</f>
        <v>0</v>
      </c>
      <c r="CW403" s="135">
        <f>'Нарххо 2024'!CW403</f>
        <v>0</v>
      </c>
      <c r="CX403" s="169" t="e">
        <f>'Нарххо 2024'!CX403</f>
        <v>#DIV/0!</v>
      </c>
    </row>
    <row r="404" spans="1:102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/>
      <c r="CS404" s="169">
        <f>'Нарххо 2024'!CS404</f>
        <v>12</v>
      </c>
      <c r="CT404" s="135">
        <f>'Нарххо 2024'!CT404</f>
        <v>0</v>
      </c>
      <c r="CU404" s="135">
        <f>'Нарххо 2024'!CU404</f>
        <v>0</v>
      </c>
      <c r="CV404" s="135">
        <f>'Нарххо 2024'!CV404</f>
        <v>0</v>
      </c>
      <c r="CW404" s="135">
        <f>'Нарххо 2024'!CW404</f>
        <v>0</v>
      </c>
      <c r="CX404" s="169" t="e">
        <f>'Нарххо 2024'!CX404</f>
        <v>#DIV/0!</v>
      </c>
    </row>
    <row r="405" spans="1:102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/>
      <c r="CS405" s="169">
        <f>'Нарххо 2024'!CS405</f>
        <v>10</v>
      </c>
      <c r="CT405" s="135">
        <f>'Нарххо 2024'!CT405</f>
        <v>0</v>
      </c>
      <c r="CU405" s="135">
        <f>'Нарххо 2024'!CU405</f>
        <v>0</v>
      </c>
      <c r="CV405" s="135">
        <f>'Нарххо 2024'!CV405</f>
        <v>0</v>
      </c>
      <c r="CW405" s="135">
        <f>'Нарххо 2024'!CW405</f>
        <v>0</v>
      </c>
      <c r="CX405" s="169" t="e">
        <f>'Нарххо 2024'!CX405</f>
        <v>#DIV/0!</v>
      </c>
    </row>
    <row r="406" spans="1:102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/>
      <c r="CS406" s="169">
        <f>'Нарххо 2024'!CS406</f>
        <v>42</v>
      </c>
      <c r="CT406" s="135">
        <f>'Нарххо 2024'!CT406</f>
        <v>0</v>
      </c>
      <c r="CU406" s="135">
        <f>'Нарххо 2024'!CU406</f>
        <v>0</v>
      </c>
      <c r="CV406" s="135">
        <f>'Нарххо 2024'!CV406</f>
        <v>0</v>
      </c>
      <c r="CW406" s="135">
        <f>'Нарххо 2024'!CW406</f>
        <v>0</v>
      </c>
      <c r="CX406" s="169" t="e">
        <f>'Нарххо 2024'!CX406</f>
        <v>#DIV/0!</v>
      </c>
    </row>
    <row r="407" spans="1:102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/>
      <c r="CS407" s="169">
        <f>'Нарххо 2024'!CS407</f>
        <v>45</v>
      </c>
      <c r="CT407" s="135">
        <f>'Нарххо 2024'!CT407</f>
        <v>0</v>
      </c>
      <c r="CU407" s="135">
        <f>'Нарххо 2024'!CU407</f>
        <v>0</v>
      </c>
      <c r="CV407" s="135">
        <f>'Нарххо 2024'!CV407</f>
        <v>0</v>
      </c>
      <c r="CW407" s="135">
        <f>'Нарххо 2024'!CW407</f>
        <v>0</v>
      </c>
      <c r="CX407" s="169" t="e">
        <f>'Нарххо 2024'!CX407</f>
        <v>#DIV/0!</v>
      </c>
    </row>
    <row r="408" spans="1:102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/>
      <c r="CS408" s="169">
        <f>'Нарххо 2024'!CS408</f>
        <v>4.7</v>
      </c>
      <c r="CT408" s="135">
        <f>'Нарххо 2024'!CT408</f>
        <v>0</v>
      </c>
      <c r="CU408" s="135">
        <f>'Нарххо 2024'!CU408</f>
        <v>0</v>
      </c>
      <c r="CV408" s="135">
        <f>'Нарххо 2024'!CV408</f>
        <v>0</v>
      </c>
      <c r="CW408" s="135">
        <f>'Нарххо 2024'!CW408</f>
        <v>0</v>
      </c>
      <c r="CX408" s="169" t="e">
        <f>'Нарххо 2024'!CX408</f>
        <v>#DIV/0!</v>
      </c>
    </row>
    <row r="409" spans="1:102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/>
      <c r="CS409" s="169">
        <f>'Нарххо 2024'!CS409</f>
        <v>4</v>
      </c>
      <c r="CT409" s="135">
        <f>'Нарххо 2024'!CT409</f>
        <v>0</v>
      </c>
      <c r="CU409" s="135">
        <f>'Нарххо 2024'!CU409</f>
        <v>0</v>
      </c>
      <c r="CV409" s="135">
        <f>'Нарххо 2024'!CV409</f>
        <v>0</v>
      </c>
      <c r="CW409" s="135">
        <f>'Нарххо 2024'!CW409</f>
        <v>0</v>
      </c>
      <c r="CX409" s="169" t="e">
        <f>'Нарххо 2024'!CX409</f>
        <v>#DIV/0!</v>
      </c>
    </row>
    <row r="410" spans="1:102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/>
      <c r="CS410" s="169">
        <f>'Нарххо 2024'!CS410</f>
        <v>3.5</v>
      </c>
      <c r="CT410" s="135">
        <f>'Нарххо 2024'!CT410</f>
        <v>0</v>
      </c>
      <c r="CU410" s="135">
        <f>'Нарххо 2024'!CU410</f>
        <v>0</v>
      </c>
      <c r="CV410" s="135">
        <f>'Нарххо 2024'!CV410</f>
        <v>0</v>
      </c>
      <c r="CW410" s="135">
        <f>'Нарххо 2024'!CW410</f>
        <v>0</v>
      </c>
      <c r="CX410" s="169" t="e">
        <f>'Нарххо 2024'!CX410</f>
        <v>#DIV/0!</v>
      </c>
    </row>
    <row r="411" spans="1:102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/>
      <c r="CS411" s="169">
        <f>'Нарххо 2024'!CS411</f>
        <v>17</v>
      </c>
      <c r="CT411" s="135">
        <f>'Нарххо 2024'!CT411</f>
        <v>0</v>
      </c>
      <c r="CU411" s="135">
        <f>'Нарххо 2024'!CU411</f>
        <v>0</v>
      </c>
      <c r="CV411" s="135">
        <f>'Нарххо 2024'!CV411</f>
        <v>0</v>
      </c>
      <c r="CW411" s="135">
        <f>'Нарххо 2024'!CW411</f>
        <v>0</v>
      </c>
      <c r="CX411" s="169" t="e">
        <f>'Нарххо 2024'!CX411</f>
        <v>#DIV/0!</v>
      </c>
    </row>
    <row r="412" spans="1:102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/>
      <c r="CS412" s="169">
        <f>'Нарххо 2024'!CS412</f>
        <v>18</v>
      </c>
      <c r="CT412" s="135">
        <f>'Нарххо 2024'!CT412</f>
        <v>0</v>
      </c>
      <c r="CU412" s="135">
        <f>'Нарххо 2024'!CU412</f>
        <v>0</v>
      </c>
      <c r="CV412" s="135">
        <f>'Нарххо 2024'!CV412</f>
        <v>0</v>
      </c>
      <c r="CW412" s="135">
        <f>'Нарххо 2024'!CW412</f>
        <v>0</v>
      </c>
      <c r="CX412" s="169" t="e">
        <f>'Нарххо 2024'!CX412</f>
        <v>#DIV/0!</v>
      </c>
    </row>
    <row r="413" spans="1:102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/>
      <c r="CS413" s="169">
        <f>'Нарххо 2024'!CS413</f>
        <v>15</v>
      </c>
      <c r="CT413" s="135">
        <f>'Нарххо 2024'!CT413</f>
        <v>0</v>
      </c>
      <c r="CU413" s="135">
        <f>'Нарххо 2024'!CU413</f>
        <v>0</v>
      </c>
      <c r="CV413" s="135">
        <f>'Нарххо 2024'!CV413</f>
        <v>0</v>
      </c>
      <c r="CW413" s="135">
        <f>'Нарххо 2024'!CW413</f>
        <v>0</v>
      </c>
      <c r="CX413" s="169" t="e">
        <f>'Нарххо 2024'!CX413</f>
        <v>#DIV/0!</v>
      </c>
    </row>
    <row r="414" spans="1:102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/>
      <c r="CS414" s="169">
        <f>'Нарххо 2024'!CS414</f>
        <v>4</v>
      </c>
      <c r="CT414" s="135">
        <f>'Нарххо 2024'!CT414</f>
        <v>0</v>
      </c>
      <c r="CU414" s="135">
        <f>'Нарххо 2024'!CU414</f>
        <v>0</v>
      </c>
      <c r="CV414" s="135">
        <f>'Нарххо 2024'!CV414</f>
        <v>0</v>
      </c>
      <c r="CW414" s="135">
        <f>'Нарххо 2024'!CW414</f>
        <v>0</v>
      </c>
      <c r="CX414" s="169" t="e">
        <f>'Нарххо 2024'!CX414</f>
        <v>#DIV/0!</v>
      </c>
    </row>
    <row r="415" spans="1:102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/>
      <c r="CS415" s="169">
        <f>'Нарххо 2024'!CS415</f>
        <v>3.5</v>
      </c>
      <c r="CT415" s="135">
        <f>'Нарххо 2024'!CT415</f>
        <v>0</v>
      </c>
      <c r="CU415" s="135">
        <f>'Нарххо 2024'!CU415</f>
        <v>0</v>
      </c>
      <c r="CV415" s="135">
        <f>'Нарххо 2024'!CV415</f>
        <v>0</v>
      </c>
      <c r="CW415" s="135">
        <f>'Нарххо 2024'!CW415</f>
        <v>0</v>
      </c>
      <c r="CX415" s="169" t="e">
        <f>'Нарххо 2024'!CX415</f>
        <v>#DIV/0!</v>
      </c>
    </row>
    <row r="416" spans="1:102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/>
      <c r="CS416" s="169">
        <f>'Нарххо 2024'!CS416</f>
        <v>30</v>
      </c>
      <c r="CT416" s="135">
        <f>'Нарххо 2024'!CT416</f>
        <v>0</v>
      </c>
      <c r="CU416" s="135">
        <f>'Нарххо 2024'!CU416</f>
        <v>0</v>
      </c>
      <c r="CV416" s="135">
        <f>'Нарххо 2024'!CV416</f>
        <v>0</v>
      </c>
      <c r="CW416" s="135">
        <f>'Нарххо 2024'!CW416</f>
        <v>0</v>
      </c>
      <c r="CX416" s="169" t="e">
        <f>'Нарххо 2024'!CX416</f>
        <v>#DIV/0!</v>
      </c>
    </row>
    <row r="417" spans="1:102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/>
      <c r="CS417" s="169">
        <f>'Нарххо 2024'!CS417</f>
        <v>6.3</v>
      </c>
      <c r="CT417" s="135">
        <f>'Нарххо 2024'!CT417</f>
        <v>0</v>
      </c>
      <c r="CU417" s="135">
        <f>'Нарххо 2024'!CU417</f>
        <v>0</v>
      </c>
      <c r="CV417" s="135">
        <f>'Нарххо 2024'!CV417</f>
        <v>0</v>
      </c>
      <c r="CW417" s="135">
        <f>'Нарххо 2024'!CW417</f>
        <v>0</v>
      </c>
      <c r="CX417" s="169" t="e">
        <f>'Нарххо 2024'!CX417</f>
        <v>#DIV/0!</v>
      </c>
    </row>
    <row r="418" spans="1:102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/>
      <c r="CS418" s="169">
        <f>'Нарххо 2024'!CS418</f>
        <v>9.5500000000000007</v>
      </c>
      <c r="CT418" s="135">
        <f>'Нарххо 2024'!CT418</f>
        <v>0</v>
      </c>
      <c r="CU418" s="135">
        <f>'Нарххо 2024'!CU418</f>
        <v>0</v>
      </c>
      <c r="CV418" s="135">
        <f>'Нарххо 2024'!CV418</f>
        <v>0</v>
      </c>
      <c r="CW418" s="135">
        <f>'Нарххо 2024'!CW418</f>
        <v>0</v>
      </c>
      <c r="CX418" s="169" t="e">
        <f>'Нарххо 2024'!CX418</f>
        <v>#DIV/0!</v>
      </c>
    </row>
    <row r="419" spans="1:102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/>
      <c r="CS419" s="169">
        <f>'Нарххо 2024'!CS419</f>
        <v>10.074999999999999</v>
      </c>
      <c r="CT419" s="135">
        <f>'Нарххо 2024'!CT419</f>
        <v>0</v>
      </c>
      <c r="CU419" s="135">
        <f>'Нарххо 2024'!CU419</f>
        <v>0</v>
      </c>
      <c r="CV419" s="135">
        <f>'Нарххо 2024'!CV419</f>
        <v>0</v>
      </c>
      <c r="CW419" s="135">
        <f>'Нарххо 2024'!CW419</f>
        <v>0</v>
      </c>
      <c r="CX419" s="169" t="e">
        <f>'Нарххо 2024'!CX419</f>
        <v>#DIV/0!</v>
      </c>
    </row>
    <row r="420" spans="1:102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/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</row>
    <row r="421" spans="1:102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/>
      <c r="CS421" s="169">
        <f>'Нарххо 2024'!CS421</f>
        <v>9.8874999999999993</v>
      </c>
      <c r="CT421" s="135">
        <f>'Нарххо 2024'!CT421</f>
        <v>0</v>
      </c>
      <c r="CU421" s="135">
        <f>'Нарххо 2024'!CU421</f>
        <v>0</v>
      </c>
      <c r="CV421" s="135">
        <f>'Нарххо 2024'!CV421</f>
        <v>0</v>
      </c>
      <c r="CW421" s="135">
        <f>'Нарххо 2024'!CW421</f>
        <v>0</v>
      </c>
      <c r="CX421" s="169" t="e">
        <f>'Нарххо 2024'!CX421</f>
        <v>#DIV/0!</v>
      </c>
    </row>
    <row r="422" spans="1:102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/>
      <c r="CS422" s="169">
        <f>'Нарххо 2024'!CS422</f>
        <v>10.024999999999999</v>
      </c>
      <c r="CT422" s="135">
        <f>'Нарххо 2024'!CT422</f>
        <v>0</v>
      </c>
      <c r="CU422" s="135">
        <f>'Нарххо 2024'!CU422</f>
        <v>0</v>
      </c>
      <c r="CV422" s="135">
        <f>'Нарххо 2024'!CV422</f>
        <v>0</v>
      </c>
      <c r="CW422" s="135">
        <f>'Нарххо 2024'!CW422</f>
        <v>0</v>
      </c>
      <c r="CX422" s="169" t="e">
        <f>'Нарххо 2024'!CX422</f>
        <v>#DIV/0!</v>
      </c>
    </row>
    <row r="423" spans="1:10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B423" s="261"/>
      <c r="CH423" s="261"/>
      <c r="CM423" s="261"/>
      <c r="CS423" s="261"/>
      <c r="CX423" s="261"/>
    </row>
    <row r="424" spans="1:10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B424" s="261"/>
      <c r="CH424" s="261"/>
      <c r="CM424" s="261"/>
      <c r="CS424" s="261"/>
      <c r="CX424" s="261"/>
    </row>
    <row r="425" spans="1:10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B425" s="261"/>
      <c r="CH425" s="261"/>
      <c r="CM425" s="261"/>
      <c r="CS425" s="261"/>
      <c r="CX425" s="261"/>
    </row>
    <row r="426" spans="1:102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B426" s="261"/>
      <c r="CH426" s="261"/>
      <c r="CM426" s="261"/>
      <c r="CS426" s="261"/>
      <c r="CX426" s="261"/>
    </row>
    <row r="427" spans="1:102" ht="18" x14ac:dyDescent="0.25">
      <c r="A427" s="286" t="s">
        <v>200</v>
      </c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x14ac:dyDescent="0.3">
      <c r="A428" s="217"/>
      <c r="B428" s="197"/>
      <c r="C428" s="288" t="s">
        <v>207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294" t="s">
        <v>139</v>
      </c>
      <c r="D429" s="295"/>
      <c r="E429" s="295"/>
      <c r="F429" s="296"/>
      <c r="G429" s="284" t="s">
        <v>221</v>
      </c>
      <c r="H429" s="291" t="s">
        <v>139</v>
      </c>
      <c r="I429" s="292"/>
      <c r="J429" s="292"/>
      <c r="K429" s="293"/>
      <c r="L429" s="284" t="s">
        <v>221</v>
      </c>
      <c r="M429" s="291" t="s">
        <v>139</v>
      </c>
      <c r="N429" s="292"/>
      <c r="O429" s="292"/>
      <c r="P429" s="293"/>
      <c r="Q429" s="284" t="s">
        <v>221</v>
      </c>
      <c r="R429" s="291" t="s">
        <v>139</v>
      </c>
      <c r="S429" s="292"/>
      <c r="T429" s="292"/>
      <c r="U429" s="292"/>
      <c r="V429" s="293"/>
      <c r="W429" s="284" t="s">
        <v>221</v>
      </c>
      <c r="X429" s="291" t="s">
        <v>139</v>
      </c>
      <c r="Y429" s="292"/>
      <c r="Z429" s="292"/>
      <c r="AA429" s="292"/>
      <c r="AB429" s="284" t="s">
        <v>221</v>
      </c>
      <c r="AC429" s="291" t="s">
        <v>139</v>
      </c>
      <c r="AD429" s="292"/>
      <c r="AE429" s="292"/>
      <c r="AF429" s="292"/>
      <c r="AG429" s="284" t="s">
        <v>221</v>
      </c>
      <c r="AH429" s="291" t="s">
        <v>139</v>
      </c>
      <c r="AI429" s="292"/>
      <c r="AJ429" s="292"/>
      <c r="AK429" s="292"/>
      <c r="AL429" s="292"/>
      <c r="AM429" s="284" t="s">
        <v>221</v>
      </c>
      <c r="AN429" s="291" t="s">
        <v>139</v>
      </c>
      <c r="AO429" s="292"/>
      <c r="AP429" s="292"/>
      <c r="AQ429" s="292"/>
      <c r="AR429" s="284" t="s">
        <v>221</v>
      </c>
      <c r="AS429" s="291" t="s">
        <v>139</v>
      </c>
      <c r="AT429" s="292"/>
      <c r="AU429" s="292"/>
      <c r="AV429" s="292"/>
      <c r="AW429" s="253"/>
      <c r="AX429" s="284" t="s">
        <v>221</v>
      </c>
      <c r="AY429" s="291" t="s">
        <v>139</v>
      </c>
      <c r="AZ429" s="292"/>
      <c r="BA429" s="292"/>
      <c r="BB429" s="292"/>
      <c r="BC429" s="284" t="s">
        <v>221</v>
      </c>
      <c r="BD429" s="291" t="s">
        <v>139</v>
      </c>
      <c r="BE429" s="292"/>
      <c r="BF429" s="292"/>
      <c r="BG429" s="292"/>
      <c r="BH429" s="284" t="s">
        <v>221</v>
      </c>
      <c r="BI429" s="291" t="s">
        <v>139</v>
      </c>
      <c r="BJ429" s="292"/>
      <c r="BK429" s="292"/>
      <c r="BL429" s="292"/>
      <c r="BM429" s="293"/>
      <c r="BN429" s="284" t="s">
        <v>221</v>
      </c>
      <c r="BO429" s="291" t="s">
        <v>316</v>
      </c>
      <c r="BP429" s="292"/>
      <c r="BQ429" s="292"/>
      <c r="BR429" s="292"/>
      <c r="BS429" s="284" t="s">
        <v>221</v>
      </c>
      <c r="BT429" s="291" t="s">
        <v>316</v>
      </c>
      <c r="BU429" s="292"/>
      <c r="BV429" s="292"/>
      <c r="BW429" s="292"/>
      <c r="BX429" s="284" t="s">
        <v>221</v>
      </c>
      <c r="BY429" s="291" t="s">
        <v>316</v>
      </c>
      <c r="BZ429" s="292"/>
      <c r="CA429" s="292"/>
      <c r="CB429" s="284" t="s">
        <v>221</v>
      </c>
      <c r="CC429" s="291" t="s">
        <v>316</v>
      </c>
      <c r="CD429" s="292"/>
      <c r="CE429" s="292"/>
      <c r="CF429" s="292"/>
      <c r="CG429" s="292"/>
      <c r="CH429" s="284" t="s">
        <v>221</v>
      </c>
      <c r="CI429" s="291" t="s">
        <v>316</v>
      </c>
      <c r="CJ429" s="292"/>
      <c r="CK429" s="292"/>
      <c r="CL429" s="292"/>
      <c r="CM429" s="284" t="s">
        <v>221</v>
      </c>
      <c r="CN429" s="291" t="s">
        <v>316</v>
      </c>
      <c r="CO429" s="292"/>
      <c r="CP429" s="292"/>
      <c r="CQ429" s="292"/>
      <c r="CR429" s="279"/>
      <c r="CS429" s="284" t="s">
        <v>221</v>
      </c>
      <c r="CT429" s="291" t="s">
        <v>316</v>
      </c>
      <c r="CU429" s="292"/>
      <c r="CV429" s="292"/>
      <c r="CW429" s="292"/>
      <c r="CX429" s="284" t="s">
        <v>221</v>
      </c>
    </row>
    <row r="430" spans="1:102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5"/>
      <c r="H430" s="138" t="s">
        <v>141</v>
      </c>
      <c r="I430" s="138" t="s">
        <v>142</v>
      </c>
      <c r="J430" s="138" t="s">
        <v>143</v>
      </c>
      <c r="K430" s="138" t="s">
        <v>144</v>
      </c>
      <c r="L430" s="285"/>
      <c r="M430" s="138" t="s">
        <v>145</v>
      </c>
      <c r="N430" s="138" t="s">
        <v>146</v>
      </c>
      <c r="O430" s="138" t="s">
        <v>147</v>
      </c>
      <c r="P430" s="138" t="s">
        <v>148</v>
      </c>
      <c r="Q430" s="28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5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5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x14ac:dyDescent="0.25">
      <c r="A431" s="297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/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</row>
    <row r="432" spans="1:102" ht="18" x14ac:dyDescent="0.25">
      <c r="A432" s="298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/>
      <c r="CS432" s="169">
        <f>'Нарххо 2024'!CS432</f>
        <v>5.875</v>
      </c>
      <c r="CT432" s="135">
        <f>'Нарххо 2024'!CT432</f>
        <v>0</v>
      </c>
      <c r="CU432" s="135">
        <f>'Нарххо 2024'!CU432</f>
        <v>0</v>
      </c>
      <c r="CV432" s="135">
        <f>'Нарххо 2024'!CV432</f>
        <v>0</v>
      </c>
      <c r="CW432" s="135">
        <f>'Нарххо 2024'!CW432</f>
        <v>0</v>
      </c>
      <c r="CX432" s="169" t="e">
        <f>'Нарххо 2024'!CX432</f>
        <v>#DIV/0!</v>
      </c>
    </row>
    <row r="433" spans="1:102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/>
      <c r="CS433" s="169">
        <f>'Нарххо 2024'!CS433</f>
        <v>5.5</v>
      </c>
      <c r="CT433" s="135">
        <f>'Нарххо 2024'!CT433</f>
        <v>0</v>
      </c>
      <c r="CU433" s="135">
        <f>'Нарххо 2024'!CU433</f>
        <v>0</v>
      </c>
      <c r="CV433" s="135">
        <f>'Нарххо 2024'!CV433</f>
        <v>0</v>
      </c>
      <c r="CW433" s="135">
        <f>'Нарххо 2024'!CW433</f>
        <v>0</v>
      </c>
      <c r="CX433" s="169" t="e">
        <f>'Нарххо 2024'!CX433</f>
        <v>#DIV/0!</v>
      </c>
    </row>
    <row r="434" spans="1:102" ht="18" x14ac:dyDescent="0.25">
      <c r="A434" s="297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/>
      <c r="CS434" s="169">
        <f>'Нарххо 2024'!CS434</f>
        <v>4.375</v>
      </c>
      <c r="CT434" s="135">
        <f>'Нарххо 2024'!CT434</f>
        <v>0</v>
      </c>
      <c r="CU434" s="135">
        <f>'Нарххо 2024'!CU434</f>
        <v>0</v>
      </c>
      <c r="CV434" s="135">
        <f>'Нарххо 2024'!CV434</f>
        <v>0</v>
      </c>
      <c r="CW434" s="135">
        <f>'Нарххо 2024'!CW434</f>
        <v>0</v>
      </c>
      <c r="CX434" s="169" t="e">
        <f>'Нарххо 2024'!CX434</f>
        <v>#DIV/0!</v>
      </c>
    </row>
    <row r="435" spans="1:102" ht="18" x14ac:dyDescent="0.25">
      <c r="A435" s="298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/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</row>
    <row r="436" spans="1:102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/>
      <c r="CS436" s="169">
        <f>'Нарххо 2024'!CS436</f>
        <v>7</v>
      </c>
      <c r="CT436" s="135">
        <f>'Нарххо 2024'!CT436</f>
        <v>0</v>
      </c>
      <c r="CU436" s="135">
        <f>'Нарххо 2024'!CU436</f>
        <v>0</v>
      </c>
      <c r="CV436" s="135">
        <f>'Нарххо 2024'!CV436</f>
        <v>0</v>
      </c>
      <c r="CW436" s="135">
        <f>'Нарххо 2024'!CW436</f>
        <v>0</v>
      </c>
      <c r="CX436" s="169" t="e">
        <f>'Нарххо 2024'!CX436</f>
        <v>#DIV/0!</v>
      </c>
    </row>
    <row r="437" spans="1:102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/>
      <c r="CS437" s="169">
        <f>'Нарххо 2024'!CS437</f>
        <v>8.125</v>
      </c>
      <c r="CT437" s="135">
        <f>'Нарххо 2024'!CT437</f>
        <v>0</v>
      </c>
      <c r="CU437" s="135">
        <f>'Нарххо 2024'!CU437</f>
        <v>0</v>
      </c>
      <c r="CV437" s="135">
        <f>'Нарххо 2024'!CV437</f>
        <v>0</v>
      </c>
      <c r="CW437" s="135">
        <f>'Нарххо 2024'!CW437</f>
        <v>0</v>
      </c>
      <c r="CX437" s="169" t="e">
        <f>'Нарххо 2024'!CX437</f>
        <v>#DIV/0!</v>
      </c>
    </row>
    <row r="438" spans="1:102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/>
      <c r="CS438" s="169">
        <f>'Нарххо 2024'!CS438</f>
        <v>4</v>
      </c>
      <c r="CT438" s="135">
        <f>'Нарххо 2024'!CT438</f>
        <v>0</v>
      </c>
      <c r="CU438" s="135">
        <f>'Нарххо 2024'!CU438</f>
        <v>0</v>
      </c>
      <c r="CV438" s="135">
        <f>'Нарххо 2024'!CV438</f>
        <v>0</v>
      </c>
      <c r="CW438" s="135">
        <f>'Нарххо 2024'!CW438</f>
        <v>0</v>
      </c>
      <c r="CX438" s="169" t="e">
        <f>'Нарххо 2024'!CX438</f>
        <v>#DIV/0!</v>
      </c>
    </row>
    <row r="439" spans="1:102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/>
      <c r="CS439" s="169">
        <f>'Нарххо 2024'!CS439</f>
        <v>7</v>
      </c>
      <c r="CT439" s="135">
        <f>'Нарххо 2024'!CT439</f>
        <v>0</v>
      </c>
      <c r="CU439" s="135">
        <f>'Нарххо 2024'!CU439</f>
        <v>0</v>
      </c>
      <c r="CV439" s="135">
        <f>'Нарххо 2024'!CV439</f>
        <v>0</v>
      </c>
      <c r="CW439" s="135">
        <f>'Нарххо 2024'!CW439</f>
        <v>0</v>
      </c>
      <c r="CX439" s="169" t="e">
        <f>'Нарххо 2024'!CX439</f>
        <v>#DIV/0!</v>
      </c>
    </row>
    <row r="440" spans="1:102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/>
      <c r="CS440" s="169">
        <f>'Нарххо 2024'!CS440</f>
        <v>15</v>
      </c>
      <c r="CT440" s="135">
        <f>'Нарххо 2024'!CT440</f>
        <v>0</v>
      </c>
      <c r="CU440" s="135">
        <f>'Нарххо 2024'!CU440</f>
        <v>0</v>
      </c>
      <c r="CV440" s="135">
        <f>'Нарххо 2024'!CV440</f>
        <v>0</v>
      </c>
      <c r="CW440" s="135">
        <f>'Нарххо 2024'!CW440</f>
        <v>0</v>
      </c>
      <c r="CX440" s="169" t="e">
        <f>'Нарххо 2024'!CX440</f>
        <v>#DIV/0!</v>
      </c>
    </row>
    <row r="441" spans="1:102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/>
      <c r="CS441" s="169">
        <f>'Нарххо 2024'!CS441</f>
        <v>14</v>
      </c>
      <c r="CT441" s="135">
        <f>'Нарххо 2024'!CT441</f>
        <v>0</v>
      </c>
      <c r="CU441" s="135">
        <f>'Нарххо 2024'!CU441</f>
        <v>0</v>
      </c>
      <c r="CV441" s="135">
        <f>'Нарххо 2024'!CV441</f>
        <v>0</v>
      </c>
      <c r="CW441" s="135">
        <f>'Нарххо 2024'!CW441</f>
        <v>0</v>
      </c>
      <c r="CX441" s="169" t="e">
        <f>'Нарххо 2024'!CX441</f>
        <v>#DIV/0!</v>
      </c>
    </row>
    <row r="442" spans="1:102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/>
      <c r="CS442" s="169">
        <f>'Нарххо 2024'!CS442</f>
        <v>18</v>
      </c>
      <c r="CT442" s="135">
        <f>'Нарххо 2024'!CT442</f>
        <v>0</v>
      </c>
      <c r="CU442" s="135">
        <f>'Нарххо 2024'!CU442</f>
        <v>0</v>
      </c>
      <c r="CV442" s="135">
        <f>'Нарххо 2024'!CV442</f>
        <v>0</v>
      </c>
      <c r="CW442" s="135">
        <f>'Нарххо 2024'!CW442</f>
        <v>0</v>
      </c>
      <c r="CX442" s="169" t="e">
        <f>'Нарххо 2024'!CX442</f>
        <v>#DIV/0!</v>
      </c>
    </row>
    <row r="443" spans="1:102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/>
      <c r="CS443" s="169">
        <f>'Нарххо 2024'!CS443</f>
        <v>95</v>
      </c>
      <c r="CT443" s="135">
        <f>'Нарххо 2024'!CT443</f>
        <v>0</v>
      </c>
      <c r="CU443" s="135">
        <f>'Нарххо 2024'!CU443</f>
        <v>0</v>
      </c>
      <c r="CV443" s="135">
        <f>'Нарххо 2024'!CV443</f>
        <v>0</v>
      </c>
      <c r="CW443" s="135">
        <f>'Нарххо 2024'!CW443</f>
        <v>0</v>
      </c>
      <c r="CX443" s="169" t="e">
        <f>'Нарххо 2024'!CX443</f>
        <v>#DIV/0!</v>
      </c>
    </row>
    <row r="444" spans="1:102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/>
      <c r="CS444" s="169">
        <f>'Нарххо 2024'!CS444</f>
        <v>100</v>
      </c>
      <c r="CT444" s="135">
        <f>'Нарххо 2024'!CT444</f>
        <v>0</v>
      </c>
      <c r="CU444" s="135">
        <f>'Нарххо 2024'!CU444</f>
        <v>0</v>
      </c>
      <c r="CV444" s="135">
        <f>'Нарххо 2024'!CV444</f>
        <v>0</v>
      </c>
      <c r="CW444" s="135">
        <f>'Нарххо 2024'!CW444</f>
        <v>0</v>
      </c>
      <c r="CX444" s="169" t="e">
        <f>'Нарххо 2024'!CX444</f>
        <v>#DIV/0!</v>
      </c>
    </row>
    <row r="445" spans="1:102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/>
      <c r="CS445" s="169">
        <f>'Нарххо 2024'!CS445</f>
        <v>7</v>
      </c>
      <c r="CT445" s="135">
        <f>'Нарххо 2024'!CT445</f>
        <v>0</v>
      </c>
      <c r="CU445" s="135">
        <f>'Нарххо 2024'!CU445</f>
        <v>0</v>
      </c>
      <c r="CV445" s="135">
        <f>'Нарххо 2024'!CV445</f>
        <v>0</v>
      </c>
      <c r="CW445" s="135">
        <f>'Нарххо 2024'!CW445</f>
        <v>0</v>
      </c>
      <c r="CX445" s="169" t="e">
        <f>'Нарххо 2024'!CX445</f>
        <v>#DIV/0!</v>
      </c>
    </row>
    <row r="446" spans="1:102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/>
      <c r="CS446" s="169">
        <f>'Нарххо 2024'!CS446</f>
        <v>11</v>
      </c>
      <c r="CT446" s="135">
        <f>'Нарххо 2024'!CT446</f>
        <v>0</v>
      </c>
      <c r="CU446" s="135">
        <f>'Нарххо 2024'!CU446</f>
        <v>0</v>
      </c>
      <c r="CV446" s="135">
        <f>'Нарххо 2024'!CV446</f>
        <v>0</v>
      </c>
      <c r="CW446" s="135">
        <f>'Нарххо 2024'!CW446</f>
        <v>0</v>
      </c>
      <c r="CX446" s="169" t="e">
        <f>'Нарххо 2024'!CX446</f>
        <v>#DIV/0!</v>
      </c>
    </row>
    <row r="447" spans="1:102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/>
      <c r="CS447" s="169">
        <f>'Нарххо 2024'!CS447</f>
        <v>11.25</v>
      </c>
      <c r="CT447" s="135">
        <f>'Нарххо 2024'!CT447</f>
        <v>0</v>
      </c>
      <c r="CU447" s="135">
        <f>'Нарххо 2024'!CU447</f>
        <v>0</v>
      </c>
      <c r="CV447" s="135">
        <f>'Нарххо 2024'!CV447</f>
        <v>0</v>
      </c>
      <c r="CW447" s="135">
        <f>'Нарххо 2024'!CW447</f>
        <v>0</v>
      </c>
      <c r="CX447" s="169" t="e">
        <f>'Нарххо 2024'!CX447</f>
        <v>#DIV/0!</v>
      </c>
    </row>
    <row r="448" spans="1:102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/>
      <c r="CS448" s="169">
        <f>'Нарххо 2024'!CS448</f>
        <v>45</v>
      </c>
      <c r="CT448" s="135">
        <f>'Нарххо 2024'!CT448</f>
        <v>0</v>
      </c>
      <c r="CU448" s="135">
        <f>'Нарххо 2024'!CU448</f>
        <v>0</v>
      </c>
      <c r="CV448" s="135">
        <f>'Нарххо 2024'!CV448</f>
        <v>0</v>
      </c>
      <c r="CW448" s="135">
        <f>'Нарххо 2024'!CW448</f>
        <v>0</v>
      </c>
      <c r="CX448" s="169" t="e">
        <f>'Нарххо 2024'!CX448</f>
        <v>#DIV/0!</v>
      </c>
    </row>
    <row r="449" spans="1:102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/>
      <c r="CS449" s="169">
        <f>'Нарххо 2024'!CS449</f>
        <v>45</v>
      </c>
      <c r="CT449" s="135">
        <f>'Нарххо 2024'!CT449</f>
        <v>0</v>
      </c>
      <c r="CU449" s="135">
        <f>'Нарххо 2024'!CU449</f>
        <v>0</v>
      </c>
      <c r="CV449" s="135">
        <f>'Нарххо 2024'!CV449</f>
        <v>0</v>
      </c>
      <c r="CW449" s="135">
        <f>'Нарххо 2024'!CW449</f>
        <v>0</v>
      </c>
      <c r="CX449" s="169" t="e">
        <f>'Нарххо 2024'!CX449</f>
        <v>#DIV/0!</v>
      </c>
    </row>
    <row r="450" spans="1:102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/>
      <c r="CS450" s="169">
        <f>'Нарххо 2024'!CS450</f>
        <v>5.0999999999999996</v>
      </c>
      <c r="CT450" s="135">
        <f>'Нарххо 2024'!CT450</f>
        <v>0</v>
      </c>
      <c r="CU450" s="135">
        <f>'Нарххо 2024'!CU450</f>
        <v>0</v>
      </c>
      <c r="CV450" s="135">
        <f>'Нарххо 2024'!CV450</f>
        <v>0</v>
      </c>
      <c r="CW450" s="135">
        <f>'Нарххо 2024'!CW450</f>
        <v>0</v>
      </c>
      <c r="CX450" s="169" t="e">
        <f>'Нарххо 2024'!CX450</f>
        <v>#DIV/0!</v>
      </c>
    </row>
    <row r="451" spans="1:102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/>
      <c r="CS451" s="169">
        <f>'Нарххо 2024'!CS451</f>
        <v>4.22</v>
      </c>
      <c r="CT451" s="135">
        <f>'Нарххо 2024'!CT451</f>
        <v>0</v>
      </c>
      <c r="CU451" s="135">
        <f>'Нарххо 2024'!CU451</f>
        <v>0</v>
      </c>
      <c r="CV451" s="135">
        <f>'Нарххо 2024'!CV451</f>
        <v>0</v>
      </c>
      <c r="CW451" s="135">
        <f>'Нарххо 2024'!CW451</f>
        <v>0</v>
      </c>
      <c r="CX451" s="169" t="e">
        <f>'Нарххо 2024'!CX451</f>
        <v>#DIV/0!</v>
      </c>
    </row>
    <row r="452" spans="1:102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/>
      <c r="CS452" s="169">
        <f>'Нарххо 2024'!CS452</f>
        <v>4.5</v>
      </c>
      <c r="CT452" s="135">
        <f>'Нарххо 2024'!CT452</f>
        <v>0</v>
      </c>
      <c r="CU452" s="135">
        <f>'Нарххо 2024'!CU452</f>
        <v>0</v>
      </c>
      <c r="CV452" s="135">
        <f>'Нарххо 2024'!CV452</f>
        <v>0</v>
      </c>
      <c r="CW452" s="135">
        <f>'Нарххо 2024'!CW452</f>
        <v>0</v>
      </c>
      <c r="CX452" s="169" t="e">
        <f>'Нарххо 2024'!CX452</f>
        <v>#DIV/0!</v>
      </c>
    </row>
    <row r="453" spans="1:102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/>
      <c r="CS453" s="169">
        <f>'Нарххо 2024'!CS453</f>
        <v>15</v>
      </c>
      <c r="CT453" s="135">
        <f>'Нарххо 2024'!CT453</f>
        <v>0</v>
      </c>
      <c r="CU453" s="135">
        <f>'Нарххо 2024'!CU453</f>
        <v>0</v>
      </c>
      <c r="CV453" s="135">
        <f>'Нарххо 2024'!CV453</f>
        <v>0</v>
      </c>
      <c r="CW453" s="135">
        <f>'Нарххо 2024'!CW453</f>
        <v>0</v>
      </c>
      <c r="CX453" s="169" t="e">
        <f>'Нарххо 2024'!CX453</f>
        <v>#DIV/0!</v>
      </c>
    </row>
    <row r="454" spans="1:102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/>
      <c r="CS454" s="169">
        <f>'Нарххо 2024'!CS454</f>
        <v>15</v>
      </c>
      <c r="CT454" s="135">
        <f>'Нарххо 2024'!CT454</f>
        <v>0</v>
      </c>
      <c r="CU454" s="135">
        <f>'Нарххо 2024'!CU454</f>
        <v>0</v>
      </c>
      <c r="CV454" s="135">
        <f>'Нарххо 2024'!CV454</f>
        <v>0</v>
      </c>
      <c r="CW454" s="135">
        <f>'Нарххо 2024'!CW454</f>
        <v>0</v>
      </c>
      <c r="CX454" s="169" t="e">
        <f>'Нарххо 2024'!CX454</f>
        <v>#DIV/0!</v>
      </c>
    </row>
    <row r="455" spans="1:102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/>
      <c r="CS455" s="169">
        <f>'Нарххо 2024'!CS455</f>
        <v>15</v>
      </c>
      <c r="CT455" s="135">
        <f>'Нарххо 2024'!CT455</f>
        <v>0</v>
      </c>
      <c r="CU455" s="135">
        <f>'Нарххо 2024'!CU455</f>
        <v>0</v>
      </c>
      <c r="CV455" s="135">
        <f>'Нарххо 2024'!CV455</f>
        <v>0</v>
      </c>
      <c r="CW455" s="135">
        <f>'Нарххо 2024'!CW455</f>
        <v>0</v>
      </c>
      <c r="CX455" s="169" t="e">
        <f>'Нарххо 2024'!CX455</f>
        <v>#DIV/0!</v>
      </c>
    </row>
    <row r="456" spans="1:102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/>
      <c r="CS456" s="169">
        <f>'Нарххо 2024'!CS456</f>
        <v>3.8</v>
      </c>
      <c r="CT456" s="135">
        <f>'Нарххо 2024'!CT456</f>
        <v>0</v>
      </c>
      <c r="CU456" s="135">
        <f>'Нарххо 2024'!CU456</f>
        <v>0</v>
      </c>
      <c r="CV456" s="135">
        <f>'Нарххо 2024'!CV456</f>
        <v>0</v>
      </c>
      <c r="CW456" s="135">
        <f>'Нарххо 2024'!CW456</f>
        <v>0</v>
      </c>
      <c r="CX456" s="169" t="e">
        <f>'Нарххо 2024'!CX456</f>
        <v>#DIV/0!</v>
      </c>
    </row>
    <row r="457" spans="1:102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/>
      <c r="CS457" s="169">
        <f>'Нарххо 2024'!CS457</f>
        <v>3</v>
      </c>
      <c r="CT457" s="135">
        <f>'Нарххо 2024'!CT457</f>
        <v>0</v>
      </c>
      <c r="CU457" s="135">
        <f>'Нарххо 2024'!CU457</f>
        <v>0</v>
      </c>
      <c r="CV457" s="135">
        <f>'Нарххо 2024'!CV457</f>
        <v>0</v>
      </c>
      <c r="CW457" s="135">
        <f>'Нарххо 2024'!CW457</f>
        <v>0</v>
      </c>
      <c r="CX457" s="169" t="e">
        <f>'Нарххо 2024'!CX457</f>
        <v>#DIV/0!</v>
      </c>
    </row>
    <row r="458" spans="1:102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/>
      <c r="CS458" s="169">
        <f>'Нарххо 2024'!CS458</f>
        <v>30</v>
      </c>
      <c r="CT458" s="135">
        <f>'Нарххо 2024'!CT458</f>
        <v>0</v>
      </c>
      <c r="CU458" s="135">
        <f>'Нарххо 2024'!CU458</f>
        <v>0</v>
      </c>
      <c r="CV458" s="135">
        <f>'Нарххо 2024'!CV458</f>
        <v>0</v>
      </c>
      <c r="CW458" s="135">
        <f>'Нарххо 2024'!CW458</f>
        <v>0</v>
      </c>
      <c r="CX458" s="169" t="e">
        <f>'Нарххо 2024'!CX458</f>
        <v>#DIV/0!</v>
      </c>
    </row>
    <row r="459" spans="1:102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/>
      <c r="CS459" s="169">
        <f>'Нарххо 2024'!CS459</f>
        <v>6.625</v>
      </c>
      <c r="CT459" s="135">
        <f>'Нарххо 2024'!CT459</f>
        <v>0</v>
      </c>
      <c r="CU459" s="135">
        <f>'Нарххо 2024'!CU459</f>
        <v>0</v>
      </c>
      <c r="CV459" s="135">
        <f>'Нарххо 2024'!CV459</f>
        <v>0</v>
      </c>
      <c r="CW459" s="135">
        <f>'Нарххо 2024'!CW459</f>
        <v>0</v>
      </c>
      <c r="CX459" s="169" t="e">
        <f>'Нарххо 2024'!CX459</f>
        <v>#DIV/0!</v>
      </c>
    </row>
    <row r="460" spans="1:102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/>
      <c r="CS460" s="169">
        <f>'Нарххо 2024'!CS460</f>
        <v>9.8000000000000007</v>
      </c>
      <c r="CT460" s="135">
        <f>'Нарххо 2024'!CT460</f>
        <v>0</v>
      </c>
      <c r="CU460" s="135">
        <f>'Нарххо 2024'!CU460</f>
        <v>0</v>
      </c>
      <c r="CV460" s="135">
        <f>'Нарххо 2024'!CV460</f>
        <v>0</v>
      </c>
      <c r="CW460" s="135">
        <f>'Нарххо 2024'!CW460</f>
        <v>0</v>
      </c>
      <c r="CX460" s="169" t="e">
        <f>'Нарххо 2024'!CX460</f>
        <v>#DIV/0!</v>
      </c>
    </row>
    <row r="461" spans="1:102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/>
      <c r="CS461" s="169">
        <f>'Нарххо 2024'!CS461</f>
        <v>10.375</v>
      </c>
      <c r="CT461" s="135">
        <f>'Нарххо 2024'!CT461</f>
        <v>0</v>
      </c>
      <c r="CU461" s="135">
        <f>'Нарххо 2024'!CU461</f>
        <v>0</v>
      </c>
      <c r="CV461" s="135">
        <f>'Нарххо 2024'!CV461</f>
        <v>0</v>
      </c>
      <c r="CW461" s="135">
        <f>'Нарххо 2024'!CW461</f>
        <v>0</v>
      </c>
      <c r="CX461" s="169" t="e">
        <f>'Нарххо 2024'!CX461</f>
        <v>#DIV/0!</v>
      </c>
    </row>
    <row r="462" spans="1:102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/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</row>
    <row r="463" spans="1:102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/>
      <c r="CS463" s="169">
        <f>'Нарххо 2024'!CS463</f>
        <v>9.8874999999999993</v>
      </c>
      <c r="CT463" s="135">
        <f>'Нарххо 2024'!CT463</f>
        <v>0</v>
      </c>
      <c r="CU463" s="135">
        <f>'Нарххо 2024'!CU463</f>
        <v>0</v>
      </c>
      <c r="CV463" s="135">
        <f>'Нарххо 2024'!CV463</f>
        <v>0</v>
      </c>
      <c r="CW463" s="135">
        <f>'Нарххо 2024'!CW463</f>
        <v>0</v>
      </c>
      <c r="CX463" s="169" t="e">
        <f>'Нарххо 2024'!CX463</f>
        <v>#DIV/0!</v>
      </c>
    </row>
    <row r="464" spans="1:102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/>
      <c r="CS464" s="169">
        <f>'Нарххо 2024'!CS464</f>
        <v>10.012499999999999</v>
      </c>
      <c r="CT464" s="135">
        <f>'Нарххо 2024'!CT464</f>
        <v>0</v>
      </c>
      <c r="CU464" s="135">
        <f>'Нарххо 2024'!CU464</f>
        <v>0</v>
      </c>
      <c r="CV464" s="135">
        <f>'Нарххо 2024'!CV464</f>
        <v>0</v>
      </c>
      <c r="CW464" s="135">
        <f>'Нарххо 2024'!CW464</f>
        <v>0</v>
      </c>
      <c r="CX464" s="169" t="e">
        <f>'Нарххо 2024'!CX464</f>
        <v>#DIV/0!</v>
      </c>
    </row>
    <row r="465" spans="1:10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B465" s="261"/>
      <c r="CH465" s="261"/>
      <c r="CM465" s="261"/>
      <c r="CS465" s="261"/>
      <c r="CX465" s="261"/>
    </row>
    <row r="466" spans="1:10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B466" s="261"/>
      <c r="CH466" s="261"/>
      <c r="CM466" s="261"/>
      <c r="CS466" s="261"/>
      <c r="CX466" s="261"/>
    </row>
    <row r="467" spans="1:10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B467" s="261"/>
      <c r="CH467" s="261"/>
      <c r="CM467" s="261"/>
      <c r="CS467" s="261"/>
      <c r="CX467" s="261"/>
    </row>
    <row r="468" spans="1:102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B468" s="261"/>
      <c r="CH468" s="261"/>
      <c r="CM468" s="261"/>
      <c r="CS468" s="261"/>
      <c r="CX468" s="261"/>
    </row>
    <row r="469" spans="1:102" ht="18" x14ac:dyDescent="0.25">
      <c r="A469" s="286" t="s">
        <v>200</v>
      </c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x14ac:dyDescent="0.3">
      <c r="A470" s="217"/>
      <c r="B470" s="197"/>
      <c r="C470" s="288" t="s">
        <v>208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294" t="s">
        <v>139</v>
      </c>
      <c r="D471" s="295"/>
      <c r="E471" s="295"/>
      <c r="F471" s="296"/>
      <c r="G471" s="284" t="s">
        <v>221</v>
      </c>
      <c r="H471" s="291" t="s">
        <v>139</v>
      </c>
      <c r="I471" s="292"/>
      <c r="J471" s="292"/>
      <c r="K471" s="293"/>
      <c r="L471" s="284" t="s">
        <v>221</v>
      </c>
      <c r="M471" s="291" t="s">
        <v>139</v>
      </c>
      <c r="N471" s="292"/>
      <c r="O471" s="292"/>
      <c r="P471" s="293"/>
      <c r="Q471" s="284" t="s">
        <v>221</v>
      </c>
      <c r="R471" s="291" t="s">
        <v>139</v>
      </c>
      <c r="S471" s="292"/>
      <c r="T471" s="292"/>
      <c r="U471" s="292"/>
      <c r="V471" s="293"/>
      <c r="W471" s="284" t="s">
        <v>221</v>
      </c>
      <c r="X471" s="291" t="s">
        <v>139</v>
      </c>
      <c r="Y471" s="292"/>
      <c r="Z471" s="292"/>
      <c r="AA471" s="293"/>
      <c r="AB471" s="284" t="s">
        <v>221</v>
      </c>
      <c r="AC471" s="291" t="s">
        <v>139</v>
      </c>
      <c r="AD471" s="292"/>
      <c r="AE471" s="292"/>
      <c r="AF471" s="293"/>
      <c r="AG471" s="284" t="s">
        <v>221</v>
      </c>
      <c r="AH471" s="291" t="s">
        <v>139</v>
      </c>
      <c r="AI471" s="292"/>
      <c r="AJ471" s="292"/>
      <c r="AK471" s="292"/>
      <c r="AL471" s="293"/>
      <c r="AM471" s="284" t="s">
        <v>221</v>
      </c>
      <c r="AN471" s="291" t="s">
        <v>139</v>
      </c>
      <c r="AO471" s="292"/>
      <c r="AP471" s="292"/>
      <c r="AQ471" s="293"/>
      <c r="AR471" s="284" t="s">
        <v>221</v>
      </c>
      <c r="AS471" s="291" t="s">
        <v>139</v>
      </c>
      <c r="AT471" s="292"/>
      <c r="AU471" s="292"/>
      <c r="AV471" s="292"/>
      <c r="AW471" s="253"/>
      <c r="AX471" s="284" t="s">
        <v>221</v>
      </c>
      <c r="AY471" s="291" t="s">
        <v>139</v>
      </c>
      <c r="AZ471" s="292"/>
      <c r="BA471" s="292"/>
      <c r="BB471" s="293"/>
      <c r="BC471" s="284" t="s">
        <v>221</v>
      </c>
      <c r="BD471" s="291" t="s">
        <v>139</v>
      </c>
      <c r="BE471" s="292"/>
      <c r="BF471" s="292"/>
      <c r="BG471" s="293"/>
      <c r="BH471" s="284" t="s">
        <v>221</v>
      </c>
      <c r="BI471" s="291" t="s">
        <v>139</v>
      </c>
      <c r="BJ471" s="292"/>
      <c r="BK471" s="292"/>
      <c r="BL471" s="292"/>
      <c r="BM471" s="293"/>
      <c r="BN471" s="284" t="s">
        <v>221</v>
      </c>
      <c r="BO471" s="291" t="s">
        <v>316</v>
      </c>
      <c r="BP471" s="292"/>
      <c r="BQ471" s="292"/>
      <c r="BR471" s="292"/>
      <c r="BS471" s="284" t="s">
        <v>221</v>
      </c>
      <c r="BT471" s="291" t="s">
        <v>316</v>
      </c>
      <c r="BU471" s="292"/>
      <c r="BV471" s="292"/>
      <c r="BW471" s="292"/>
      <c r="BX471" s="284" t="s">
        <v>221</v>
      </c>
      <c r="BY471" s="291" t="s">
        <v>316</v>
      </c>
      <c r="BZ471" s="292"/>
      <c r="CA471" s="292"/>
      <c r="CB471" s="284" t="s">
        <v>221</v>
      </c>
      <c r="CC471" s="291" t="s">
        <v>316</v>
      </c>
      <c r="CD471" s="292"/>
      <c r="CE471" s="292"/>
      <c r="CF471" s="292"/>
      <c r="CG471" s="292"/>
      <c r="CH471" s="284" t="s">
        <v>221</v>
      </c>
      <c r="CI471" s="291" t="s">
        <v>316</v>
      </c>
      <c r="CJ471" s="292"/>
      <c r="CK471" s="292"/>
      <c r="CL471" s="292"/>
      <c r="CM471" s="284" t="s">
        <v>221</v>
      </c>
      <c r="CN471" s="291" t="s">
        <v>316</v>
      </c>
      <c r="CO471" s="292"/>
      <c r="CP471" s="292"/>
      <c r="CQ471" s="292"/>
      <c r="CR471" s="279"/>
      <c r="CS471" s="284" t="s">
        <v>221</v>
      </c>
      <c r="CT471" s="291" t="s">
        <v>316</v>
      </c>
      <c r="CU471" s="292"/>
      <c r="CV471" s="292"/>
      <c r="CW471" s="292"/>
      <c r="CX471" s="284" t="s">
        <v>221</v>
      </c>
    </row>
    <row r="472" spans="1:102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5"/>
      <c r="H472" s="138" t="s">
        <v>141</v>
      </c>
      <c r="I472" s="138" t="s">
        <v>142</v>
      </c>
      <c r="J472" s="138" t="s">
        <v>143</v>
      </c>
      <c r="K472" s="138" t="s">
        <v>144</v>
      </c>
      <c r="L472" s="285"/>
      <c r="M472" s="138" t="s">
        <v>145</v>
      </c>
      <c r="N472" s="138" t="s">
        <v>146</v>
      </c>
      <c r="O472" s="138" t="s">
        <v>147</v>
      </c>
      <c r="P472" s="138" t="s">
        <v>148</v>
      </c>
      <c r="Q472" s="28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5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5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x14ac:dyDescent="0.25">
      <c r="A473" s="297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/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</row>
    <row r="474" spans="1:102" ht="18" x14ac:dyDescent="0.25">
      <c r="A474" s="298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/>
      <c r="CS474" s="169">
        <f>'Нарххо 2024'!CS474</f>
        <v>5.65</v>
      </c>
      <c r="CT474" s="135">
        <f>'Нарххо 2024'!CT474</f>
        <v>0</v>
      </c>
      <c r="CU474" s="135">
        <f>'Нарххо 2024'!CU474</f>
        <v>0</v>
      </c>
      <c r="CV474" s="135">
        <f>'Нарххо 2024'!CV474</f>
        <v>0</v>
      </c>
      <c r="CW474" s="135">
        <f>'Нарххо 2024'!CW474</f>
        <v>0</v>
      </c>
      <c r="CX474" s="169" t="e">
        <f>'Нарххо 2024'!CX474</f>
        <v>#DIV/0!</v>
      </c>
    </row>
    <row r="475" spans="1:102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/>
      <c r="CS475" s="169">
        <f>'Нарххо 2024'!CS475</f>
        <v>4.375</v>
      </c>
      <c r="CT475" s="135">
        <f>'Нарххо 2024'!CT475</f>
        <v>0</v>
      </c>
      <c r="CU475" s="135">
        <f>'Нарххо 2024'!CU475</f>
        <v>0</v>
      </c>
      <c r="CV475" s="135">
        <f>'Нарххо 2024'!CV475</f>
        <v>0</v>
      </c>
      <c r="CW475" s="135">
        <f>'Нарххо 2024'!CW475</f>
        <v>0</v>
      </c>
      <c r="CX475" s="169" t="e">
        <f>'Нарххо 2024'!CX475</f>
        <v>#DIV/0!</v>
      </c>
    </row>
    <row r="476" spans="1:102" ht="18" x14ac:dyDescent="0.25">
      <c r="A476" s="297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/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</row>
    <row r="477" spans="1:102" ht="18" x14ac:dyDescent="0.25">
      <c r="A477" s="298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/>
      <c r="CS477" s="169">
        <f>'Нарххо 2024'!CS477</f>
        <v>3.65</v>
      </c>
      <c r="CT477" s="135">
        <f>'Нарххо 2024'!CT477</f>
        <v>0</v>
      </c>
      <c r="CU477" s="135">
        <f>'Нарххо 2024'!CU477</f>
        <v>0</v>
      </c>
      <c r="CV477" s="135">
        <f>'Нарххо 2024'!CV477</f>
        <v>0</v>
      </c>
      <c r="CW477" s="135">
        <f>'Нарххо 2024'!CW477</f>
        <v>0</v>
      </c>
      <c r="CX477" s="169" t="e">
        <f>'Нарххо 2024'!CX477</f>
        <v>#DIV/0!</v>
      </c>
    </row>
    <row r="478" spans="1:102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/>
      <c r="CS478" s="169">
        <f>'Нарххо 2024'!CS478</f>
        <v>6.8</v>
      </c>
      <c r="CT478" s="135">
        <f>'Нарххо 2024'!CT478</f>
        <v>0</v>
      </c>
      <c r="CU478" s="135">
        <f>'Нарххо 2024'!CU478</f>
        <v>0</v>
      </c>
      <c r="CV478" s="135">
        <f>'Нарххо 2024'!CV478</f>
        <v>0</v>
      </c>
      <c r="CW478" s="135">
        <f>'Нарххо 2024'!CW478</f>
        <v>0</v>
      </c>
      <c r="CX478" s="169" t="e">
        <f>'Нарххо 2024'!CX478</f>
        <v>#DIV/0!</v>
      </c>
    </row>
    <row r="479" spans="1:102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/>
      <c r="CS479" s="169">
        <f>'Нарххо 2024'!CS479</f>
        <v>8.5</v>
      </c>
      <c r="CT479" s="135">
        <f>'Нарххо 2024'!CT479</f>
        <v>0</v>
      </c>
      <c r="CU479" s="135">
        <f>'Нарххо 2024'!CU479</f>
        <v>0</v>
      </c>
      <c r="CV479" s="135">
        <f>'Нарххо 2024'!CV479</f>
        <v>0</v>
      </c>
      <c r="CW479" s="135">
        <f>'Нарххо 2024'!CW479</f>
        <v>0</v>
      </c>
      <c r="CX479" s="169" t="e">
        <f>'Нарххо 2024'!CX479</f>
        <v>#DIV/0!</v>
      </c>
    </row>
    <row r="480" spans="1:102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/>
      <c r="CS480" s="169">
        <f>'Нарххо 2024'!CS480</f>
        <v>4</v>
      </c>
      <c r="CT480" s="135">
        <f>'Нарххо 2024'!CT480</f>
        <v>0</v>
      </c>
      <c r="CU480" s="135">
        <f>'Нарххо 2024'!CU480</f>
        <v>0</v>
      </c>
      <c r="CV480" s="135">
        <f>'Нарххо 2024'!CV480</f>
        <v>0</v>
      </c>
      <c r="CW480" s="135">
        <f>'Нарххо 2024'!CW480</f>
        <v>0</v>
      </c>
      <c r="CX480" s="169" t="e">
        <f>'Нарххо 2024'!CX480</f>
        <v>#DIV/0!</v>
      </c>
    </row>
    <row r="481" spans="1:102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/>
      <c r="CS481" s="169">
        <f>'Нарххо 2024'!CS481</f>
        <v>8</v>
      </c>
      <c r="CT481" s="135">
        <f>'Нарххо 2024'!CT481</f>
        <v>0</v>
      </c>
      <c r="CU481" s="135">
        <f>'Нарххо 2024'!CU481</f>
        <v>0</v>
      </c>
      <c r="CV481" s="135">
        <f>'Нарххо 2024'!CV481</f>
        <v>0</v>
      </c>
      <c r="CW481" s="135">
        <f>'Нарххо 2024'!CW481</f>
        <v>0</v>
      </c>
      <c r="CX481" s="169" t="e">
        <f>'Нарххо 2024'!CX481</f>
        <v>#DIV/0!</v>
      </c>
    </row>
    <row r="482" spans="1:102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/>
      <c r="CS482" s="169">
        <f>'Нарххо 2024'!CS482</f>
        <v>15</v>
      </c>
      <c r="CT482" s="135">
        <f>'Нарххо 2024'!CT482</f>
        <v>0</v>
      </c>
      <c r="CU482" s="135">
        <f>'Нарххо 2024'!CU482</f>
        <v>0</v>
      </c>
      <c r="CV482" s="135">
        <f>'Нарххо 2024'!CV482</f>
        <v>0</v>
      </c>
      <c r="CW482" s="135">
        <f>'Нарххо 2024'!CW482</f>
        <v>0</v>
      </c>
      <c r="CX482" s="169" t="e">
        <f>'Нарххо 2024'!CX482</f>
        <v>#DIV/0!</v>
      </c>
    </row>
    <row r="483" spans="1:102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/>
      <c r="CS483" s="169">
        <f>'Нарххо 2024'!CS483</f>
        <v>16</v>
      </c>
      <c r="CT483" s="135">
        <f>'Нарххо 2024'!CT483</f>
        <v>0</v>
      </c>
      <c r="CU483" s="135">
        <f>'Нарххо 2024'!CU483</f>
        <v>0</v>
      </c>
      <c r="CV483" s="135">
        <f>'Нарххо 2024'!CV483</f>
        <v>0</v>
      </c>
      <c r="CW483" s="135">
        <f>'Нарххо 2024'!CW483</f>
        <v>0</v>
      </c>
      <c r="CX483" s="169" t="e">
        <f>'Нарххо 2024'!CX483</f>
        <v>#DIV/0!</v>
      </c>
    </row>
    <row r="484" spans="1:102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/>
      <c r="CS484" s="169">
        <f>'Нарххо 2024'!CS484</f>
        <v>17</v>
      </c>
      <c r="CT484" s="135">
        <f>'Нарххо 2024'!CT484</f>
        <v>0</v>
      </c>
      <c r="CU484" s="135">
        <f>'Нарххо 2024'!CU484</f>
        <v>0</v>
      </c>
      <c r="CV484" s="135">
        <f>'Нарххо 2024'!CV484</f>
        <v>0</v>
      </c>
      <c r="CW484" s="135">
        <f>'Нарххо 2024'!CW484</f>
        <v>0</v>
      </c>
      <c r="CX484" s="169" t="e">
        <f>'Нарххо 2024'!CX484</f>
        <v>#DIV/0!</v>
      </c>
    </row>
    <row r="485" spans="1:102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/>
      <c r="CS485" s="169">
        <f>'Нарххо 2024'!CS485</f>
        <v>90</v>
      </c>
      <c r="CT485" s="135">
        <f>'Нарххо 2024'!CT485</f>
        <v>0</v>
      </c>
      <c r="CU485" s="135">
        <f>'Нарххо 2024'!CU485</f>
        <v>0</v>
      </c>
      <c r="CV485" s="135">
        <f>'Нарххо 2024'!CV485</f>
        <v>0</v>
      </c>
      <c r="CW485" s="135">
        <f>'Нарххо 2024'!CW485</f>
        <v>0</v>
      </c>
      <c r="CX485" s="169" t="e">
        <f>'Нарххо 2024'!CX485</f>
        <v>#DIV/0!</v>
      </c>
    </row>
    <row r="486" spans="1:102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/>
      <c r="CS486" s="169">
        <f>'Нарххо 2024'!CS486</f>
        <v>100</v>
      </c>
      <c r="CT486" s="135">
        <f>'Нарххо 2024'!CT486</f>
        <v>0</v>
      </c>
      <c r="CU486" s="135">
        <f>'Нарххо 2024'!CU486</f>
        <v>0</v>
      </c>
      <c r="CV486" s="135">
        <f>'Нарххо 2024'!CV486</f>
        <v>0</v>
      </c>
      <c r="CW486" s="135">
        <f>'Нарххо 2024'!CW486</f>
        <v>0</v>
      </c>
      <c r="CX486" s="169" t="e">
        <f>'Нарххо 2024'!CX486</f>
        <v>#DIV/0!</v>
      </c>
    </row>
    <row r="487" spans="1:102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/>
      <c r="CS487" s="169">
        <f>'Нарххо 2024'!CS487</f>
        <v>6</v>
      </c>
      <c r="CT487" s="135">
        <f>'Нарххо 2024'!CT487</f>
        <v>0</v>
      </c>
      <c r="CU487" s="135">
        <f>'Нарххо 2024'!CU487</f>
        <v>0</v>
      </c>
      <c r="CV487" s="135">
        <f>'Нарххо 2024'!CV487</f>
        <v>0</v>
      </c>
      <c r="CW487" s="135">
        <f>'Нарххо 2024'!CW487</f>
        <v>0</v>
      </c>
      <c r="CX487" s="169" t="e">
        <f>'Нарххо 2024'!CX487</f>
        <v>#DIV/0!</v>
      </c>
    </row>
    <row r="488" spans="1:102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/>
      <c r="CS488" s="169">
        <f>'Нарххо 2024'!CS488</f>
        <v>11.5</v>
      </c>
      <c r="CT488" s="135">
        <f>'Нарххо 2024'!CT488</f>
        <v>0</v>
      </c>
      <c r="CU488" s="135">
        <f>'Нарххо 2024'!CU488</f>
        <v>0</v>
      </c>
      <c r="CV488" s="135">
        <f>'Нарххо 2024'!CV488</f>
        <v>0</v>
      </c>
      <c r="CW488" s="135">
        <f>'Нарххо 2024'!CW488</f>
        <v>0</v>
      </c>
      <c r="CX488" s="169" t="e">
        <f>'Нарххо 2024'!CX488</f>
        <v>#DIV/0!</v>
      </c>
    </row>
    <row r="489" spans="1:102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/>
      <c r="CS489" s="169">
        <f>'Нарххо 2024'!CS489</f>
        <v>11</v>
      </c>
      <c r="CT489" s="135">
        <f>'Нарххо 2024'!CT489</f>
        <v>0</v>
      </c>
      <c r="CU489" s="135">
        <f>'Нарххо 2024'!CU489</f>
        <v>0</v>
      </c>
      <c r="CV489" s="135">
        <f>'Нарххо 2024'!CV489</f>
        <v>0</v>
      </c>
      <c r="CW489" s="135">
        <f>'Нарххо 2024'!CW489</f>
        <v>0</v>
      </c>
      <c r="CX489" s="169" t="e">
        <f>'Нарххо 2024'!CX489</f>
        <v>#DIV/0!</v>
      </c>
    </row>
    <row r="490" spans="1:102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/>
      <c r="CS490" s="169">
        <f>'Нарххо 2024'!CS490</f>
        <v>45</v>
      </c>
      <c r="CT490" s="135">
        <f>'Нарххо 2024'!CT490</f>
        <v>0</v>
      </c>
      <c r="CU490" s="135">
        <f>'Нарххо 2024'!CU490</f>
        <v>0</v>
      </c>
      <c r="CV490" s="135">
        <f>'Нарххо 2024'!CV490</f>
        <v>0</v>
      </c>
      <c r="CW490" s="135">
        <f>'Нарххо 2024'!CW490</f>
        <v>0</v>
      </c>
      <c r="CX490" s="169" t="e">
        <f>'Нарххо 2024'!CX490</f>
        <v>#DIV/0!</v>
      </c>
    </row>
    <row r="491" spans="1:102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/>
      <c r="CS491" s="169">
        <f>'Нарххо 2024'!CS491</f>
        <v>48</v>
      </c>
      <c r="CT491" s="135">
        <f>'Нарххо 2024'!CT491</f>
        <v>0</v>
      </c>
      <c r="CU491" s="135">
        <f>'Нарххо 2024'!CU491</f>
        <v>0</v>
      </c>
      <c r="CV491" s="135">
        <f>'Нарххо 2024'!CV491</f>
        <v>0</v>
      </c>
      <c r="CW491" s="135">
        <f>'Нарххо 2024'!CW491</f>
        <v>0</v>
      </c>
      <c r="CX491" s="169" t="e">
        <f>'Нарххо 2024'!CX491</f>
        <v>#DIV/0!</v>
      </c>
    </row>
    <row r="492" spans="1:102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/>
      <c r="CS492" s="169">
        <f>'Нарххо 2024'!CS492</f>
        <v>4.6500000000000004</v>
      </c>
      <c r="CT492" s="135">
        <f>'Нарххо 2024'!CT492</f>
        <v>0</v>
      </c>
      <c r="CU492" s="135">
        <f>'Нарххо 2024'!CU492</f>
        <v>0</v>
      </c>
      <c r="CV492" s="135">
        <f>'Нарххо 2024'!CV492</f>
        <v>0</v>
      </c>
      <c r="CW492" s="135">
        <f>'Нарххо 2024'!CW492</f>
        <v>0</v>
      </c>
      <c r="CX492" s="169" t="e">
        <f>'Нарххо 2024'!CX492</f>
        <v>#DIV/0!</v>
      </c>
    </row>
    <row r="493" spans="1:102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/>
      <c r="CS493" s="169">
        <f>'Нарххо 2024'!CS493</f>
        <v>3.9</v>
      </c>
      <c r="CT493" s="135">
        <f>'Нарххо 2024'!CT493</f>
        <v>0</v>
      </c>
      <c r="CU493" s="135">
        <f>'Нарххо 2024'!CU493</f>
        <v>0</v>
      </c>
      <c r="CV493" s="135">
        <f>'Нарххо 2024'!CV493</f>
        <v>0</v>
      </c>
      <c r="CW493" s="135">
        <f>'Нарххо 2024'!CW493</f>
        <v>0</v>
      </c>
      <c r="CX493" s="169" t="e">
        <f>'Нарххо 2024'!CX493</f>
        <v>#DIV/0!</v>
      </c>
    </row>
    <row r="494" spans="1:102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/>
      <c r="CS494" s="169">
        <f>'Нарххо 2024'!CS494</f>
        <v>3.5</v>
      </c>
      <c r="CT494" s="135">
        <f>'Нарххо 2024'!CT494</f>
        <v>0</v>
      </c>
      <c r="CU494" s="135">
        <f>'Нарххо 2024'!CU494</f>
        <v>0</v>
      </c>
      <c r="CV494" s="135">
        <f>'Нарххо 2024'!CV494</f>
        <v>0</v>
      </c>
      <c r="CW494" s="135">
        <f>'Нарххо 2024'!CW494</f>
        <v>0</v>
      </c>
      <c r="CX494" s="169" t="e">
        <f>'Нарххо 2024'!CX494</f>
        <v>#DIV/0!</v>
      </c>
    </row>
    <row r="495" spans="1:102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/>
      <c r="CS495" s="169">
        <f>'Нарххо 2024'!CS495</f>
        <v>17</v>
      </c>
      <c r="CT495" s="135">
        <f>'Нарххо 2024'!CT495</f>
        <v>0</v>
      </c>
      <c r="CU495" s="135">
        <f>'Нарххо 2024'!CU495</f>
        <v>0</v>
      </c>
      <c r="CV495" s="135">
        <f>'Нарххо 2024'!CV495</f>
        <v>0</v>
      </c>
      <c r="CW495" s="135">
        <f>'Нарххо 2024'!CW495</f>
        <v>0</v>
      </c>
      <c r="CX495" s="169" t="e">
        <f>'Нарххо 2024'!CX495</f>
        <v>#DIV/0!</v>
      </c>
    </row>
    <row r="496" spans="1:102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/>
      <c r="CS496" s="169">
        <f>'Нарххо 2024'!CS496</f>
        <v>19</v>
      </c>
      <c r="CT496" s="135">
        <f>'Нарххо 2024'!CT496</f>
        <v>0</v>
      </c>
      <c r="CU496" s="135">
        <f>'Нарххо 2024'!CU496</f>
        <v>0</v>
      </c>
      <c r="CV496" s="135">
        <f>'Нарххо 2024'!CV496</f>
        <v>0</v>
      </c>
      <c r="CW496" s="135">
        <f>'Нарххо 2024'!CW496</f>
        <v>0</v>
      </c>
      <c r="CX496" s="169" t="e">
        <f>'Нарххо 2024'!CX496</f>
        <v>#DIV/0!</v>
      </c>
    </row>
    <row r="497" spans="1:102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/>
      <c r="CS497" s="169">
        <f>'Нарххо 2024'!CS497</f>
        <v>17</v>
      </c>
      <c r="CT497" s="135">
        <f>'Нарххо 2024'!CT497</f>
        <v>0</v>
      </c>
      <c r="CU497" s="135">
        <f>'Нарххо 2024'!CU497</f>
        <v>0</v>
      </c>
      <c r="CV497" s="135">
        <f>'Нарххо 2024'!CV497</f>
        <v>0</v>
      </c>
      <c r="CW497" s="135">
        <f>'Нарххо 2024'!CW497</f>
        <v>0</v>
      </c>
      <c r="CX497" s="169" t="e">
        <f>'Нарххо 2024'!CX497</f>
        <v>#DIV/0!</v>
      </c>
    </row>
    <row r="498" spans="1:102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/>
      <c r="CS498" s="169">
        <f>'Нарххо 2024'!CS498</f>
        <v>3.5</v>
      </c>
      <c r="CT498" s="135">
        <f>'Нарххо 2024'!CT498</f>
        <v>0</v>
      </c>
      <c r="CU498" s="135">
        <f>'Нарххо 2024'!CU498</f>
        <v>0</v>
      </c>
      <c r="CV498" s="135">
        <f>'Нарххо 2024'!CV498</f>
        <v>0</v>
      </c>
      <c r="CW498" s="135">
        <f>'Нарххо 2024'!CW498</f>
        <v>0</v>
      </c>
      <c r="CX498" s="169" t="e">
        <f>'Нарххо 2024'!CX498</f>
        <v>#DIV/0!</v>
      </c>
    </row>
    <row r="499" spans="1:102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/>
      <c r="CS499" s="169">
        <f>'Нарххо 2024'!CS499</f>
        <v>3.5</v>
      </c>
      <c r="CT499" s="135">
        <f>'Нарххо 2024'!CT499</f>
        <v>0</v>
      </c>
      <c r="CU499" s="135">
        <f>'Нарххо 2024'!CU499</f>
        <v>0</v>
      </c>
      <c r="CV499" s="135">
        <f>'Нарххо 2024'!CV499</f>
        <v>0</v>
      </c>
      <c r="CW499" s="135">
        <f>'Нарххо 2024'!CW499</f>
        <v>0</v>
      </c>
      <c r="CX499" s="169" t="e">
        <f>'Нарххо 2024'!CX499</f>
        <v>#DIV/0!</v>
      </c>
    </row>
    <row r="500" spans="1:102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/>
      <c r="CS500" s="169">
        <f>'Нарххо 2024'!CS500</f>
        <v>32</v>
      </c>
      <c r="CT500" s="135">
        <f>'Нарххо 2024'!CT500</f>
        <v>0</v>
      </c>
      <c r="CU500" s="135">
        <f>'Нарххо 2024'!CU500</f>
        <v>0</v>
      </c>
      <c r="CV500" s="135">
        <f>'Нарххо 2024'!CV500</f>
        <v>0</v>
      </c>
      <c r="CW500" s="135">
        <f>'Нарххо 2024'!CW500</f>
        <v>0</v>
      </c>
      <c r="CX500" s="169" t="e">
        <f>'Нарххо 2024'!CX500</f>
        <v>#DIV/0!</v>
      </c>
    </row>
    <row r="501" spans="1:102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/>
      <c r="CS501" s="169">
        <f>'Нарххо 2024'!CS501</f>
        <v>6.3249999999999993</v>
      </c>
      <c r="CT501" s="135">
        <f>'Нарххо 2024'!CT501</f>
        <v>0</v>
      </c>
      <c r="CU501" s="135">
        <f>'Нарххо 2024'!CU501</f>
        <v>0</v>
      </c>
      <c r="CV501" s="135">
        <f>'Нарххо 2024'!CV501</f>
        <v>0</v>
      </c>
      <c r="CW501" s="135">
        <f>'Нарххо 2024'!CW501</f>
        <v>0</v>
      </c>
      <c r="CX501" s="169" t="e">
        <f>'Нарххо 2024'!CX501</f>
        <v>#DIV/0!</v>
      </c>
    </row>
    <row r="502" spans="1:102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/>
      <c r="CS502" s="169">
        <f>'Нарххо 2024'!CS502</f>
        <v>9.7249999999999996</v>
      </c>
      <c r="CT502" s="135">
        <f>'Нарххо 2024'!CT502</f>
        <v>0</v>
      </c>
      <c r="CU502" s="135">
        <f>'Нарххо 2024'!CU502</f>
        <v>0</v>
      </c>
      <c r="CV502" s="135">
        <f>'Нарххо 2024'!CV502</f>
        <v>0</v>
      </c>
      <c r="CW502" s="135">
        <f>'Нарххо 2024'!CW502</f>
        <v>0</v>
      </c>
      <c r="CX502" s="169" t="e">
        <f>'Нарххо 2024'!CX502</f>
        <v>#DIV/0!</v>
      </c>
    </row>
    <row r="503" spans="1:102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/>
      <c r="CS503" s="169">
        <f>'Нарххо 2024'!CS503</f>
        <v>10.050000000000001</v>
      </c>
      <c r="CT503" s="135">
        <f>'Нарххо 2024'!CT503</f>
        <v>0</v>
      </c>
      <c r="CU503" s="135">
        <f>'Нарххо 2024'!CU503</f>
        <v>0</v>
      </c>
      <c r="CV503" s="135">
        <f>'Нарххо 2024'!CV503</f>
        <v>0</v>
      </c>
      <c r="CW503" s="135">
        <f>'Нарххо 2024'!CW503</f>
        <v>0</v>
      </c>
      <c r="CX503" s="169" t="e">
        <f>'Нарххо 2024'!CX503</f>
        <v>#DIV/0!</v>
      </c>
    </row>
    <row r="504" spans="1:102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/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</row>
    <row r="505" spans="1:102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/>
      <c r="CS505" s="169">
        <f>'Нарххо 2024'!CS505</f>
        <v>9.8874999999999993</v>
      </c>
      <c r="CT505" s="135">
        <f>'Нарххо 2024'!CT505</f>
        <v>0</v>
      </c>
      <c r="CU505" s="135">
        <f>'Нарххо 2024'!CU505</f>
        <v>0</v>
      </c>
      <c r="CV505" s="135">
        <f>'Нарххо 2024'!CV505</f>
        <v>0</v>
      </c>
      <c r="CW505" s="135">
        <f>'Нарххо 2024'!CW505</f>
        <v>0</v>
      </c>
      <c r="CX505" s="169" t="e">
        <f>'Нарххо 2024'!CX505</f>
        <v>#DIV/0!</v>
      </c>
    </row>
    <row r="506" spans="1:102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/>
      <c r="CS506" s="169">
        <f>'Нарххо 2024'!CS506</f>
        <v>10.024999999999999</v>
      </c>
      <c r="CT506" s="135">
        <f>'Нарххо 2024'!CT506</f>
        <v>0</v>
      </c>
      <c r="CU506" s="135">
        <f>'Нарххо 2024'!CU506</f>
        <v>0</v>
      </c>
      <c r="CV506" s="135">
        <f>'Нарххо 2024'!CV506</f>
        <v>0</v>
      </c>
      <c r="CW506" s="135">
        <f>'Нарххо 2024'!CW506</f>
        <v>0</v>
      </c>
      <c r="CX506" s="169" t="e">
        <f>'Нарххо 2024'!CX506</f>
        <v>#DIV/0!</v>
      </c>
    </row>
    <row r="507" spans="1:10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B507" s="261"/>
      <c r="CH507" s="261"/>
      <c r="CM507" s="261"/>
      <c r="CS507" s="261"/>
      <c r="CX507" s="261"/>
    </row>
    <row r="508" spans="1:10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B508" s="261"/>
      <c r="CH508" s="261"/>
      <c r="CM508" s="261"/>
      <c r="CS508" s="261"/>
      <c r="CX508" s="261"/>
    </row>
    <row r="509" spans="1:10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B509" s="261"/>
      <c r="CH509" s="261"/>
      <c r="CM509" s="261"/>
      <c r="CS509" s="261"/>
      <c r="CX509" s="261"/>
    </row>
    <row r="510" spans="1:102" ht="18" x14ac:dyDescent="0.25">
      <c r="A510" s="286" t="s">
        <v>200</v>
      </c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x14ac:dyDescent="0.3">
      <c r="A511" s="212"/>
      <c r="B511" s="257"/>
      <c r="C511" s="288" t="s">
        <v>97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294" t="s">
        <v>139</v>
      </c>
      <c r="D512" s="295"/>
      <c r="E512" s="295"/>
      <c r="F512" s="296"/>
      <c r="G512" s="284" t="s">
        <v>221</v>
      </c>
      <c r="H512" s="291" t="s">
        <v>139</v>
      </c>
      <c r="I512" s="292"/>
      <c r="J512" s="292"/>
      <c r="K512" s="293"/>
      <c r="L512" s="284" t="s">
        <v>221</v>
      </c>
      <c r="M512" s="291" t="s">
        <v>139</v>
      </c>
      <c r="N512" s="292"/>
      <c r="O512" s="292"/>
      <c r="P512" s="293"/>
      <c r="Q512" s="284" t="s">
        <v>221</v>
      </c>
      <c r="R512" s="291" t="s">
        <v>139</v>
      </c>
      <c r="S512" s="292"/>
      <c r="T512" s="292"/>
      <c r="U512" s="292"/>
      <c r="V512" s="293"/>
      <c r="W512" s="284" t="s">
        <v>221</v>
      </c>
      <c r="X512" s="291" t="s">
        <v>139</v>
      </c>
      <c r="Y512" s="292"/>
      <c r="Z512" s="292"/>
      <c r="AA512" s="293"/>
      <c r="AB512" s="284" t="s">
        <v>221</v>
      </c>
      <c r="AC512" s="291" t="s">
        <v>139</v>
      </c>
      <c r="AD512" s="292"/>
      <c r="AE512" s="292"/>
      <c r="AF512" s="293"/>
      <c r="AG512" s="284" t="s">
        <v>221</v>
      </c>
      <c r="AH512" s="291" t="s">
        <v>139</v>
      </c>
      <c r="AI512" s="292"/>
      <c r="AJ512" s="292"/>
      <c r="AK512" s="292"/>
      <c r="AL512" s="293"/>
      <c r="AM512" s="284" t="s">
        <v>221</v>
      </c>
      <c r="AN512" s="291" t="s">
        <v>139</v>
      </c>
      <c r="AO512" s="292"/>
      <c r="AP512" s="292"/>
      <c r="AQ512" s="293"/>
      <c r="AR512" s="284" t="s">
        <v>221</v>
      </c>
      <c r="AS512" s="291" t="s">
        <v>139</v>
      </c>
      <c r="AT512" s="292"/>
      <c r="AU512" s="292"/>
      <c r="AV512" s="292"/>
      <c r="AW512" s="256"/>
      <c r="AX512" s="284" t="s">
        <v>221</v>
      </c>
      <c r="AY512" s="291" t="s">
        <v>139</v>
      </c>
      <c r="AZ512" s="292"/>
      <c r="BA512" s="292"/>
      <c r="BB512" s="293"/>
      <c r="BC512" s="284" t="s">
        <v>221</v>
      </c>
      <c r="BD512" s="291" t="s">
        <v>139</v>
      </c>
      <c r="BE512" s="292"/>
      <c r="BF512" s="292"/>
      <c r="BG512" s="293"/>
      <c r="BH512" s="284" t="s">
        <v>221</v>
      </c>
      <c r="BI512" s="291" t="s">
        <v>139</v>
      </c>
      <c r="BJ512" s="292"/>
      <c r="BK512" s="292"/>
      <c r="BL512" s="292"/>
      <c r="BM512" s="293"/>
      <c r="BN512" s="284" t="s">
        <v>221</v>
      </c>
      <c r="BO512" s="291" t="s">
        <v>316</v>
      </c>
      <c r="BP512" s="292"/>
      <c r="BQ512" s="292"/>
      <c r="BR512" s="292"/>
      <c r="BS512" s="284" t="s">
        <v>221</v>
      </c>
      <c r="BT512" s="291" t="s">
        <v>316</v>
      </c>
      <c r="BU512" s="292"/>
      <c r="BV512" s="292"/>
      <c r="BW512" s="292"/>
      <c r="BX512" s="284" t="s">
        <v>221</v>
      </c>
      <c r="BY512" s="291" t="s">
        <v>316</v>
      </c>
      <c r="BZ512" s="292"/>
      <c r="CA512" s="292"/>
      <c r="CB512" s="284" t="s">
        <v>221</v>
      </c>
      <c r="CC512" s="291" t="s">
        <v>316</v>
      </c>
      <c r="CD512" s="292"/>
      <c r="CE512" s="292"/>
      <c r="CF512" s="292"/>
      <c r="CG512" s="292"/>
      <c r="CH512" s="284" t="s">
        <v>221</v>
      </c>
      <c r="CI512" s="291" t="s">
        <v>316</v>
      </c>
      <c r="CJ512" s="292"/>
      <c r="CK512" s="292"/>
      <c r="CL512" s="292"/>
      <c r="CM512" s="284" t="s">
        <v>221</v>
      </c>
      <c r="CN512" s="291" t="s">
        <v>316</v>
      </c>
      <c r="CO512" s="292"/>
      <c r="CP512" s="292"/>
      <c r="CQ512" s="292"/>
      <c r="CR512" s="279"/>
      <c r="CS512" s="284" t="s">
        <v>221</v>
      </c>
      <c r="CT512" s="291" t="s">
        <v>316</v>
      </c>
      <c r="CU512" s="292"/>
      <c r="CV512" s="292"/>
      <c r="CW512" s="292"/>
      <c r="CX512" s="284" t="s">
        <v>221</v>
      </c>
    </row>
    <row r="513" spans="1:102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5"/>
      <c r="H513" s="138" t="s">
        <v>141</v>
      </c>
      <c r="I513" s="138" t="s">
        <v>142</v>
      </c>
      <c r="J513" s="138" t="s">
        <v>143</v>
      </c>
      <c r="K513" s="138" t="s">
        <v>144</v>
      </c>
      <c r="L513" s="285"/>
      <c r="M513" s="138" t="s">
        <v>145</v>
      </c>
      <c r="N513" s="138" t="s">
        <v>146</v>
      </c>
      <c r="O513" s="138" t="s">
        <v>147</v>
      </c>
      <c r="P513" s="138" t="s">
        <v>148</v>
      </c>
      <c r="Q513" s="28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5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5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x14ac:dyDescent="0.25">
      <c r="A514" s="297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/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</row>
    <row r="515" spans="1:102" ht="18" x14ac:dyDescent="0.25">
      <c r="A515" s="298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/>
      <c r="CS515" s="169">
        <f>'Нарххо 2024'!CS515</f>
        <v>5.375</v>
      </c>
      <c r="CT515" s="135">
        <f>'Нарххо 2024'!CT515</f>
        <v>0</v>
      </c>
      <c r="CU515" s="135">
        <f>'Нарххо 2024'!CU515</f>
        <v>0</v>
      </c>
      <c r="CV515" s="135">
        <f>'Нарххо 2024'!CV515</f>
        <v>0</v>
      </c>
      <c r="CW515" s="135">
        <f>'Нарххо 2024'!CW515</f>
        <v>0</v>
      </c>
      <c r="CX515" s="169" t="e">
        <f>'Нарххо 2024'!CX515</f>
        <v>#DIV/0!</v>
      </c>
    </row>
    <row r="516" spans="1:102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/>
      <c r="CS516" s="169">
        <f>'Нарххо 2024'!CS516</f>
        <v>6.875</v>
      </c>
      <c r="CT516" s="135">
        <f>'Нарххо 2024'!CT516</f>
        <v>0</v>
      </c>
      <c r="CU516" s="135">
        <f>'Нарххо 2024'!CU516</f>
        <v>0</v>
      </c>
      <c r="CV516" s="135">
        <f>'Нарххо 2024'!CV516</f>
        <v>0</v>
      </c>
      <c r="CW516" s="135">
        <f>'Нарххо 2024'!CW516</f>
        <v>0</v>
      </c>
      <c r="CX516" s="169" t="e">
        <f>'Нарххо 2024'!CX516</f>
        <v>#DIV/0!</v>
      </c>
    </row>
    <row r="517" spans="1:102" ht="18" x14ac:dyDescent="0.25">
      <c r="A517" s="297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/>
      <c r="CS517" s="169">
        <f>'Нарххо 2024'!CS517</f>
        <v>3.25</v>
      </c>
      <c r="CT517" s="135">
        <f>'Нарххо 2024'!CT517</f>
        <v>0</v>
      </c>
      <c r="CU517" s="135">
        <f>'Нарххо 2024'!CU517</f>
        <v>0</v>
      </c>
      <c r="CV517" s="135">
        <f>'Нарххо 2024'!CV517</f>
        <v>0</v>
      </c>
      <c r="CW517" s="135">
        <f>'Нарххо 2024'!CW517</f>
        <v>0</v>
      </c>
      <c r="CX517" s="169" t="e">
        <f>'Нарххо 2024'!CX517</f>
        <v>#DIV/0!</v>
      </c>
    </row>
    <row r="518" spans="1:102" ht="18" x14ac:dyDescent="0.25">
      <c r="A518" s="298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/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</row>
    <row r="519" spans="1:102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/>
      <c r="CS519" s="169">
        <f>'Нарххо 2024'!CS519</f>
        <v>7.125</v>
      </c>
      <c r="CT519" s="135">
        <f>'Нарххо 2024'!CT519</f>
        <v>0</v>
      </c>
      <c r="CU519" s="135">
        <f>'Нарххо 2024'!CU519</f>
        <v>0</v>
      </c>
      <c r="CV519" s="135">
        <f>'Нарххо 2024'!CV519</f>
        <v>0</v>
      </c>
      <c r="CW519" s="135">
        <f>'Нарххо 2024'!CW519</f>
        <v>0</v>
      </c>
      <c r="CX519" s="169" t="e">
        <f>'Нарххо 2024'!CX519</f>
        <v>#DIV/0!</v>
      </c>
    </row>
    <row r="520" spans="1:102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/>
      <c r="CS520" s="169">
        <f>'Нарххо 2024'!CS520</f>
        <v>5.5</v>
      </c>
      <c r="CT520" s="135">
        <f>'Нарххо 2024'!CT520</f>
        <v>0</v>
      </c>
      <c r="CU520" s="135">
        <f>'Нарххо 2024'!CU520</f>
        <v>0</v>
      </c>
      <c r="CV520" s="135">
        <f>'Нарххо 2024'!CV520</f>
        <v>0</v>
      </c>
      <c r="CW520" s="135">
        <f>'Нарххо 2024'!CW520</f>
        <v>0</v>
      </c>
      <c r="CX520" s="169" t="e">
        <f>'Нарххо 2024'!CX520</f>
        <v>#DIV/0!</v>
      </c>
    </row>
    <row r="521" spans="1:102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/>
      <c r="CS521" s="169">
        <f>'Нарххо 2024'!CS521</f>
        <v>3.45</v>
      </c>
      <c r="CT521" s="135">
        <f>'Нарххо 2024'!CT521</f>
        <v>0</v>
      </c>
      <c r="CU521" s="135">
        <f>'Нарххо 2024'!CU521</f>
        <v>0</v>
      </c>
      <c r="CV521" s="135">
        <f>'Нарххо 2024'!CV521</f>
        <v>0</v>
      </c>
      <c r="CW521" s="135">
        <f>'Нарххо 2024'!CW521</f>
        <v>0</v>
      </c>
      <c r="CX521" s="169" t="e">
        <f>'Нарххо 2024'!CX521</f>
        <v>#DIV/0!</v>
      </c>
    </row>
    <row r="522" spans="1:102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/>
      <c r="CS522" s="169">
        <f>'Нарххо 2024'!CS522</f>
        <v>8.125</v>
      </c>
      <c r="CT522" s="135">
        <f>'Нарххо 2024'!CT522</f>
        <v>0</v>
      </c>
      <c r="CU522" s="135">
        <f>'Нарххо 2024'!CU522</f>
        <v>0</v>
      </c>
      <c r="CV522" s="135">
        <f>'Нарххо 2024'!CV522</f>
        <v>0</v>
      </c>
      <c r="CW522" s="135">
        <f>'Нарххо 2024'!CW522</f>
        <v>0</v>
      </c>
      <c r="CX522" s="169" t="e">
        <f>'Нарххо 2024'!CX522</f>
        <v>#DIV/0!</v>
      </c>
    </row>
    <row r="523" spans="1:102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/>
      <c r="CS523" s="169">
        <f>'Нарххо 2024'!CS523</f>
        <v>13</v>
      </c>
      <c r="CT523" s="135">
        <f>'Нарххо 2024'!CT523</f>
        <v>0</v>
      </c>
      <c r="CU523" s="135">
        <f>'Нарххо 2024'!CU523</f>
        <v>0</v>
      </c>
      <c r="CV523" s="135">
        <f>'Нарххо 2024'!CV523</f>
        <v>0</v>
      </c>
      <c r="CW523" s="135">
        <f>'Нарххо 2024'!CW523</f>
        <v>0</v>
      </c>
      <c r="CX523" s="169" t="e">
        <f>'Нарххо 2024'!CX523</f>
        <v>#DIV/0!</v>
      </c>
    </row>
    <row r="524" spans="1:102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/>
      <c r="CS524" s="169">
        <f>'Нарххо 2024'!CS524</f>
        <v>16</v>
      </c>
      <c r="CT524" s="135">
        <f>'Нарххо 2024'!CT524</f>
        <v>0</v>
      </c>
      <c r="CU524" s="135">
        <f>'Нарххо 2024'!CU524</f>
        <v>0</v>
      </c>
      <c r="CV524" s="135">
        <f>'Нарххо 2024'!CV524</f>
        <v>0</v>
      </c>
      <c r="CW524" s="135">
        <f>'Нарххо 2024'!CW524</f>
        <v>0</v>
      </c>
      <c r="CX524" s="169" t="e">
        <f>'Нарххо 2024'!CX524</f>
        <v>#DIV/0!</v>
      </c>
    </row>
    <row r="525" spans="1:102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/>
      <c r="CS525" s="169">
        <f>'Нарххо 2024'!CS525</f>
        <v>17</v>
      </c>
      <c r="CT525" s="135">
        <f>'Нарххо 2024'!CT525</f>
        <v>0</v>
      </c>
      <c r="CU525" s="135">
        <f>'Нарххо 2024'!CU525</f>
        <v>0</v>
      </c>
      <c r="CV525" s="135">
        <f>'Нарххо 2024'!CV525</f>
        <v>0</v>
      </c>
      <c r="CW525" s="135">
        <f>'Нарххо 2024'!CW525</f>
        <v>0</v>
      </c>
      <c r="CX525" s="169" t="e">
        <f>'Нарххо 2024'!CX525</f>
        <v>#DIV/0!</v>
      </c>
    </row>
    <row r="526" spans="1:102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/>
      <c r="CS526" s="169">
        <f>'Нарххо 2024'!CS526</f>
        <v>92.5</v>
      </c>
      <c r="CT526" s="135">
        <f>'Нарххо 2024'!CT526</f>
        <v>0</v>
      </c>
      <c r="CU526" s="135">
        <f>'Нарххо 2024'!CU526</f>
        <v>0</v>
      </c>
      <c r="CV526" s="135">
        <f>'Нарххо 2024'!CV526</f>
        <v>0</v>
      </c>
      <c r="CW526" s="135">
        <f>'Нарххо 2024'!CW526</f>
        <v>0</v>
      </c>
      <c r="CX526" s="169" t="e">
        <f>'Нарххо 2024'!CX526</f>
        <v>#DIV/0!</v>
      </c>
    </row>
    <row r="527" spans="1:102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/>
      <c r="CS527" s="169">
        <f>'Нарххо 2024'!CS527</f>
        <v>101.5</v>
      </c>
      <c r="CT527" s="135">
        <f>'Нарххо 2024'!CT527</f>
        <v>0</v>
      </c>
      <c r="CU527" s="135">
        <f>'Нарххо 2024'!CU527</f>
        <v>0</v>
      </c>
      <c r="CV527" s="135">
        <f>'Нарххо 2024'!CV527</f>
        <v>0</v>
      </c>
      <c r="CW527" s="135">
        <f>'Нарххо 2024'!CW527</f>
        <v>0</v>
      </c>
      <c r="CX527" s="169" t="e">
        <f>'Нарххо 2024'!CX527</f>
        <v>#DIV/0!</v>
      </c>
    </row>
    <row r="528" spans="1:102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/>
      <c r="CS528" s="169">
        <f>'Нарххо 2024'!CS528</f>
        <v>6.375</v>
      </c>
      <c r="CT528" s="135">
        <f>'Нарххо 2024'!CT528</f>
        <v>0</v>
      </c>
      <c r="CU528" s="135">
        <f>'Нарххо 2024'!CU528</f>
        <v>0</v>
      </c>
      <c r="CV528" s="135">
        <f>'Нарххо 2024'!CV528</f>
        <v>0</v>
      </c>
      <c r="CW528" s="135">
        <f>'Нарххо 2024'!CW528</f>
        <v>0</v>
      </c>
      <c r="CX528" s="169" t="e">
        <f>'Нарххо 2024'!CX528</f>
        <v>#DIV/0!</v>
      </c>
    </row>
    <row r="529" spans="1:102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/>
      <c r="CS529" s="169">
        <f>'Нарххо 2024'!CS529</f>
        <v>12.15</v>
      </c>
      <c r="CT529" s="135">
        <f>'Нарххо 2024'!CT529</f>
        <v>0</v>
      </c>
      <c r="CU529" s="135">
        <f>'Нарххо 2024'!CU529</f>
        <v>0</v>
      </c>
      <c r="CV529" s="135">
        <f>'Нарххо 2024'!CV529</f>
        <v>0</v>
      </c>
      <c r="CW529" s="135">
        <f>'Нарххо 2024'!CW529</f>
        <v>0</v>
      </c>
      <c r="CX529" s="169" t="e">
        <f>'Нарххо 2024'!CX529</f>
        <v>#DIV/0!</v>
      </c>
    </row>
    <row r="530" spans="1:102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/>
      <c r="CS530" s="169">
        <f>'Нарххо 2024'!CS530</f>
        <v>10.5</v>
      </c>
      <c r="CT530" s="135">
        <f>'Нарххо 2024'!CT530</f>
        <v>0</v>
      </c>
      <c r="CU530" s="135">
        <f>'Нарххо 2024'!CU530</f>
        <v>0</v>
      </c>
      <c r="CV530" s="135">
        <f>'Нарххо 2024'!CV530</f>
        <v>0</v>
      </c>
      <c r="CW530" s="135">
        <f>'Нарххо 2024'!CW530</f>
        <v>0</v>
      </c>
      <c r="CX530" s="169" t="e">
        <f>'Нарххо 2024'!CX530</f>
        <v>#DIV/0!</v>
      </c>
    </row>
    <row r="531" spans="1:102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/>
      <c r="CS531" s="169">
        <f>'Нарххо 2024'!CS531</f>
        <v>42</v>
      </c>
      <c r="CT531" s="135">
        <f>'Нарххо 2024'!CT531</f>
        <v>0</v>
      </c>
      <c r="CU531" s="135">
        <f>'Нарххо 2024'!CU531</f>
        <v>0</v>
      </c>
      <c r="CV531" s="135">
        <f>'Нарххо 2024'!CV531</f>
        <v>0</v>
      </c>
      <c r="CW531" s="135">
        <f>'Нарххо 2024'!CW531</f>
        <v>0</v>
      </c>
      <c r="CX531" s="169" t="e">
        <f>'Нарххо 2024'!CX531</f>
        <v>#DIV/0!</v>
      </c>
    </row>
    <row r="532" spans="1:102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/>
      <c r="CS532" s="169">
        <f>'Нарххо 2024'!CS532</f>
        <v>42</v>
      </c>
      <c r="CT532" s="135">
        <f>'Нарххо 2024'!CT532</f>
        <v>0</v>
      </c>
      <c r="CU532" s="135">
        <f>'Нарххо 2024'!CU532</f>
        <v>0</v>
      </c>
      <c r="CV532" s="135">
        <f>'Нарххо 2024'!CV532</f>
        <v>0</v>
      </c>
      <c r="CW532" s="135">
        <f>'Нарххо 2024'!CW532</f>
        <v>0</v>
      </c>
      <c r="CX532" s="169" t="e">
        <f>'Нарххо 2024'!CX532</f>
        <v>#DIV/0!</v>
      </c>
    </row>
    <row r="533" spans="1:102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/>
      <c r="CS533" s="169">
        <f>'Нарххо 2024'!CS533</f>
        <v>4.9000000000000004</v>
      </c>
      <c r="CT533" s="135">
        <f>'Нарххо 2024'!CT533</f>
        <v>0</v>
      </c>
      <c r="CU533" s="135">
        <f>'Нарххо 2024'!CU533</f>
        <v>0</v>
      </c>
      <c r="CV533" s="135">
        <f>'Нарххо 2024'!CV533</f>
        <v>0</v>
      </c>
      <c r="CW533" s="135">
        <f>'Нарххо 2024'!CW533</f>
        <v>0</v>
      </c>
      <c r="CX533" s="169" t="e">
        <f>'Нарххо 2024'!CX533</f>
        <v>#DIV/0!</v>
      </c>
    </row>
    <row r="534" spans="1:102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/>
      <c r="CS534" s="169">
        <f>'Нарххо 2024'!CS534</f>
        <v>4.2</v>
      </c>
      <c r="CT534" s="135">
        <f>'Нарххо 2024'!CT534</f>
        <v>0</v>
      </c>
      <c r="CU534" s="135">
        <f>'Нарххо 2024'!CU534</f>
        <v>0</v>
      </c>
      <c r="CV534" s="135">
        <f>'Нарххо 2024'!CV534</f>
        <v>0</v>
      </c>
      <c r="CW534" s="135">
        <f>'Нарххо 2024'!CW534</f>
        <v>0</v>
      </c>
      <c r="CX534" s="169" t="e">
        <f>'Нарххо 2024'!CX534</f>
        <v>#DIV/0!</v>
      </c>
    </row>
    <row r="535" spans="1:102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/>
      <c r="CS535" s="169">
        <f>'Нарххо 2024'!CS535</f>
        <v>3.6</v>
      </c>
      <c r="CT535" s="135">
        <f>'Нарххо 2024'!CT535</f>
        <v>0</v>
      </c>
      <c r="CU535" s="135">
        <f>'Нарххо 2024'!CU535</f>
        <v>0</v>
      </c>
      <c r="CV535" s="135">
        <f>'Нарххо 2024'!CV535</f>
        <v>0</v>
      </c>
      <c r="CW535" s="135">
        <f>'Нарххо 2024'!CW535</f>
        <v>0</v>
      </c>
      <c r="CX535" s="169" t="e">
        <f>'Нарххо 2024'!CX535</f>
        <v>#DIV/0!</v>
      </c>
    </row>
    <row r="536" spans="1:102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/>
      <c r="CS536" s="169">
        <f>'Нарххо 2024'!CS536</f>
        <v>18</v>
      </c>
      <c r="CT536" s="135">
        <f>'Нарххо 2024'!CT536</f>
        <v>0</v>
      </c>
      <c r="CU536" s="135">
        <f>'Нарххо 2024'!CU536</f>
        <v>0</v>
      </c>
      <c r="CV536" s="135">
        <f>'Нарххо 2024'!CV536</f>
        <v>0</v>
      </c>
      <c r="CW536" s="135">
        <f>'Нарххо 2024'!CW536</f>
        <v>0</v>
      </c>
      <c r="CX536" s="169" t="e">
        <f>'Нарххо 2024'!CX536</f>
        <v>#DIV/0!</v>
      </c>
    </row>
    <row r="537" spans="1:102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/>
      <c r="CS537" s="169">
        <f>'Нарххо 2024'!CS537</f>
        <v>20</v>
      </c>
      <c r="CT537" s="135">
        <f>'Нарххо 2024'!CT537</f>
        <v>0</v>
      </c>
      <c r="CU537" s="135">
        <f>'Нарххо 2024'!CU537</f>
        <v>0</v>
      </c>
      <c r="CV537" s="135">
        <f>'Нарххо 2024'!CV537</f>
        <v>0</v>
      </c>
      <c r="CW537" s="135">
        <f>'Нарххо 2024'!CW537</f>
        <v>0</v>
      </c>
      <c r="CX537" s="169" t="e">
        <f>'Нарххо 2024'!CX537</f>
        <v>#DIV/0!</v>
      </c>
    </row>
    <row r="538" spans="1:102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/>
      <c r="CS538" s="169">
        <f>'Нарххо 2024'!CS538</f>
        <v>18</v>
      </c>
      <c r="CT538" s="135">
        <f>'Нарххо 2024'!CT538</f>
        <v>0</v>
      </c>
      <c r="CU538" s="135">
        <f>'Нарххо 2024'!CU538</f>
        <v>0</v>
      </c>
      <c r="CV538" s="135">
        <f>'Нарххо 2024'!CV538</f>
        <v>0</v>
      </c>
      <c r="CW538" s="135">
        <f>'Нарххо 2024'!CW538</f>
        <v>0</v>
      </c>
      <c r="CX538" s="169" t="e">
        <f>'Нарххо 2024'!CX538</f>
        <v>#DIV/0!</v>
      </c>
    </row>
    <row r="539" spans="1:102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/>
      <c r="CS539" s="169">
        <f>'Нарххо 2024'!CS539</f>
        <v>3</v>
      </c>
      <c r="CT539" s="135">
        <f>'Нарххо 2024'!CT539</f>
        <v>0</v>
      </c>
      <c r="CU539" s="135">
        <f>'Нарххо 2024'!CU539</f>
        <v>0</v>
      </c>
      <c r="CV539" s="135">
        <f>'Нарххо 2024'!CV539</f>
        <v>0</v>
      </c>
      <c r="CW539" s="135">
        <f>'Нарххо 2024'!CW539</f>
        <v>0</v>
      </c>
      <c r="CX539" s="169" t="e">
        <f>'Нарххо 2024'!CX539</f>
        <v>#DIV/0!</v>
      </c>
    </row>
    <row r="540" spans="1:102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/>
      <c r="CS540" s="169">
        <f>'Нарххо 2024'!CS540</f>
        <v>2.5</v>
      </c>
      <c r="CT540" s="135">
        <f>'Нарххо 2024'!CT540</f>
        <v>0</v>
      </c>
      <c r="CU540" s="135">
        <f>'Нарххо 2024'!CU540</f>
        <v>0</v>
      </c>
      <c r="CV540" s="135">
        <f>'Нарххо 2024'!CV540</f>
        <v>0</v>
      </c>
      <c r="CW540" s="135">
        <f>'Нарххо 2024'!CW540</f>
        <v>0</v>
      </c>
      <c r="CX540" s="169" t="e">
        <f>'Нарххо 2024'!CX540</f>
        <v>#DIV/0!</v>
      </c>
    </row>
    <row r="541" spans="1:102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/>
      <c r="CS541" s="169">
        <f>'Нарххо 2024'!CS541</f>
        <v>40</v>
      </c>
      <c r="CT541" s="135">
        <f>'Нарххо 2024'!CT541</f>
        <v>0</v>
      </c>
      <c r="CU541" s="135">
        <f>'Нарххо 2024'!CU541</f>
        <v>0</v>
      </c>
      <c r="CV541" s="135">
        <f>'Нарххо 2024'!CV541</f>
        <v>0</v>
      </c>
      <c r="CW541" s="135">
        <f>'Нарххо 2024'!CW541</f>
        <v>0</v>
      </c>
      <c r="CX541" s="169" t="e">
        <f>'Нарххо 2024'!CX541</f>
        <v>#DIV/0!</v>
      </c>
    </row>
    <row r="542" spans="1:102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/>
      <c r="CS542" s="169">
        <f>'Нарххо 2024'!CS542</f>
        <v>6.2750000000000004</v>
      </c>
      <c r="CT542" s="135">
        <f>'Нарххо 2024'!CT542</f>
        <v>0</v>
      </c>
      <c r="CU542" s="135">
        <f>'Нарххо 2024'!CU542</f>
        <v>0</v>
      </c>
      <c r="CV542" s="135">
        <f>'Нарххо 2024'!CV542</f>
        <v>0</v>
      </c>
      <c r="CW542" s="135">
        <f>'Нарххо 2024'!CW542</f>
        <v>0</v>
      </c>
      <c r="CX542" s="169" t="e">
        <f>'Нарххо 2024'!CX542</f>
        <v>#DIV/0!</v>
      </c>
    </row>
    <row r="543" spans="1:102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/>
      <c r="CS543" s="169">
        <f>'Нарххо 2024'!CS543</f>
        <v>9.5749999999999993</v>
      </c>
      <c r="CT543" s="135">
        <f>'Нарххо 2024'!CT543</f>
        <v>0</v>
      </c>
      <c r="CU543" s="135">
        <f>'Нарххо 2024'!CU543</f>
        <v>0</v>
      </c>
      <c r="CV543" s="135">
        <f>'Нарххо 2024'!CV543</f>
        <v>0</v>
      </c>
      <c r="CW543" s="135">
        <f>'Нарххо 2024'!CW543</f>
        <v>0</v>
      </c>
      <c r="CX543" s="169" t="e">
        <f>'Нарххо 2024'!CX543</f>
        <v>#DIV/0!</v>
      </c>
    </row>
    <row r="544" spans="1:102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/>
      <c r="CS544" s="169">
        <f>'Нарххо 2024'!CS544</f>
        <v>10.525</v>
      </c>
      <c r="CT544" s="135">
        <f>'Нарххо 2024'!CT544</f>
        <v>0</v>
      </c>
      <c r="CU544" s="135">
        <f>'Нарххо 2024'!CU544</f>
        <v>0</v>
      </c>
      <c r="CV544" s="135">
        <f>'Нарххо 2024'!CV544</f>
        <v>0</v>
      </c>
      <c r="CW544" s="135">
        <f>'Нарххо 2024'!CW544</f>
        <v>0</v>
      </c>
      <c r="CX544" s="169" t="e">
        <f>'Нарххо 2024'!CX544</f>
        <v>#DIV/0!</v>
      </c>
    </row>
    <row r="545" spans="1:102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/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</row>
    <row r="546" spans="1:102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/>
      <c r="CS546" s="169">
        <f>'Нарххо 2024'!CS546</f>
        <v>9.86</v>
      </c>
      <c r="CT546" s="135">
        <f>'Нарххо 2024'!CT546</f>
        <v>0</v>
      </c>
      <c r="CU546" s="135">
        <f>'Нарххо 2024'!CU546</f>
        <v>0</v>
      </c>
      <c r="CV546" s="135">
        <f>'Нарххо 2024'!CV546</f>
        <v>0</v>
      </c>
      <c r="CW546" s="135">
        <f>'Нарххо 2024'!CW546</f>
        <v>0</v>
      </c>
      <c r="CX546" s="169" t="e">
        <f>'Нарххо 2024'!CX546</f>
        <v>#DIV/0!</v>
      </c>
    </row>
    <row r="547" spans="1:102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/>
      <c r="CS547" s="169">
        <f>'Нарххо 2024'!CS547</f>
        <v>10.012499999999999</v>
      </c>
      <c r="CT547" s="135">
        <f>'Нарххо 2024'!CT547</f>
        <v>0</v>
      </c>
      <c r="CU547" s="135">
        <f>'Нарххо 2024'!CU547</f>
        <v>0</v>
      </c>
      <c r="CV547" s="135">
        <f>'Нарххо 2024'!CV547</f>
        <v>0</v>
      </c>
      <c r="CW547" s="135">
        <f>'Нарххо 2024'!CW547</f>
        <v>0</v>
      </c>
      <c r="CX547" s="169" t="e">
        <f>'Нарххо 2024'!CX547</f>
        <v>#DIV/0!</v>
      </c>
    </row>
    <row r="548" spans="1:10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B548" s="261"/>
      <c r="CH548" s="261"/>
      <c r="CM548" s="261"/>
      <c r="CS548" s="261"/>
      <c r="CX548" s="261"/>
    </row>
    <row r="549" spans="1:10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B549" s="261"/>
      <c r="CH549" s="261"/>
      <c r="CM549" s="261"/>
      <c r="CS549" s="261"/>
      <c r="CX549" s="261"/>
    </row>
    <row r="550" spans="1:10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B550" s="261"/>
      <c r="CH550" s="261"/>
      <c r="CM550" s="261"/>
      <c r="CS550" s="261"/>
      <c r="CX550" s="261"/>
    </row>
    <row r="551" spans="1:102" ht="18" x14ac:dyDescent="0.25">
      <c r="A551" s="286" t="s">
        <v>200</v>
      </c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x14ac:dyDescent="0.3">
      <c r="A552" s="212"/>
      <c r="B552" s="257"/>
      <c r="C552" s="288" t="s">
        <v>209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294" t="s">
        <v>139</v>
      </c>
      <c r="D553" s="295"/>
      <c r="E553" s="295"/>
      <c r="F553" s="296"/>
      <c r="G553" s="284" t="s">
        <v>221</v>
      </c>
      <c r="H553" s="291" t="s">
        <v>139</v>
      </c>
      <c r="I553" s="292"/>
      <c r="J553" s="292"/>
      <c r="K553" s="293"/>
      <c r="L553" s="284" t="s">
        <v>221</v>
      </c>
      <c r="M553" s="291" t="s">
        <v>139</v>
      </c>
      <c r="N553" s="292"/>
      <c r="O553" s="292"/>
      <c r="P553" s="293"/>
      <c r="Q553" s="284" t="s">
        <v>221</v>
      </c>
      <c r="R553" s="291" t="s">
        <v>139</v>
      </c>
      <c r="S553" s="292"/>
      <c r="T553" s="292"/>
      <c r="U553" s="292"/>
      <c r="V553" s="293"/>
      <c r="W553" s="284" t="s">
        <v>221</v>
      </c>
      <c r="X553" s="291" t="s">
        <v>139</v>
      </c>
      <c r="Y553" s="292"/>
      <c r="Z553" s="292"/>
      <c r="AA553" s="293"/>
      <c r="AB553" s="284" t="s">
        <v>221</v>
      </c>
      <c r="AC553" s="291" t="s">
        <v>139</v>
      </c>
      <c r="AD553" s="292"/>
      <c r="AE553" s="292"/>
      <c r="AF553" s="293"/>
      <c r="AG553" s="284" t="s">
        <v>221</v>
      </c>
      <c r="AH553" s="291" t="s">
        <v>139</v>
      </c>
      <c r="AI553" s="292"/>
      <c r="AJ553" s="292"/>
      <c r="AK553" s="292"/>
      <c r="AL553" s="293"/>
      <c r="AM553" s="284" t="s">
        <v>221</v>
      </c>
      <c r="AN553" s="291" t="s">
        <v>139</v>
      </c>
      <c r="AO553" s="292"/>
      <c r="AP553" s="292"/>
      <c r="AQ553" s="293"/>
      <c r="AR553" s="284" t="s">
        <v>221</v>
      </c>
      <c r="AS553" s="291" t="s">
        <v>139</v>
      </c>
      <c r="AT553" s="292"/>
      <c r="AU553" s="292"/>
      <c r="AV553" s="292"/>
      <c r="AW553" s="256"/>
      <c r="AX553" s="284" t="s">
        <v>221</v>
      </c>
      <c r="AY553" s="291" t="s">
        <v>139</v>
      </c>
      <c r="AZ553" s="292"/>
      <c r="BA553" s="292"/>
      <c r="BB553" s="293"/>
      <c r="BC553" s="284" t="s">
        <v>221</v>
      </c>
      <c r="BD553" s="291" t="s">
        <v>139</v>
      </c>
      <c r="BE553" s="292"/>
      <c r="BF553" s="292"/>
      <c r="BG553" s="293"/>
      <c r="BH553" s="284" t="s">
        <v>221</v>
      </c>
      <c r="BI553" s="291" t="s">
        <v>139</v>
      </c>
      <c r="BJ553" s="292"/>
      <c r="BK553" s="292"/>
      <c r="BL553" s="292"/>
      <c r="BM553" s="293"/>
      <c r="BN553" s="284" t="s">
        <v>221</v>
      </c>
      <c r="BO553" s="291" t="s">
        <v>316</v>
      </c>
      <c r="BP553" s="292"/>
      <c r="BQ553" s="292"/>
      <c r="BR553" s="292"/>
      <c r="BS553" s="284" t="s">
        <v>221</v>
      </c>
      <c r="BT553" s="291" t="s">
        <v>316</v>
      </c>
      <c r="BU553" s="292"/>
      <c r="BV553" s="292"/>
      <c r="BW553" s="292"/>
      <c r="BX553" s="284" t="s">
        <v>221</v>
      </c>
      <c r="BY553" s="291" t="s">
        <v>316</v>
      </c>
      <c r="BZ553" s="292"/>
      <c r="CA553" s="292"/>
      <c r="CB553" s="284" t="s">
        <v>221</v>
      </c>
      <c r="CC553" s="291" t="s">
        <v>316</v>
      </c>
      <c r="CD553" s="292"/>
      <c r="CE553" s="292"/>
      <c r="CF553" s="292"/>
      <c r="CG553" s="292"/>
      <c r="CH553" s="284" t="s">
        <v>221</v>
      </c>
      <c r="CI553" s="291" t="s">
        <v>316</v>
      </c>
      <c r="CJ553" s="292"/>
      <c r="CK553" s="292"/>
      <c r="CL553" s="292"/>
      <c r="CM553" s="284" t="s">
        <v>221</v>
      </c>
      <c r="CN553" s="291" t="s">
        <v>316</v>
      </c>
      <c r="CO553" s="292"/>
      <c r="CP553" s="292"/>
      <c r="CQ553" s="292"/>
      <c r="CR553" s="279"/>
      <c r="CS553" s="284" t="s">
        <v>221</v>
      </c>
      <c r="CT553" s="291" t="s">
        <v>316</v>
      </c>
      <c r="CU553" s="292"/>
      <c r="CV553" s="292"/>
      <c r="CW553" s="292"/>
      <c r="CX553" s="284" t="s">
        <v>221</v>
      </c>
    </row>
    <row r="554" spans="1:102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5"/>
      <c r="H554" s="138" t="s">
        <v>141</v>
      </c>
      <c r="I554" s="138" t="s">
        <v>142</v>
      </c>
      <c r="J554" s="138" t="s">
        <v>143</v>
      </c>
      <c r="K554" s="138" t="s">
        <v>144</v>
      </c>
      <c r="L554" s="285"/>
      <c r="M554" s="138" t="s">
        <v>145</v>
      </c>
      <c r="N554" s="138" t="s">
        <v>146</v>
      </c>
      <c r="O554" s="138" t="s">
        <v>147</v>
      </c>
      <c r="P554" s="138" t="s">
        <v>148</v>
      </c>
      <c r="Q554" s="28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5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5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x14ac:dyDescent="0.25">
      <c r="A555" s="297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/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</row>
    <row r="556" spans="1:102" ht="18" x14ac:dyDescent="0.25">
      <c r="A556" s="298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/>
      <c r="CS556" s="169">
        <f>'Нарххо 2024'!CS556</f>
        <v>6.75</v>
      </c>
      <c r="CT556" s="135">
        <f>'Нарххо 2024'!CT556</f>
        <v>0</v>
      </c>
      <c r="CU556" s="135">
        <f>'Нарххо 2024'!CU556</f>
        <v>0</v>
      </c>
      <c r="CV556" s="135">
        <f>'Нарххо 2024'!CV556</f>
        <v>0</v>
      </c>
      <c r="CW556" s="135">
        <f>'Нарххо 2024'!CW556</f>
        <v>0</v>
      </c>
      <c r="CX556" s="169" t="e">
        <f>'Нарххо 2024'!CX556</f>
        <v>#DIV/0!</v>
      </c>
    </row>
    <row r="557" spans="1:102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/>
      <c r="CS557" s="169">
        <f>'Нарххо 2024'!CS557</f>
        <v>6.5</v>
      </c>
      <c r="CT557" s="135">
        <f>'Нарххо 2024'!CT557</f>
        <v>0</v>
      </c>
      <c r="CU557" s="135">
        <f>'Нарххо 2024'!CU557</f>
        <v>0</v>
      </c>
      <c r="CV557" s="135">
        <f>'Нарххо 2024'!CV557</f>
        <v>0</v>
      </c>
      <c r="CW557" s="135">
        <f>'Нарххо 2024'!CW557</f>
        <v>0</v>
      </c>
      <c r="CX557" s="169" t="e">
        <f>'Нарххо 2024'!CX557</f>
        <v>#DIV/0!</v>
      </c>
    </row>
    <row r="558" spans="1:102" ht="18" x14ac:dyDescent="0.25">
      <c r="A558" s="297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/>
      <c r="CS558" s="169">
        <f>'Нарххо 2024'!CS558</f>
        <v>3.3250000000000002</v>
      </c>
      <c r="CT558" s="135">
        <f>'Нарххо 2024'!CT558</f>
        <v>0</v>
      </c>
      <c r="CU558" s="135">
        <f>'Нарххо 2024'!CU558</f>
        <v>0</v>
      </c>
      <c r="CV558" s="135">
        <f>'Нарххо 2024'!CV558</f>
        <v>0</v>
      </c>
      <c r="CW558" s="135">
        <f>'Нарххо 2024'!CW558</f>
        <v>0</v>
      </c>
      <c r="CX558" s="169" t="e">
        <f>'Нарххо 2024'!CX558</f>
        <v>#DIV/0!</v>
      </c>
    </row>
    <row r="559" spans="1:102" ht="18" x14ac:dyDescent="0.25">
      <c r="A559" s="298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/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</row>
    <row r="560" spans="1:102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/>
      <c r="CS560" s="169">
        <f>'Нарххо 2024'!CS560</f>
        <v>7</v>
      </c>
      <c r="CT560" s="135">
        <f>'Нарххо 2024'!CT560</f>
        <v>0</v>
      </c>
      <c r="CU560" s="135">
        <f>'Нарххо 2024'!CU560</f>
        <v>0</v>
      </c>
      <c r="CV560" s="135">
        <f>'Нарххо 2024'!CV560</f>
        <v>0</v>
      </c>
      <c r="CW560" s="135">
        <f>'Нарххо 2024'!CW560</f>
        <v>0</v>
      </c>
      <c r="CX560" s="169" t="e">
        <f>'Нарххо 2024'!CX560</f>
        <v>#DIV/0!</v>
      </c>
    </row>
    <row r="561" spans="1:102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/>
      <c r="CS561" s="169">
        <f>'Нарххо 2024'!CS561</f>
        <v>5.75</v>
      </c>
      <c r="CT561" s="135">
        <f>'Нарххо 2024'!CT561</f>
        <v>0</v>
      </c>
      <c r="CU561" s="135">
        <f>'Нарххо 2024'!CU561</f>
        <v>0</v>
      </c>
      <c r="CV561" s="135">
        <f>'Нарххо 2024'!CV561</f>
        <v>0</v>
      </c>
      <c r="CW561" s="135">
        <f>'Нарххо 2024'!CW561</f>
        <v>0</v>
      </c>
      <c r="CX561" s="169" t="e">
        <f>'Нарххо 2024'!CX561</f>
        <v>#DIV/0!</v>
      </c>
    </row>
    <row r="562" spans="1:102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/>
      <c r="CS562" s="169">
        <f>'Нарххо 2024'!CS562</f>
        <v>4.0750000000000002</v>
      </c>
      <c r="CT562" s="135">
        <f>'Нарххо 2024'!CT562</f>
        <v>0</v>
      </c>
      <c r="CU562" s="135">
        <f>'Нарххо 2024'!CU562</f>
        <v>0</v>
      </c>
      <c r="CV562" s="135">
        <f>'Нарххо 2024'!CV562</f>
        <v>0</v>
      </c>
      <c r="CW562" s="135">
        <f>'Нарххо 2024'!CW562</f>
        <v>0</v>
      </c>
      <c r="CX562" s="169" t="e">
        <f>'Нарххо 2024'!CX562</f>
        <v>#DIV/0!</v>
      </c>
    </row>
    <row r="563" spans="1:102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/>
      <c r="CS563" s="169">
        <f>'Нарххо 2024'!CS563</f>
        <v>5.5750000000000002</v>
      </c>
      <c r="CT563" s="135">
        <f>'Нарххо 2024'!CT563</f>
        <v>0</v>
      </c>
      <c r="CU563" s="135">
        <f>'Нарххо 2024'!CU563</f>
        <v>0</v>
      </c>
      <c r="CV563" s="135">
        <f>'Нарххо 2024'!CV563</f>
        <v>0</v>
      </c>
      <c r="CW563" s="135">
        <f>'Нарххо 2024'!CW563</f>
        <v>0</v>
      </c>
      <c r="CX563" s="169" t="e">
        <f>'Нарххо 2024'!CX563</f>
        <v>#DIV/0!</v>
      </c>
    </row>
    <row r="564" spans="1:102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/>
      <c r="CS564" s="169">
        <f>'Нарххо 2024'!CS564</f>
        <v>13</v>
      </c>
      <c r="CT564" s="135">
        <f>'Нарххо 2024'!CT564</f>
        <v>0</v>
      </c>
      <c r="CU564" s="135">
        <f>'Нарххо 2024'!CU564</f>
        <v>0</v>
      </c>
      <c r="CV564" s="135">
        <f>'Нарххо 2024'!CV564</f>
        <v>0</v>
      </c>
      <c r="CW564" s="135">
        <f>'Нарххо 2024'!CW564</f>
        <v>0</v>
      </c>
      <c r="CX564" s="169" t="e">
        <f>'Нарххо 2024'!CX564</f>
        <v>#DIV/0!</v>
      </c>
    </row>
    <row r="565" spans="1:102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/>
      <c r="CS565" s="169">
        <f>'Нарххо 2024'!CS565</f>
        <v>16.2</v>
      </c>
      <c r="CT565" s="135">
        <f>'Нарххо 2024'!CT565</f>
        <v>0</v>
      </c>
      <c r="CU565" s="135">
        <f>'Нарххо 2024'!CU565</f>
        <v>0</v>
      </c>
      <c r="CV565" s="135">
        <f>'Нарххо 2024'!CV565</f>
        <v>0</v>
      </c>
      <c r="CW565" s="135">
        <f>'Нарххо 2024'!CW565</f>
        <v>0</v>
      </c>
      <c r="CX565" s="169" t="e">
        <f>'Нарххо 2024'!CX565</f>
        <v>#DIV/0!</v>
      </c>
    </row>
    <row r="566" spans="1:102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/>
      <c r="CS566" s="169">
        <f>'Нарххо 2024'!CS566</f>
        <v>17.8</v>
      </c>
      <c r="CT566" s="135">
        <f>'Нарххо 2024'!CT566</f>
        <v>0</v>
      </c>
      <c r="CU566" s="135">
        <f>'Нарххо 2024'!CU566</f>
        <v>0</v>
      </c>
      <c r="CV566" s="135">
        <f>'Нарххо 2024'!CV566</f>
        <v>0</v>
      </c>
      <c r="CW566" s="135">
        <f>'Нарххо 2024'!CW566</f>
        <v>0</v>
      </c>
      <c r="CX566" s="169" t="e">
        <f>'Нарххо 2024'!CX566</f>
        <v>#DIV/0!</v>
      </c>
    </row>
    <row r="567" spans="1:102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/>
      <c r="CS567" s="169">
        <f>'Нарххо 2024'!CS567</f>
        <v>94</v>
      </c>
      <c r="CT567" s="135">
        <f>'Нарххо 2024'!CT567</f>
        <v>0</v>
      </c>
      <c r="CU567" s="135">
        <f>'Нарххо 2024'!CU567</f>
        <v>0</v>
      </c>
      <c r="CV567" s="135">
        <f>'Нарххо 2024'!CV567</f>
        <v>0</v>
      </c>
      <c r="CW567" s="135">
        <f>'Нарххо 2024'!CW567</f>
        <v>0</v>
      </c>
      <c r="CX567" s="169" t="e">
        <f>'Нарххо 2024'!CX567</f>
        <v>#DIV/0!</v>
      </c>
    </row>
    <row r="568" spans="1:102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/>
      <c r="CS568" s="169">
        <f>'Нарххо 2024'!CS568</f>
        <v>105</v>
      </c>
      <c r="CT568" s="135">
        <f>'Нарххо 2024'!CT568</f>
        <v>0</v>
      </c>
      <c r="CU568" s="135">
        <f>'Нарххо 2024'!CU568</f>
        <v>0</v>
      </c>
      <c r="CV568" s="135">
        <f>'Нарххо 2024'!CV568</f>
        <v>0</v>
      </c>
      <c r="CW568" s="135">
        <f>'Нарххо 2024'!CW568</f>
        <v>0</v>
      </c>
      <c r="CX568" s="169" t="e">
        <f>'Нарххо 2024'!CX568</f>
        <v>#DIV/0!</v>
      </c>
    </row>
    <row r="569" spans="1:102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/>
      <c r="CS569" s="169">
        <f>'Нарххо 2024'!CS569</f>
        <v>6</v>
      </c>
      <c r="CT569" s="135">
        <f>'Нарххо 2024'!CT569</f>
        <v>0</v>
      </c>
      <c r="CU569" s="135">
        <f>'Нарххо 2024'!CU569</f>
        <v>0</v>
      </c>
      <c r="CV569" s="135">
        <f>'Нарххо 2024'!CV569</f>
        <v>0</v>
      </c>
      <c r="CW569" s="135">
        <f>'Нарххо 2024'!CW569</f>
        <v>0</v>
      </c>
      <c r="CX569" s="169" t="e">
        <f>'Нарххо 2024'!CX569</f>
        <v>#DIV/0!</v>
      </c>
    </row>
    <row r="570" spans="1:102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/>
      <c r="CS570" s="169">
        <f>'Нарххо 2024'!CS570</f>
        <v>11.9</v>
      </c>
      <c r="CT570" s="135">
        <f>'Нарххо 2024'!CT570</f>
        <v>0</v>
      </c>
      <c r="CU570" s="135">
        <f>'Нарххо 2024'!CU570</f>
        <v>0</v>
      </c>
      <c r="CV570" s="135">
        <f>'Нарххо 2024'!CV570</f>
        <v>0</v>
      </c>
      <c r="CW570" s="135">
        <f>'Нарххо 2024'!CW570</f>
        <v>0</v>
      </c>
      <c r="CX570" s="169" t="e">
        <f>'Нарххо 2024'!CX570</f>
        <v>#DIV/0!</v>
      </c>
    </row>
    <row r="571" spans="1:102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/>
      <c r="CS571" s="169">
        <f>'Нарххо 2024'!CS571</f>
        <v>10.5</v>
      </c>
      <c r="CT571" s="135">
        <f>'Нарххо 2024'!CT571</f>
        <v>0</v>
      </c>
      <c r="CU571" s="135">
        <f>'Нарххо 2024'!CU571</f>
        <v>0</v>
      </c>
      <c r="CV571" s="135">
        <f>'Нарххо 2024'!CV571</f>
        <v>0</v>
      </c>
      <c r="CW571" s="135">
        <f>'Нарххо 2024'!CW571</f>
        <v>0</v>
      </c>
      <c r="CX571" s="169" t="e">
        <f>'Нарххо 2024'!CX571</f>
        <v>#DIV/0!</v>
      </c>
    </row>
    <row r="572" spans="1:102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/>
      <c r="CS572" s="169">
        <f>'Нарххо 2024'!CS572</f>
        <v>50</v>
      </c>
      <c r="CT572" s="135">
        <f>'Нарххо 2024'!CT572</f>
        <v>0</v>
      </c>
      <c r="CU572" s="135">
        <f>'Нарххо 2024'!CU572</f>
        <v>0</v>
      </c>
      <c r="CV572" s="135">
        <f>'Нарххо 2024'!CV572</f>
        <v>0</v>
      </c>
      <c r="CW572" s="135">
        <f>'Нарххо 2024'!CW572</f>
        <v>0</v>
      </c>
      <c r="CX572" s="169" t="e">
        <f>'Нарххо 2024'!CX572</f>
        <v>#DIV/0!</v>
      </c>
    </row>
    <row r="573" spans="1:102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/>
      <c r="CS573" s="169">
        <f>'Нарххо 2024'!CS573</f>
        <v>50</v>
      </c>
      <c r="CT573" s="135">
        <f>'Нарххо 2024'!CT573</f>
        <v>0</v>
      </c>
      <c r="CU573" s="135">
        <f>'Нарххо 2024'!CU573</f>
        <v>0</v>
      </c>
      <c r="CV573" s="135">
        <f>'Нарххо 2024'!CV573</f>
        <v>0</v>
      </c>
      <c r="CW573" s="135">
        <f>'Нарххо 2024'!CW573</f>
        <v>0</v>
      </c>
      <c r="CX573" s="169" t="e">
        <f>'Нарххо 2024'!CX573</f>
        <v>#DIV/0!</v>
      </c>
    </row>
    <row r="574" spans="1:102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/>
      <c r="CS574" s="169">
        <f>'Нарххо 2024'!CS574</f>
        <v>5</v>
      </c>
      <c r="CT574" s="135">
        <f>'Нарххо 2024'!CT574</f>
        <v>0</v>
      </c>
      <c r="CU574" s="135">
        <f>'Нарххо 2024'!CU574</f>
        <v>0</v>
      </c>
      <c r="CV574" s="135">
        <f>'Нарххо 2024'!CV574</f>
        <v>0</v>
      </c>
      <c r="CW574" s="135">
        <f>'Нарххо 2024'!CW574</f>
        <v>0</v>
      </c>
      <c r="CX574" s="169" t="e">
        <f>'Нарххо 2024'!CX574</f>
        <v>#DIV/0!</v>
      </c>
    </row>
    <row r="575" spans="1:102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/>
      <c r="CS575" s="169">
        <f>'Нарххо 2024'!CS575</f>
        <v>4</v>
      </c>
      <c r="CT575" s="135">
        <f>'Нарххо 2024'!CT575</f>
        <v>0</v>
      </c>
      <c r="CU575" s="135">
        <f>'Нарххо 2024'!CU575</f>
        <v>0</v>
      </c>
      <c r="CV575" s="135">
        <f>'Нарххо 2024'!CV575</f>
        <v>0</v>
      </c>
      <c r="CW575" s="135">
        <f>'Нарххо 2024'!CW575</f>
        <v>0</v>
      </c>
      <c r="CX575" s="169" t="e">
        <f>'Нарххо 2024'!CX575</f>
        <v>#DIV/0!</v>
      </c>
    </row>
    <row r="576" spans="1:102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/>
      <c r="CS576" s="169">
        <f>'Нарххо 2024'!CS576</f>
        <v>3.6875</v>
      </c>
      <c r="CT576" s="135">
        <f>'Нарххо 2024'!CT576</f>
        <v>0</v>
      </c>
      <c r="CU576" s="135">
        <f>'Нарххо 2024'!CU576</f>
        <v>0</v>
      </c>
      <c r="CV576" s="135">
        <f>'Нарххо 2024'!CV576</f>
        <v>0</v>
      </c>
      <c r="CW576" s="135">
        <f>'Нарххо 2024'!CW576</f>
        <v>0</v>
      </c>
      <c r="CX576" s="169" t="e">
        <f>'Нарххо 2024'!CX576</f>
        <v>#DIV/0!</v>
      </c>
    </row>
    <row r="577" spans="1:102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/>
      <c r="CS577" s="169">
        <f>'Нарххо 2024'!CS577</f>
        <v>16.25</v>
      </c>
      <c r="CT577" s="135">
        <f>'Нарххо 2024'!CT577</f>
        <v>0</v>
      </c>
      <c r="CU577" s="135">
        <f>'Нарххо 2024'!CU577</f>
        <v>0</v>
      </c>
      <c r="CV577" s="135">
        <f>'Нарххо 2024'!CV577</f>
        <v>0</v>
      </c>
      <c r="CW577" s="135">
        <f>'Нарххо 2024'!CW577</f>
        <v>0</v>
      </c>
      <c r="CX577" s="169" t="e">
        <f>'Нарххо 2024'!CX577</f>
        <v>#DIV/0!</v>
      </c>
    </row>
    <row r="578" spans="1:102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/>
      <c r="CS578" s="169">
        <f>'Нарххо 2024'!CS578</f>
        <v>18</v>
      </c>
      <c r="CT578" s="135">
        <f>'Нарххо 2024'!CT578</f>
        <v>0</v>
      </c>
      <c r="CU578" s="135">
        <f>'Нарххо 2024'!CU578</f>
        <v>0</v>
      </c>
      <c r="CV578" s="135">
        <f>'Нарххо 2024'!CV578</f>
        <v>0</v>
      </c>
      <c r="CW578" s="135">
        <f>'Нарххо 2024'!CW578</f>
        <v>0</v>
      </c>
      <c r="CX578" s="169" t="e">
        <f>'Нарххо 2024'!CX578</f>
        <v>#DIV/0!</v>
      </c>
    </row>
    <row r="579" spans="1:102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/>
      <c r="CS579" s="169">
        <f>'Нарххо 2024'!CS579</f>
        <v>16</v>
      </c>
      <c r="CT579" s="135">
        <f>'Нарххо 2024'!CT579</f>
        <v>0</v>
      </c>
      <c r="CU579" s="135">
        <f>'Нарххо 2024'!CU579</f>
        <v>0</v>
      </c>
      <c r="CV579" s="135">
        <f>'Нарххо 2024'!CV579</f>
        <v>0</v>
      </c>
      <c r="CW579" s="135">
        <f>'Нарххо 2024'!CW579</f>
        <v>0</v>
      </c>
      <c r="CX579" s="169" t="e">
        <f>'Нарххо 2024'!CX579</f>
        <v>#DIV/0!</v>
      </c>
    </row>
    <row r="580" spans="1:102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/>
      <c r="CS580" s="169">
        <f>'Нарххо 2024'!CS580</f>
        <v>5</v>
      </c>
      <c r="CT580" s="135">
        <f>'Нарххо 2024'!CT580</f>
        <v>0</v>
      </c>
      <c r="CU580" s="135">
        <f>'Нарххо 2024'!CU580</f>
        <v>0</v>
      </c>
      <c r="CV580" s="135">
        <f>'Нарххо 2024'!CV580</f>
        <v>0</v>
      </c>
      <c r="CW580" s="135">
        <f>'Нарххо 2024'!CW580</f>
        <v>0</v>
      </c>
      <c r="CX580" s="169" t="e">
        <f>'Нарххо 2024'!CX580</f>
        <v>#DIV/0!</v>
      </c>
    </row>
    <row r="581" spans="1:102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/>
      <c r="CS581" s="169">
        <f>'Нарххо 2024'!CS581</f>
        <v>3.5</v>
      </c>
      <c r="CT581" s="135">
        <f>'Нарххо 2024'!CT581</f>
        <v>0</v>
      </c>
      <c r="CU581" s="135">
        <f>'Нарххо 2024'!CU581</f>
        <v>0</v>
      </c>
      <c r="CV581" s="135">
        <f>'Нарххо 2024'!CV581</f>
        <v>0</v>
      </c>
      <c r="CW581" s="135">
        <f>'Нарххо 2024'!CW581</f>
        <v>0</v>
      </c>
      <c r="CX581" s="169" t="e">
        <f>'Нарххо 2024'!CX581</f>
        <v>#DIV/0!</v>
      </c>
    </row>
    <row r="582" spans="1:102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/>
      <c r="CS582" s="169">
        <f>'Нарххо 2024'!CS582</f>
        <v>40</v>
      </c>
      <c r="CT582" s="135">
        <f>'Нарххо 2024'!CT582</f>
        <v>0</v>
      </c>
      <c r="CU582" s="135">
        <f>'Нарххо 2024'!CU582</f>
        <v>0</v>
      </c>
      <c r="CV582" s="135">
        <f>'Нарххо 2024'!CV582</f>
        <v>0</v>
      </c>
      <c r="CW582" s="135">
        <f>'Нарххо 2024'!CW582</f>
        <v>0</v>
      </c>
      <c r="CX582" s="169" t="e">
        <f>'Нарххо 2024'!CX582</f>
        <v>#DIV/0!</v>
      </c>
    </row>
    <row r="583" spans="1:102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/>
      <c r="CS583" s="169">
        <f>'Нарххо 2024'!CS583</f>
        <v>6.1000000000000005</v>
      </c>
      <c r="CT583" s="135">
        <f>'Нарххо 2024'!CT583</f>
        <v>0</v>
      </c>
      <c r="CU583" s="135">
        <f>'Нарххо 2024'!CU583</f>
        <v>0</v>
      </c>
      <c r="CV583" s="135">
        <f>'Нарххо 2024'!CV583</f>
        <v>0</v>
      </c>
      <c r="CW583" s="135">
        <f>'Нарххо 2024'!CW583</f>
        <v>0</v>
      </c>
      <c r="CX583" s="169" t="e">
        <f>'Нарххо 2024'!CX583</f>
        <v>#DIV/0!</v>
      </c>
    </row>
    <row r="584" spans="1:102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/>
      <c r="CS584" s="169">
        <f>'Нарххо 2024'!CS584</f>
        <v>9.5250000000000004</v>
      </c>
      <c r="CT584" s="135">
        <f>'Нарххо 2024'!CT584</f>
        <v>0</v>
      </c>
      <c r="CU584" s="135">
        <f>'Нарххо 2024'!CU584</f>
        <v>0</v>
      </c>
      <c r="CV584" s="135">
        <f>'Нарххо 2024'!CV584</f>
        <v>0</v>
      </c>
      <c r="CW584" s="135">
        <f>'Нарххо 2024'!CW584</f>
        <v>0</v>
      </c>
      <c r="CX584" s="169" t="e">
        <f>'Нарххо 2024'!CX584</f>
        <v>#DIV/0!</v>
      </c>
    </row>
    <row r="585" spans="1:102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/>
      <c r="CS585" s="169">
        <f>'Нарххо 2024'!CS585</f>
        <v>10</v>
      </c>
      <c r="CT585" s="135">
        <f>'Нарххо 2024'!CT585</f>
        <v>0</v>
      </c>
      <c r="CU585" s="135">
        <f>'Нарххо 2024'!CU585</f>
        <v>0</v>
      </c>
      <c r="CV585" s="135">
        <f>'Нарххо 2024'!CV585</f>
        <v>0</v>
      </c>
      <c r="CW585" s="135">
        <f>'Нарххо 2024'!CW585</f>
        <v>0</v>
      </c>
      <c r="CX585" s="169" t="e">
        <f>'Нарххо 2024'!CX585</f>
        <v>#DIV/0!</v>
      </c>
    </row>
    <row r="586" spans="1:102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/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</row>
    <row r="587" spans="1:102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/>
      <c r="CS587" s="169">
        <f>'Нарххо 2024'!CS587</f>
        <v>9.86</v>
      </c>
      <c r="CT587" s="135">
        <f>'Нарххо 2024'!CT587</f>
        <v>0</v>
      </c>
      <c r="CU587" s="135">
        <f>'Нарххо 2024'!CU587</f>
        <v>0</v>
      </c>
      <c r="CV587" s="135">
        <f>'Нарххо 2024'!CV587</f>
        <v>0</v>
      </c>
      <c r="CW587" s="135">
        <f>'Нарххо 2024'!CW587</f>
        <v>0</v>
      </c>
      <c r="CX587" s="169" t="e">
        <f>'Нарххо 2024'!CX587</f>
        <v>#DIV/0!</v>
      </c>
    </row>
    <row r="588" spans="1:102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/>
      <c r="CS588" s="169">
        <f>'Нарххо 2024'!CS588</f>
        <v>10.012499999999999</v>
      </c>
      <c r="CT588" s="135">
        <f>'Нарххо 2024'!CT588</f>
        <v>0</v>
      </c>
      <c r="CU588" s="135">
        <f>'Нарххо 2024'!CU588</f>
        <v>0</v>
      </c>
      <c r="CV588" s="135">
        <f>'Нарххо 2024'!CV588</f>
        <v>0</v>
      </c>
      <c r="CW588" s="135">
        <f>'Нарххо 2024'!CW588</f>
        <v>0</v>
      </c>
      <c r="CX588" s="169" t="e">
        <f>'Нарххо 2024'!CX588</f>
        <v>#DIV/0!</v>
      </c>
    </row>
    <row r="589" spans="1:10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B589" s="261"/>
      <c r="CH589" s="261"/>
      <c r="CM589" s="261"/>
      <c r="CS589" s="261"/>
      <c r="CX589" s="261"/>
    </row>
    <row r="590" spans="1:10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B590" s="261"/>
      <c r="CH590" s="261"/>
      <c r="CM590" s="261"/>
      <c r="CS590" s="261"/>
      <c r="CX590" s="261"/>
    </row>
    <row r="591" spans="1:10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B591" s="261"/>
      <c r="CH591" s="261"/>
      <c r="CM591" s="261"/>
      <c r="CS591" s="261"/>
      <c r="CX591" s="261"/>
    </row>
    <row r="592" spans="1:102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B592" s="261"/>
      <c r="CH592" s="261"/>
      <c r="CM592" s="261"/>
      <c r="CS592" s="261"/>
      <c r="CX592" s="261"/>
    </row>
    <row r="593" spans="1:102" ht="18" x14ac:dyDescent="0.25">
      <c r="A593" s="286" t="s">
        <v>200</v>
      </c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x14ac:dyDescent="0.3">
      <c r="A594" s="212"/>
      <c r="B594" s="257"/>
      <c r="C594" s="288" t="s">
        <v>210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294" t="s">
        <v>139</v>
      </c>
      <c r="D595" s="295"/>
      <c r="E595" s="295"/>
      <c r="F595" s="296"/>
      <c r="G595" s="284" t="s">
        <v>221</v>
      </c>
      <c r="H595" s="291" t="s">
        <v>139</v>
      </c>
      <c r="I595" s="292"/>
      <c r="J595" s="292"/>
      <c r="K595" s="293"/>
      <c r="L595" s="284" t="s">
        <v>221</v>
      </c>
      <c r="M595" s="291" t="s">
        <v>139</v>
      </c>
      <c r="N595" s="292"/>
      <c r="O595" s="292"/>
      <c r="P595" s="293"/>
      <c r="Q595" s="284" t="s">
        <v>221</v>
      </c>
      <c r="R595" s="291" t="s">
        <v>139</v>
      </c>
      <c r="S595" s="292"/>
      <c r="T595" s="292"/>
      <c r="U595" s="292"/>
      <c r="V595" s="293"/>
      <c r="W595" s="284" t="s">
        <v>221</v>
      </c>
      <c r="X595" s="291" t="s">
        <v>139</v>
      </c>
      <c r="Y595" s="292"/>
      <c r="Z595" s="292"/>
      <c r="AA595" s="293"/>
      <c r="AB595" s="284" t="s">
        <v>221</v>
      </c>
      <c r="AC595" s="291" t="s">
        <v>139</v>
      </c>
      <c r="AD595" s="292"/>
      <c r="AE595" s="292"/>
      <c r="AF595" s="293"/>
      <c r="AG595" s="284" t="s">
        <v>221</v>
      </c>
      <c r="AH595" s="291" t="s">
        <v>139</v>
      </c>
      <c r="AI595" s="292"/>
      <c r="AJ595" s="292"/>
      <c r="AK595" s="292"/>
      <c r="AL595" s="293"/>
      <c r="AM595" s="284" t="s">
        <v>221</v>
      </c>
      <c r="AN595" s="291" t="s">
        <v>139</v>
      </c>
      <c r="AO595" s="292"/>
      <c r="AP595" s="292"/>
      <c r="AQ595" s="293"/>
      <c r="AR595" s="284" t="s">
        <v>221</v>
      </c>
      <c r="AS595" s="291" t="s">
        <v>139</v>
      </c>
      <c r="AT595" s="292"/>
      <c r="AU595" s="292"/>
      <c r="AV595" s="292"/>
      <c r="AW595" s="256"/>
      <c r="AX595" s="284" t="s">
        <v>221</v>
      </c>
      <c r="AY595" s="291" t="s">
        <v>139</v>
      </c>
      <c r="AZ595" s="292"/>
      <c r="BA595" s="292"/>
      <c r="BB595" s="293"/>
      <c r="BC595" s="284" t="s">
        <v>221</v>
      </c>
      <c r="BD595" s="291" t="s">
        <v>139</v>
      </c>
      <c r="BE595" s="292"/>
      <c r="BF595" s="292"/>
      <c r="BG595" s="293"/>
      <c r="BH595" s="284" t="s">
        <v>221</v>
      </c>
      <c r="BI595" s="291" t="s">
        <v>139</v>
      </c>
      <c r="BJ595" s="292"/>
      <c r="BK595" s="292"/>
      <c r="BL595" s="292"/>
      <c r="BM595" s="293"/>
      <c r="BN595" s="284" t="s">
        <v>221</v>
      </c>
      <c r="BO595" s="291" t="s">
        <v>316</v>
      </c>
      <c r="BP595" s="292"/>
      <c r="BQ595" s="292"/>
      <c r="BR595" s="292"/>
      <c r="BS595" s="284" t="s">
        <v>221</v>
      </c>
      <c r="BT595" s="291" t="s">
        <v>316</v>
      </c>
      <c r="BU595" s="292"/>
      <c r="BV595" s="292"/>
      <c r="BW595" s="292"/>
      <c r="BX595" s="284" t="s">
        <v>221</v>
      </c>
      <c r="BY595" s="291" t="s">
        <v>316</v>
      </c>
      <c r="BZ595" s="292"/>
      <c r="CA595" s="292"/>
      <c r="CB595" s="284" t="s">
        <v>221</v>
      </c>
      <c r="CC595" s="291" t="s">
        <v>316</v>
      </c>
      <c r="CD595" s="292"/>
      <c r="CE595" s="292"/>
      <c r="CF595" s="292"/>
      <c r="CG595" s="292"/>
      <c r="CH595" s="284" t="s">
        <v>221</v>
      </c>
      <c r="CI595" s="291" t="s">
        <v>316</v>
      </c>
      <c r="CJ595" s="292"/>
      <c r="CK595" s="292"/>
      <c r="CL595" s="292"/>
      <c r="CM595" s="284" t="s">
        <v>221</v>
      </c>
      <c r="CN595" s="291" t="s">
        <v>316</v>
      </c>
      <c r="CO595" s="292"/>
      <c r="CP595" s="292"/>
      <c r="CQ595" s="292"/>
      <c r="CR595" s="279"/>
      <c r="CS595" s="284" t="s">
        <v>221</v>
      </c>
      <c r="CT595" s="291" t="s">
        <v>316</v>
      </c>
      <c r="CU595" s="292"/>
      <c r="CV595" s="292"/>
      <c r="CW595" s="292"/>
      <c r="CX595" s="284" t="s">
        <v>221</v>
      </c>
    </row>
    <row r="596" spans="1:102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5"/>
      <c r="H596" s="138" t="s">
        <v>141</v>
      </c>
      <c r="I596" s="138" t="s">
        <v>142</v>
      </c>
      <c r="J596" s="138" t="s">
        <v>143</v>
      </c>
      <c r="K596" s="138" t="s">
        <v>144</v>
      </c>
      <c r="L596" s="285"/>
      <c r="M596" s="138" t="s">
        <v>145</v>
      </c>
      <c r="N596" s="138" t="s">
        <v>146</v>
      </c>
      <c r="O596" s="138" t="s">
        <v>147</v>
      </c>
      <c r="P596" s="138" t="s">
        <v>148</v>
      </c>
      <c r="Q596" s="28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5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5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x14ac:dyDescent="0.25">
      <c r="A597" s="297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/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</row>
    <row r="598" spans="1:102" ht="18" x14ac:dyDescent="0.25">
      <c r="A598" s="298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/>
      <c r="CS598" s="169">
        <f>'Нарххо 2024'!CS598</f>
        <v>4.875</v>
      </c>
      <c r="CT598" s="135">
        <f>'Нарххо 2024'!CT598</f>
        <v>0</v>
      </c>
      <c r="CU598" s="135">
        <f>'Нарххо 2024'!CU598</f>
        <v>0</v>
      </c>
      <c r="CV598" s="135">
        <f>'Нарххо 2024'!CV598</f>
        <v>0</v>
      </c>
      <c r="CW598" s="135">
        <f>'Нарххо 2024'!CW598</f>
        <v>0</v>
      </c>
      <c r="CX598" s="169" t="e">
        <f>'Нарххо 2024'!CX598</f>
        <v>#DIV/0!</v>
      </c>
    </row>
    <row r="599" spans="1:102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/>
      <c r="CS599" s="169">
        <f>'Нарххо 2024'!CS599</f>
        <v>4.25</v>
      </c>
      <c r="CT599" s="135">
        <f>'Нарххо 2024'!CT599</f>
        <v>0</v>
      </c>
      <c r="CU599" s="135">
        <f>'Нарххо 2024'!CU599</f>
        <v>0</v>
      </c>
      <c r="CV599" s="135">
        <f>'Нарххо 2024'!CV599</f>
        <v>0</v>
      </c>
      <c r="CW599" s="135">
        <f>'Нарххо 2024'!CW599</f>
        <v>0</v>
      </c>
      <c r="CX599" s="169" t="e">
        <f>'Нарххо 2024'!CX599</f>
        <v>#DIV/0!</v>
      </c>
    </row>
    <row r="600" spans="1:102" ht="18" x14ac:dyDescent="0.25">
      <c r="A600" s="297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/>
      <c r="CS600" s="169">
        <f>'Нарххо 2024'!CS600</f>
        <v>2.8250000000000002</v>
      </c>
      <c r="CT600" s="135">
        <f>'Нарххо 2024'!CT600</f>
        <v>0</v>
      </c>
      <c r="CU600" s="135">
        <f>'Нарххо 2024'!CU600</f>
        <v>0</v>
      </c>
      <c r="CV600" s="135">
        <f>'Нарххо 2024'!CV600</f>
        <v>0</v>
      </c>
      <c r="CW600" s="135">
        <f>'Нарххо 2024'!CW600</f>
        <v>0</v>
      </c>
      <c r="CX600" s="169" t="e">
        <f>'Нарххо 2024'!CX600</f>
        <v>#DIV/0!</v>
      </c>
    </row>
    <row r="601" spans="1:102" ht="18" x14ac:dyDescent="0.25">
      <c r="A601" s="298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/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</row>
    <row r="602" spans="1:102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/>
      <c r="CS602" s="169">
        <f>'Нарххо 2024'!CS602</f>
        <v>6.125</v>
      </c>
      <c r="CT602" s="135">
        <f>'Нарххо 2024'!CT602</f>
        <v>0</v>
      </c>
      <c r="CU602" s="135">
        <f>'Нарххо 2024'!CU602</f>
        <v>0</v>
      </c>
      <c r="CV602" s="135">
        <f>'Нарххо 2024'!CV602</f>
        <v>0</v>
      </c>
      <c r="CW602" s="135">
        <f>'Нарххо 2024'!CW602</f>
        <v>0</v>
      </c>
      <c r="CX602" s="169" t="e">
        <f>'Нарххо 2024'!CX602</f>
        <v>#DIV/0!</v>
      </c>
    </row>
    <row r="603" spans="1:102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/>
      <c r="CS603" s="169">
        <f>'Нарххо 2024'!CS603</f>
        <v>6</v>
      </c>
      <c r="CT603" s="135">
        <f>'Нарххо 2024'!CT603</f>
        <v>0</v>
      </c>
      <c r="CU603" s="135">
        <f>'Нарххо 2024'!CU603</f>
        <v>0</v>
      </c>
      <c r="CV603" s="135">
        <f>'Нарххо 2024'!CV603</f>
        <v>0</v>
      </c>
      <c r="CW603" s="135">
        <f>'Нарххо 2024'!CW603</f>
        <v>0</v>
      </c>
      <c r="CX603" s="169" t="e">
        <f>'Нарххо 2024'!CX603</f>
        <v>#DIV/0!</v>
      </c>
    </row>
    <row r="604" spans="1:102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/>
      <c r="CS604" s="169">
        <f>'Нарххо 2024'!CS604</f>
        <v>1.875</v>
      </c>
      <c r="CT604" s="135">
        <f>'Нарххо 2024'!CT604</f>
        <v>0</v>
      </c>
      <c r="CU604" s="135">
        <f>'Нарххо 2024'!CU604</f>
        <v>0</v>
      </c>
      <c r="CV604" s="135">
        <f>'Нарххо 2024'!CV604</f>
        <v>0</v>
      </c>
      <c r="CW604" s="135">
        <f>'Нарххо 2024'!CW604</f>
        <v>0</v>
      </c>
      <c r="CX604" s="169" t="e">
        <f>'Нарххо 2024'!CX604</f>
        <v>#DIV/0!</v>
      </c>
    </row>
    <row r="605" spans="1:102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/>
      <c r="CS605" s="169">
        <f>'Нарххо 2024'!CS605</f>
        <v>8</v>
      </c>
      <c r="CT605" s="135">
        <f>'Нарххо 2024'!CT605</f>
        <v>0</v>
      </c>
      <c r="CU605" s="135">
        <f>'Нарххо 2024'!CU605</f>
        <v>0</v>
      </c>
      <c r="CV605" s="135">
        <f>'Нарххо 2024'!CV605</f>
        <v>0</v>
      </c>
      <c r="CW605" s="135">
        <f>'Нарххо 2024'!CW605</f>
        <v>0</v>
      </c>
      <c r="CX605" s="169" t="e">
        <f>'Нарххо 2024'!CX605</f>
        <v>#DIV/0!</v>
      </c>
    </row>
    <row r="606" spans="1:102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/>
      <c r="CS606" s="169">
        <f>'Нарххо 2024'!CS606</f>
        <v>12</v>
      </c>
      <c r="CT606" s="135">
        <f>'Нарххо 2024'!CT606</f>
        <v>0</v>
      </c>
      <c r="CU606" s="135">
        <f>'Нарххо 2024'!CU606</f>
        <v>0</v>
      </c>
      <c r="CV606" s="135">
        <f>'Нарххо 2024'!CV606</f>
        <v>0</v>
      </c>
      <c r="CW606" s="135">
        <f>'Нарххо 2024'!CW606</f>
        <v>0</v>
      </c>
      <c r="CX606" s="169" t="e">
        <f>'Нарххо 2024'!CX606</f>
        <v>#DIV/0!</v>
      </c>
    </row>
    <row r="607" spans="1:102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/>
      <c r="CS607" s="169">
        <f>'Нарххо 2024'!CS607</f>
        <v>16</v>
      </c>
      <c r="CT607" s="135">
        <f>'Нарххо 2024'!CT607</f>
        <v>0</v>
      </c>
      <c r="CU607" s="135">
        <f>'Нарххо 2024'!CU607</f>
        <v>0</v>
      </c>
      <c r="CV607" s="135">
        <f>'Нарххо 2024'!CV607</f>
        <v>0</v>
      </c>
      <c r="CW607" s="135">
        <f>'Нарххо 2024'!CW607</f>
        <v>0</v>
      </c>
      <c r="CX607" s="169" t="e">
        <f>'Нарххо 2024'!CX607</f>
        <v>#DIV/0!</v>
      </c>
    </row>
    <row r="608" spans="1:102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/>
      <c r="CS608" s="169">
        <f>'Нарххо 2024'!CS608</f>
        <v>17</v>
      </c>
      <c r="CT608" s="135">
        <f>'Нарххо 2024'!CT608</f>
        <v>0</v>
      </c>
      <c r="CU608" s="135">
        <f>'Нарххо 2024'!CU608</f>
        <v>0</v>
      </c>
      <c r="CV608" s="135">
        <f>'Нарххо 2024'!CV608</f>
        <v>0</v>
      </c>
      <c r="CW608" s="135">
        <f>'Нарххо 2024'!CW608</f>
        <v>0</v>
      </c>
      <c r="CX608" s="169" t="e">
        <f>'Нарххо 2024'!CX608</f>
        <v>#DIV/0!</v>
      </c>
    </row>
    <row r="609" spans="1:102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/>
      <c r="CS609" s="169">
        <f>'Нарххо 2024'!CS609</f>
        <v>95</v>
      </c>
      <c r="CT609" s="135">
        <f>'Нарххо 2024'!CT609</f>
        <v>0</v>
      </c>
      <c r="CU609" s="135">
        <f>'Нарххо 2024'!CU609</f>
        <v>0</v>
      </c>
      <c r="CV609" s="135">
        <f>'Нарххо 2024'!CV609</f>
        <v>0</v>
      </c>
      <c r="CW609" s="135">
        <f>'Нарххо 2024'!CW609</f>
        <v>0</v>
      </c>
      <c r="CX609" s="169" t="e">
        <f>'Нарххо 2024'!CX609</f>
        <v>#DIV/0!</v>
      </c>
    </row>
    <row r="610" spans="1:102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/>
      <c r="CS610" s="169">
        <f>'Нарххо 2024'!CS610</f>
        <v>100</v>
      </c>
      <c r="CT610" s="135">
        <f>'Нарххо 2024'!CT610</f>
        <v>0</v>
      </c>
      <c r="CU610" s="135">
        <f>'Нарххо 2024'!CU610</f>
        <v>0</v>
      </c>
      <c r="CV610" s="135">
        <f>'Нарххо 2024'!CV610</f>
        <v>0</v>
      </c>
      <c r="CW610" s="135">
        <f>'Нарххо 2024'!CW610</f>
        <v>0</v>
      </c>
      <c r="CX610" s="169" t="e">
        <f>'Нарххо 2024'!CX610</f>
        <v>#DIV/0!</v>
      </c>
    </row>
    <row r="611" spans="1:102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/>
      <c r="CS611" s="169">
        <f>'Нарххо 2024'!CS611</f>
        <v>5.25</v>
      </c>
      <c r="CT611" s="135">
        <f>'Нарххо 2024'!CT611</f>
        <v>0</v>
      </c>
      <c r="CU611" s="135">
        <f>'Нарххо 2024'!CU611</f>
        <v>0</v>
      </c>
      <c r="CV611" s="135">
        <f>'Нарххо 2024'!CV611</f>
        <v>0</v>
      </c>
      <c r="CW611" s="135">
        <f>'Нарххо 2024'!CW611</f>
        <v>0</v>
      </c>
      <c r="CX611" s="169" t="e">
        <f>'Нарххо 2024'!CX611</f>
        <v>#DIV/0!</v>
      </c>
    </row>
    <row r="612" spans="1:102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/>
      <c r="CS612" s="169">
        <f>'Нарххо 2024'!CS612</f>
        <v>11.83</v>
      </c>
      <c r="CT612" s="135">
        <f>'Нарххо 2024'!CT612</f>
        <v>0</v>
      </c>
      <c r="CU612" s="135">
        <f>'Нарххо 2024'!CU612</f>
        <v>0</v>
      </c>
      <c r="CV612" s="135">
        <f>'Нарххо 2024'!CV612</f>
        <v>0</v>
      </c>
      <c r="CW612" s="135">
        <f>'Нарххо 2024'!CW612</f>
        <v>0</v>
      </c>
      <c r="CX612" s="169" t="e">
        <f>'Нарххо 2024'!CX612</f>
        <v>#DIV/0!</v>
      </c>
    </row>
    <row r="613" spans="1:102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/>
      <c r="CS613" s="169">
        <f>'Нарххо 2024'!CS613</f>
        <v>11</v>
      </c>
      <c r="CT613" s="135">
        <f>'Нарххо 2024'!CT613</f>
        <v>0</v>
      </c>
      <c r="CU613" s="135">
        <f>'Нарххо 2024'!CU613</f>
        <v>0</v>
      </c>
      <c r="CV613" s="135">
        <f>'Нарххо 2024'!CV613</f>
        <v>0</v>
      </c>
      <c r="CW613" s="135">
        <f>'Нарххо 2024'!CW613</f>
        <v>0</v>
      </c>
      <c r="CX613" s="169" t="e">
        <f>'Нарххо 2024'!CX613</f>
        <v>#DIV/0!</v>
      </c>
    </row>
    <row r="614" spans="1:102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/>
      <c r="CS614" s="169">
        <f>'Нарххо 2024'!CS614</f>
        <v>45</v>
      </c>
      <c r="CT614" s="135">
        <f>'Нарххо 2024'!CT614</f>
        <v>0</v>
      </c>
      <c r="CU614" s="135">
        <f>'Нарххо 2024'!CU614</f>
        <v>0</v>
      </c>
      <c r="CV614" s="135">
        <f>'Нарххо 2024'!CV614</f>
        <v>0</v>
      </c>
      <c r="CW614" s="135">
        <f>'Нарххо 2024'!CW614</f>
        <v>0</v>
      </c>
      <c r="CX614" s="169" t="e">
        <f>'Нарххо 2024'!CX614</f>
        <v>#DIV/0!</v>
      </c>
    </row>
    <row r="615" spans="1:102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/>
      <c r="CS615" s="169">
        <f>'Нарххо 2024'!CS615</f>
        <v>45</v>
      </c>
      <c r="CT615" s="135">
        <f>'Нарххо 2024'!CT615</f>
        <v>0</v>
      </c>
      <c r="CU615" s="135">
        <f>'Нарххо 2024'!CU615</f>
        <v>0</v>
      </c>
      <c r="CV615" s="135">
        <f>'Нарххо 2024'!CV615</f>
        <v>0</v>
      </c>
      <c r="CW615" s="135">
        <f>'Нарххо 2024'!CW615</f>
        <v>0</v>
      </c>
      <c r="CX615" s="169" t="e">
        <f>'Нарххо 2024'!CX615</f>
        <v>#DIV/0!</v>
      </c>
    </row>
    <row r="616" spans="1:102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/>
      <c r="CS616" s="169">
        <f>'Нарххо 2024'!CS616</f>
        <v>5.2</v>
      </c>
      <c r="CT616" s="135">
        <f>'Нарххо 2024'!CT616</f>
        <v>0</v>
      </c>
      <c r="CU616" s="135">
        <f>'Нарххо 2024'!CU616</f>
        <v>0</v>
      </c>
      <c r="CV616" s="135">
        <f>'Нарххо 2024'!CV616</f>
        <v>0</v>
      </c>
      <c r="CW616" s="135">
        <f>'Нарххо 2024'!CW616</f>
        <v>0</v>
      </c>
      <c r="CX616" s="169" t="e">
        <f>'Нарххо 2024'!CX616</f>
        <v>#DIV/0!</v>
      </c>
    </row>
    <row r="617" spans="1:102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/>
      <c r="CS617" s="169">
        <f>'Нарххо 2024'!CS617</f>
        <v>4.7</v>
      </c>
      <c r="CT617" s="135">
        <f>'Нарххо 2024'!CT617</f>
        <v>0</v>
      </c>
      <c r="CU617" s="135">
        <f>'Нарххо 2024'!CU617</f>
        <v>0</v>
      </c>
      <c r="CV617" s="135">
        <f>'Нарххо 2024'!CV617</f>
        <v>0</v>
      </c>
      <c r="CW617" s="135">
        <f>'Нарххо 2024'!CW617</f>
        <v>0</v>
      </c>
      <c r="CX617" s="169" t="e">
        <f>'Нарххо 2024'!CX617</f>
        <v>#DIV/0!</v>
      </c>
    </row>
    <row r="618" spans="1:102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/>
      <c r="CS618" s="169">
        <f>'Нарххо 2024'!CS618</f>
        <v>3.5</v>
      </c>
      <c r="CT618" s="135">
        <f>'Нарххо 2024'!CT618</f>
        <v>0</v>
      </c>
      <c r="CU618" s="135">
        <f>'Нарххо 2024'!CU618</f>
        <v>0</v>
      </c>
      <c r="CV618" s="135">
        <f>'Нарххо 2024'!CV618</f>
        <v>0</v>
      </c>
      <c r="CW618" s="135">
        <f>'Нарххо 2024'!CW618</f>
        <v>0</v>
      </c>
      <c r="CX618" s="169" t="e">
        <f>'Нарххо 2024'!CX618</f>
        <v>#DIV/0!</v>
      </c>
    </row>
    <row r="619" spans="1:102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/>
      <c r="CS619" s="169">
        <f>'Нарххо 2024'!CS619</f>
        <v>18</v>
      </c>
      <c r="CT619" s="135">
        <f>'Нарххо 2024'!CT619</f>
        <v>0</v>
      </c>
      <c r="CU619" s="135">
        <f>'Нарххо 2024'!CU619</f>
        <v>0</v>
      </c>
      <c r="CV619" s="135">
        <f>'Нарххо 2024'!CV619</f>
        <v>0</v>
      </c>
      <c r="CW619" s="135">
        <f>'Нарххо 2024'!CW619</f>
        <v>0</v>
      </c>
      <c r="CX619" s="169" t="e">
        <f>'Нарххо 2024'!CX619</f>
        <v>#DIV/0!</v>
      </c>
    </row>
    <row r="620" spans="1:102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/>
      <c r="CS620" s="169">
        <f>'Нарххо 2024'!CS620</f>
        <v>20</v>
      </c>
      <c r="CT620" s="135">
        <f>'Нарххо 2024'!CT620</f>
        <v>0</v>
      </c>
      <c r="CU620" s="135">
        <f>'Нарххо 2024'!CU620</f>
        <v>0</v>
      </c>
      <c r="CV620" s="135">
        <f>'Нарххо 2024'!CV620</f>
        <v>0</v>
      </c>
      <c r="CW620" s="135">
        <f>'Нарххо 2024'!CW620</f>
        <v>0</v>
      </c>
      <c r="CX620" s="169" t="e">
        <f>'Нарххо 2024'!CX620</f>
        <v>#DIV/0!</v>
      </c>
    </row>
    <row r="621" spans="1:102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/>
      <c r="CS621" s="169">
        <f>'Нарххо 2024'!CS621</f>
        <v>19</v>
      </c>
      <c r="CT621" s="135">
        <f>'Нарххо 2024'!CT621</f>
        <v>0</v>
      </c>
      <c r="CU621" s="135">
        <f>'Нарххо 2024'!CU621</f>
        <v>0</v>
      </c>
      <c r="CV621" s="135">
        <f>'Нарххо 2024'!CV621</f>
        <v>0</v>
      </c>
      <c r="CW621" s="135">
        <f>'Нарххо 2024'!CW621</f>
        <v>0</v>
      </c>
      <c r="CX621" s="169" t="e">
        <f>'Нарххо 2024'!CX621</f>
        <v>#DIV/0!</v>
      </c>
    </row>
    <row r="622" spans="1:102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/>
      <c r="CS622" s="169">
        <f>'Нарххо 2024'!CS622</f>
        <v>5</v>
      </c>
      <c r="CT622" s="135">
        <f>'Нарххо 2024'!CT622</f>
        <v>0</v>
      </c>
      <c r="CU622" s="135">
        <f>'Нарххо 2024'!CU622</f>
        <v>0</v>
      </c>
      <c r="CV622" s="135">
        <f>'Нарххо 2024'!CV622</f>
        <v>0</v>
      </c>
      <c r="CW622" s="135">
        <f>'Нарххо 2024'!CW622</f>
        <v>0</v>
      </c>
      <c r="CX622" s="169" t="e">
        <f>'Нарххо 2024'!CX622</f>
        <v>#DIV/0!</v>
      </c>
    </row>
    <row r="623" spans="1:102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/>
      <c r="CS623" s="169">
        <f>'Нарххо 2024'!CS623</f>
        <v>2.5</v>
      </c>
      <c r="CT623" s="135">
        <f>'Нарххо 2024'!CT623</f>
        <v>0</v>
      </c>
      <c r="CU623" s="135">
        <f>'Нарххо 2024'!CU623</f>
        <v>0</v>
      </c>
      <c r="CV623" s="135">
        <f>'Нарххо 2024'!CV623</f>
        <v>0</v>
      </c>
      <c r="CW623" s="135">
        <f>'Нарххо 2024'!CW623</f>
        <v>0</v>
      </c>
      <c r="CX623" s="169" t="e">
        <f>'Нарххо 2024'!CX623</f>
        <v>#DIV/0!</v>
      </c>
    </row>
    <row r="624" spans="1:102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/>
      <c r="CS624" s="169">
        <f>'Нарххо 2024'!CS624</f>
        <v>40</v>
      </c>
      <c r="CT624" s="135">
        <f>'Нарххо 2024'!CT624</f>
        <v>0</v>
      </c>
      <c r="CU624" s="135">
        <f>'Нарххо 2024'!CU624</f>
        <v>0</v>
      </c>
      <c r="CV624" s="135">
        <f>'Нарххо 2024'!CV624</f>
        <v>0</v>
      </c>
      <c r="CW624" s="135">
        <f>'Нарххо 2024'!CW624</f>
        <v>0</v>
      </c>
      <c r="CX624" s="169" t="e">
        <f>'Нарххо 2024'!CX624</f>
        <v>#DIV/0!</v>
      </c>
    </row>
    <row r="625" spans="1:102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/>
      <c r="CS625" s="169">
        <f>'Нарххо 2024'!CS625</f>
        <v>6.4</v>
      </c>
      <c r="CT625" s="135">
        <f>'Нарххо 2024'!CT625</f>
        <v>0</v>
      </c>
      <c r="CU625" s="135">
        <f>'Нарххо 2024'!CU625</f>
        <v>0</v>
      </c>
      <c r="CV625" s="135">
        <f>'Нарххо 2024'!CV625</f>
        <v>0</v>
      </c>
      <c r="CW625" s="135">
        <f>'Нарххо 2024'!CW625</f>
        <v>0</v>
      </c>
      <c r="CX625" s="169" t="e">
        <f>'Нарххо 2024'!CX625</f>
        <v>#DIV/0!</v>
      </c>
    </row>
    <row r="626" spans="1:102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/>
      <c r="CS626" s="169">
        <f>'Нарххо 2024'!CS626</f>
        <v>9.8249999999999993</v>
      </c>
      <c r="CT626" s="135">
        <f>'Нарххо 2024'!CT626</f>
        <v>0</v>
      </c>
      <c r="CU626" s="135">
        <f>'Нарххо 2024'!CU626</f>
        <v>0</v>
      </c>
      <c r="CV626" s="135">
        <f>'Нарххо 2024'!CV626</f>
        <v>0</v>
      </c>
      <c r="CW626" s="135">
        <f>'Нарххо 2024'!CW626</f>
        <v>0</v>
      </c>
      <c r="CX626" s="169" t="e">
        <f>'Нарххо 2024'!CX626</f>
        <v>#DIV/0!</v>
      </c>
    </row>
    <row r="627" spans="1:102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/>
      <c r="CS627" s="169">
        <f>'Нарххо 2024'!CS627</f>
        <v>10.199999999999999</v>
      </c>
      <c r="CT627" s="135">
        <f>'Нарххо 2024'!CT627</f>
        <v>0</v>
      </c>
      <c r="CU627" s="135">
        <f>'Нарххо 2024'!CU627</f>
        <v>0</v>
      </c>
      <c r="CV627" s="135">
        <f>'Нарххо 2024'!CV627</f>
        <v>0</v>
      </c>
      <c r="CW627" s="135">
        <f>'Нарххо 2024'!CW627</f>
        <v>0</v>
      </c>
      <c r="CX627" s="169" t="e">
        <f>'Нарххо 2024'!CX627</f>
        <v>#DIV/0!</v>
      </c>
    </row>
    <row r="628" spans="1:102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/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</row>
    <row r="629" spans="1:102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/>
      <c r="CS629" s="169">
        <f>'Нарххо 2024'!CS629</f>
        <v>9.86</v>
      </c>
      <c r="CT629" s="135">
        <f>'Нарххо 2024'!CT629</f>
        <v>0</v>
      </c>
      <c r="CU629" s="135">
        <f>'Нарххо 2024'!CU629</f>
        <v>0</v>
      </c>
      <c r="CV629" s="135">
        <f>'Нарххо 2024'!CV629</f>
        <v>0</v>
      </c>
      <c r="CW629" s="135">
        <f>'Нарххо 2024'!CW629</f>
        <v>0</v>
      </c>
      <c r="CX629" s="169" t="e">
        <f>'Нарххо 2024'!CX629</f>
        <v>#DIV/0!</v>
      </c>
    </row>
    <row r="630" spans="1:102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/>
      <c r="CS630" s="169">
        <f>'Нарххо 2024'!CS630</f>
        <v>10.012499999999999</v>
      </c>
      <c r="CT630" s="135">
        <f>'Нарххо 2024'!CT630</f>
        <v>0</v>
      </c>
      <c r="CU630" s="135">
        <f>'Нарххо 2024'!CU630</f>
        <v>0</v>
      </c>
      <c r="CV630" s="135">
        <f>'Нарххо 2024'!CV630</f>
        <v>0</v>
      </c>
      <c r="CW630" s="135">
        <f>'Нарххо 2024'!CW630</f>
        <v>0</v>
      </c>
      <c r="CX630" s="169" t="e">
        <f>'Нарххо 2024'!CX630</f>
        <v>#DIV/0!</v>
      </c>
    </row>
    <row r="631" spans="1:10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B631" s="261"/>
      <c r="CH631" s="261"/>
      <c r="CM631" s="261"/>
      <c r="CS631" s="261"/>
      <c r="CX631" s="261"/>
    </row>
    <row r="632" spans="1:10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B632" s="261"/>
      <c r="CH632" s="261"/>
      <c r="CM632" s="261"/>
      <c r="CS632" s="261"/>
      <c r="CX632" s="261"/>
    </row>
    <row r="633" spans="1:10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B633" s="261"/>
      <c r="CH633" s="261"/>
      <c r="CM633" s="261"/>
      <c r="CS633" s="261"/>
      <c r="CX633" s="261"/>
    </row>
    <row r="634" spans="1:102" ht="18" x14ac:dyDescent="0.25">
      <c r="A634" s="286" t="s">
        <v>200</v>
      </c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x14ac:dyDescent="0.3">
      <c r="A635" s="212"/>
      <c r="B635" s="257"/>
      <c r="C635" s="288" t="s">
        <v>211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294" t="s">
        <v>139</v>
      </c>
      <c r="D636" s="295"/>
      <c r="E636" s="295"/>
      <c r="F636" s="296"/>
      <c r="G636" s="284" t="s">
        <v>221</v>
      </c>
      <c r="H636" s="291" t="s">
        <v>139</v>
      </c>
      <c r="I636" s="292"/>
      <c r="J636" s="292"/>
      <c r="K636" s="293"/>
      <c r="L636" s="284" t="s">
        <v>221</v>
      </c>
      <c r="M636" s="291" t="s">
        <v>139</v>
      </c>
      <c r="N636" s="292"/>
      <c r="O636" s="292"/>
      <c r="P636" s="293"/>
      <c r="Q636" s="284" t="s">
        <v>221</v>
      </c>
      <c r="R636" s="291" t="s">
        <v>139</v>
      </c>
      <c r="S636" s="292"/>
      <c r="T636" s="292"/>
      <c r="U636" s="292"/>
      <c r="V636" s="293"/>
      <c r="W636" s="284" t="s">
        <v>221</v>
      </c>
      <c r="X636" s="291" t="s">
        <v>139</v>
      </c>
      <c r="Y636" s="292"/>
      <c r="Z636" s="292"/>
      <c r="AA636" s="293"/>
      <c r="AB636" s="284" t="s">
        <v>221</v>
      </c>
      <c r="AC636" s="291" t="s">
        <v>139</v>
      </c>
      <c r="AD636" s="292"/>
      <c r="AE636" s="292"/>
      <c r="AF636" s="293"/>
      <c r="AG636" s="284" t="s">
        <v>221</v>
      </c>
      <c r="AH636" s="291" t="s">
        <v>139</v>
      </c>
      <c r="AI636" s="292"/>
      <c r="AJ636" s="292"/>
      <c r="AK636" s="292"/>
      <c r="AL636" s="293"/>
      <c r="AM636" s="284" t="s">
        <v>221</v>
      </c>
      <c r="AN636" s="291" t="s">
        <v>139</v>
      </c>
      <c r="AO636" s="292"/>
      <c r="AP636" s="292"/>
      <c r="AQ636" s="293"/>
      <c r="AR636" s="284" t="s">
        <v>221</v>
      </c>
      <c r="AS636" s="291" t="s">
        <v>139</v>
      </c>
      <c r="AT636" s="292"/>
      <c r="AU636" s="292"/>
      <c r="AV636" s="292"/>
      <c r="AW636" s="256"/>
      <c r="AX636" s="284" t="s">
        <v>221</v>
      </c>
      <c r="AY636" s="291" t="s">
        <v>139</v>
      </c>
      <c r="AZ636" s="292"/>
      <c r="BA636" s="292"/>
      <c r="BB636" s="293"/>
      <c r="BC636" s="284" t="s">
        <v>221</v>
      </c>
      <c r="BD636" s="291" t="s">
        <v>139</v>
      </c>
      <c r="BE636" s="292"/>
      <c r="BF636" s="292"/>
      <c r="BG636" s="293"/>
      <c r="BH636" s="284" t="s">
        <v>221</v>
      </c>
      <c r="BI636" s="291" t="s">
        <v>139</v>
      </c>
      <c r="BJ636" s="292"/>
      <c r="BK636" s="292"/>
      <c r="BL636" s="292"/>
      <c r="BM636" s="293"/>
      <c r="BN636" s="284" t="s">
        <v>221</v>
      </c>
      <c r="BO636" s="291" t="s">
        <v>316</v>
      </c>
      <c r="BP636" s="292"/>
      <c r="BQ636" s="292"/>
      <c r="BR636" s="292"/>
      <c r="BS636" s="284" t="s">
        <v>221</v>
      </c>
      <c r="BT636" s="291" t="s">
        <v>316</v>
      </c>
      <c r="BU636" s="292"/>
      <c r="BV636" s="292"/>
      <c r="BW636" s="292"/>
      <c r="BX636" s="284" t="s">
        <v>221</v>
      </c>
      <c r="BY636" s="291" t="s">
        <v>316</v>
      </c>
      <c r="BZ636" s="292"/>
      <c r="CA636" s="292"/>
      <c r="CB636" s="284" t="s">
        <v>221</v>
      </c>
      <c r="CC636" s="291" t="s">
        <v>316</v>
      </c>
      <c r="CD636" s="292"/>
      <c r="CE636" s="292"/>
      <c r="CF636" s="292"/>
      <c r="CG636" s="292"/>
      <c r="CH636" s="284" t="s">
        <v>221</v>
      </c>
      <c r="CI636" s="291" t="s">
        <v>316</v>
      </c>
      <c r="CJ636" s="292"/>
      <c r="CK636" s="292"/>
      <c r="CL636" s="292"/>
      <c r="CM636" s="284" t="s">
        <v>221</v>
      </c>
      <c r="CN636" s="291" t="s">
        <v>316</v>
      </c>
      <c r="CO636" s="292"/>
      <c r="CP636" s="292"/>
      <c r="CQ636" s="292"/>
      <c r="CR636" s="279"/>
      <c r="CS636" s="284" t="s">
        <v>221</v>
      </c>
      <c r="CT636" s="291" t="s">
        <v>316</v>
      </c>
      <c r="CU636" s="292"/>
      <c r="CV636" s="292"/>
      <c r="CW636" s="292"/>
      <c r="CX636" s="284" t="s">
        <v>221</v>
      </c>
    </row>
    <row r="637" spans="1:102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5"/>
      <c r="H637" s="138" t="s">
        <v>141</v>
      </c>
      <c r="I637" s="138" t="s">
        <v>142</v>
      </c>
      <c r="J637" s="138" t="s">
        <v>143</v>
      </c>
      <c r="K637" s="138" t="s">
        <v>144</v>
      </c>
      <c r="L637" s="285"/>
      <c r="M637" s="138" t="s">
        <v>145</v>
      </c>
      <c r="N637" s="138" t="s">
        <v>146</v>
      </c>
      <c r="O637" s="138" t="s">
        <v>147</v>
      </c>
      <c r="P637" s="138" t="s">
        <v>148</v>
      </c>
      <c r="Q637" s="28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5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5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x14ac:dyDescent="0.25">
      <c r="A638" s="297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/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</row>
    <row r="639" spans="1:102" ht="18" x14ac:dyDescent="0.25">
      <c r="A639" s="298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/>
      <c r="CS639" s="169">
        <f>'Нарххо 2024'!CS639</f>
        <v>4.875</v>
      </c>
      <c r="CT639" s="135">
        <f>'Нарххо 2024'!CT639</f>
        <v>0</v>
      </c>
      <c r="CU639" s="135">
        <f>'Нарххо 2024'!CU639</f>
        <v>0</v>
      </c>
      <c r="CV639" s="135">
        <f>'Нарххо 2024'!CV639</f>
        <v>0</v>
      </c>
      <c r="CW639" s="135">
        <f>'Нарххо 2024'!CW639</f>
        <v>0</v>
      </c>
      <c r="CX639" s="169" t="e">
        <f>'Нарххо 2024'!CX639</f>
        <v>#DIV/0!</v>
      </c>
    </row>
    <row r="640" spans="1:102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/>
      <c r="CS640" s="169">
        <f>'Нарххо 2024'!CS640</f>
        <v>6</v>
      </c>
      <c r="CT640" s="135">
        <f>'Нарххо 2024'!CT640</f>
        <v>0</v>
      </c>
      <c r="CU640" s="135">
        <f>'Нарххо 2024'!CU640</f>
        <v>0</v>
      </c>
      <c r="CV640" s="135">
        <f>'Нарххо 2024'!CV640</f>
        <v>0</v>
      </c>
      <c r="CW640" s="135">
        <f>'Нарххо 2024'!CW640</f>
        <v>0</v>
      </c>
      <c r="CX640" s="169" t="e">
        <f>'Нарххо 2024'!CX640</f>
        <v>#DIV/0!</v>
      </c>
    </row>
    <row r="641" spans="1:102" ht="18" x14ac:dyDescent="0.25">
      <c r="A641" s="297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/>
      <c r="CS641" s="169">
        <f>'Нарххо 2024'!CS641</f>
        <v>3</v>
      </c>
      <c r="CT641" s="135">
        <f>'Нарххо 2024'!CT641</f>
        <v>0</v>
      </c>
      <c r="CU641" s="135">
        <f>'Нарххо 2024'!CU641</f>
        <v>0</v>
      </c>
      <c r="CV641" s="135">
        <f>'Нарххо 2024'!CV641</f>
        <v>0</v>
      </c>
      <c r="CW641" s="135">
        <f>'Нарххо 2024'!CW641</f>
        <v>0</v>
      </c>
      <c r="CX641" s="169" t="e">
        <f>'Нарххо 2024'!CX641</f>
        <v>#DIV/0!</v>
      </c>
    </row>
    <row r="642" spans="1:102" ht="18" x14ac:dyDescent="0.25">
      <c r="A642" s="298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/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</row>
    <row r="643" spans="1:102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/>
      <c r="CS643" s="169">
        <f>'Нарххо 2024'!CS643</f>
        <v>6.875</v>
      </c>
      <c r="CT643" s="135">
        <f>'Нарххо 2024'!CT643</f>
        <v>0</v>
      </c>
      <c r="CU643" s="135">
        <f>'Нарххо 2024'!CU643</f>
        <v>0</v>
      </c>
      <c r="CV643" s="135">
        <f>'Нарххо 2024'!CV643</f>
        <v>0</v>
      </c>
      <c r="CW643" s="135">
        <f>'Нарххо 2024'!CW643</f>
        <v>0</v>
      </c>
      <c r="CX643" s="169" t="e">
        <f>'Нарххо 2024'!CX643</f>
        <v>#DIV/0!</v>
      </c>
    </row>
    <row r="644" spans="1:102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/>
      <c r="CS644" s="169">
        <f>'Нарххо 2024'!CS644</f>
        <v>4.625</v>
      </c>
      <c r="CT644" s="135">
        <f>'Нарххо 2024'!CT644</f>
        <v>0</v>
      </c>
      <c r="CU644" s="135">
        <f>'Нарххо 2024'!CU644</f>
        <v>0</v>
      </c>
      <c r="CV644" s="135">
        <f>'Нарххо 2024'!CV644</f>
        <v>0</v>
      </c>
      <c r="CW644" s="135">
        <f>'Нарххо 2024'!CW644</f>
        <v>0</v>
      </c>
      <c r="CX644" s="169" t="e">
        <f>'Нарххо 2024'!CX644</f>
        <v>#DIV/0!</v>
      </c>
    </row>
    <row r="645" spans="1:102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/>
      <c r="CS645" s="169">
        <f>'Нарххо 2024'!CS645</f>
        <v>3.125</v>
      </c>
      <c r="CT645" s="135">
        <f>'Нарххо 2024'!CT645</f>
        <v>0</v>
      </c>
      <c r="CU645" s="135">
        <f>'Нарххо 2024'!CU645</f>
        <v>0</v>
      </c>
      <c r="CV645" s="135">
        <f>'Нарххо 2024'!CV645</f>
        <v>0</v>
      </c>
      <c r="CW645" s="135">
        <f>'Нарххо 2024'!CW645</f>
        <v>0</v>
      </c>
      <c r="CX645" s="169" t="e">
        <f>'Нарххо 2024'!CX645</f>
        <v>#DIV/0!</v>
      </c>
    </row>
    <row r="646" spans="1:102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/>
      <c r="CS646" s="169">
        <f>'Нарххо 2024'!CS646</f>
        <v>7.25</v>
      </c>
      <c r="CT646" s="135">
        <f>'Нарххо 2024'!CT646</f>
        <v>0</v>
      </c>
      <c r="CU646" s="135">
        <f>'Нарххо 2024'!CU646</f>
        <v>0</v>
      </c>
      <c r="CV646" s="135">
        <f>'Нарххо 2024'!CV646</f>
        <v>0</v>
      </c>
      <c r="CW646" s="135">
        <f>'Нарххо 2024'!CW646</f>
        <v>0</v>
      </c>
      <c r="CX646" s="169" t="e">
        <f>'Нарххо 2024'!CX646</f>
        <v>#DIV/0!</v>
      </c>
    </row>
    <row r="647" spans="1:102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/>
      <c r="CS647" s="169">
        <f>'Нарххо 2024'!CS647</f>
        <v>14</v>
      </c>
      <c r="CT647" s="135">
        <f>'Нарххо 2024'!CT647</f>
        <v>0</v>
      </c>
      <c r="CU647" s="135">
        <f>'Нарххо 2024'!CU647</f>
        <v>0</v>
      </c>
      <c r="CV647" s="135">
        <f>'Нарххо 2024'!CV647</f>
        <v>0</v>
      </c>
      <c r="CW647" s="135">
        <f>'Нарххо 2024'!CW647</f>
        <v>0</v>
      </c>
      <c r="CX647" s="169" t="e">
        <f>'Нарххо 2024'!CX647</f>
        <v>#DIV/0!</v>
      </c>
    </row>
    <row r="648" spans="1:102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/>
      <c r="CS648" s="169">
        <f>'Нарххо 2024'!CS648</f>
        <v>16</v>
      </c>
      <c r="CT648" s="135">
        <f>'Нарххо 2024'!CT648</f>
        <v>0</v>
      </c>
      <c r="CU648" s="135">
        <f>'Нарххо 2024'!CU648</f>
        <v>0</v>
      </c>
      <c r="CV648" s="135">
        <f>'Нарххо 2024'!CV648</f>
        <v>0</v>
      </c>
      <c r="CW648" s="135">
        <f>'Нарххо 2024'!CW648</f>
        <v>0</v>
      </c>
      <c r="CX648" s="169" t="e">
        <f>'Нарххо 2024'!CX648</f>
        <v>#DIV/0!</v>
      </c>
    </row>
    <row r="649" spans="1:102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/>
      <c r="CS649" s="169">
        <f>'Нарххо 2024'!CS649</f>
        <v>17</v>
      </c>
      <c r="CT649" s="135">
        <f>'Нарххо 2024'!CT649</f>
        <v>0</v>
      </c>
      <c r="CU649" s="135">
        <f>'Нарххо 2024'!CU649</f>
        <v>0</v>
      </c>
      <c r="CV649" s="135">
        <f>'Нарххо 2024'!CV649</f>
        <v>0</v>
      </c>
      <c r="CW649" s="135">
        <f>'Нарххо 2024'!CW649</f>
        <v>0</v>
      </c>
      <c r="CX649" s="169" t="e">
        <f>'Нарххо 2024'!CX649</f>
        <v>#DIV/0!</v>
      </c>
    </row>
    <row r="650" spans="1:102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/>
      <c r="CS650" s="169">
        <f>'Нарххо 2024'!CS650</f>
        <v>90</v>
      </c>
      <c r="CT650" s="135">
        <f>'Нарххо 2024'!CT650</f>
        <v>0</v>
      </c>
      <c r="CU650" s="135">
        <f>'Нарххо 2024'!CU650</f>
        <v>0</v>
      </c>
      <c r="CV650" s="135">
        <f>'Нарххо 2024'!CV650</f>
        <v>0</v>
      </c>
      <c r="CW650" s="135">
        <f>'Нарххо 2024'!CW650</f>
        <v>0</v>
      </c>
      <c r="CX650" s="169" t="e">
        <f>'Нарххо 2024'!CX650</f>
        <v>#DIV/0!</v>
      </c>
    </row>
    <row r="651" spans="1:102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/>
      <c r="CS651" s="169">
        <f>'Нарххо 2024'!CS651</f>
        <v>95</v>
      </c>
      <c r="CT651" s="135">
        <f>'Нарххо 2024'!CT651</f>
        <v>0</v>
      </c>
      <c r="CU651" s="135">
        <f>'Нарххо 2024'!CU651</f>
        <v>0</v>
      </c>
      <c r="CV651" s="135">
        <f>'Нарххо 2024'!CV651</f>
        <v>0</v>
      </c>
      <c r="CW651" s="135">
        <f>'Нарххо 2024'!CW651</f>
        <v>0</v>
      </c>
      <c r="CX651" s="169" t="e">
        <f>'Нарххо 2024'!CX651</f>
        <v>#DIV/0!</v>
      </c>
    </row>
    <row r="652" spans="1:102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/>
      <c r="CS652" s="169">
        <f>'Нарххо 2024'!CS652</f>
        <v>6.6</v>
      </c>
      <c r="CT652" s="135">
        <f>'Нарххо 2024'!CT652</f>
        <v>0</v>
      </c>
      <c r="CU652" s="135">
        <f>'Нарххо 2024'!CU652</f>
        <v>0</v>
      </c>
      <c r="CV652" s="135">
        <f>'Нарххо 2024'!CV652</f>
        <v>0</v>
      </c>
      <c r="CW652" s="135">
        <f>'Нарххо 2024'!CW652</f>
        <v>0</v>
      </c>
      <c r="CX652" s="169" t="e">
        <f>'Нарххо 2024'!CX652</f>
        <v>#DIV/0!</v>
      </c>
    </row>
    <row r="653" spans="1:102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/>
      <c r="CS653" s="169">
        <f>'Нарххо 2024'!CS653</f>
        <v>11.9</v>
      </c>
      <c r="CT653" s="135">
        <f>'Нарххо 2024'!CT653</f>
        <v>0</v>
      </c>
      <c r="CU653" s="135">
        <f>'Нарххо 2024'!CU653</f>
        <v>0</v>
      </c>
      <c r="CV653" s="135">
        <f>'Нарххо 2024'!CV653</f>
        <v>0</v>
      </c>
      <c r="CW653" s="135">
        <f>'Нарххо 2024'!CW653</f>
        <v>0</v>
      </c>
      <c r="CX653" s="169" t="e">
        <f>'Нарххо 2024'!CX653</f>
        <v>#DIV/0!</v>
      </c>
    </row>
    <row r="654" spans="1:102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/>
      <c r="CS654" s="169">
        <f>'Нарххо 2024'!CS654</f>
        <v>10</v>
      </c>
      <c r="CT654" s="135">
        <f>'Нарххо 2024'!CT654</f>
        <v>0</v>
      </c>
      <c r="CU654" s="135">
        <f>'Нарххо 2024'!CU654</f>
        <v>0</v>
      </c>
      <c r="CV654" s="135">
        <f>'Нарххо 2024'!CV654</f>
        <v>0</v>
      </c>
      <c r="CW654" s="135">
        <f>'Нарххо 2024'!CW654</f>
        <v>0</v>
      </c>
      <c r="CX654" s="169" t="e">
        <f>'Нарххо 2024'!CX654</f>
        <v>#DIV/0!</v>
      </c>
    </row>
    <row r="655" spans="1:102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/>
      <c r="CS655" s="169">
        <f>'Нарххо 2024'!CS655</f>
        <v>40</v>
      </c>
      <c r="CT655" s="135">
        <f>'Нарххо 2024'!CT655</f>
        <v>0</v>
      </c>
      <c r="CU655" s="135">
        <f>'Нарххо 2024'!CU655</f>
        <v>0</v>
      </c>
      <c r="CV655" s="135">
        <f>'Нарххо 2024'!CV655</f>
        <v>0</v>
      </c>
      <c r="CW655" s="135">
        <f>'Нарххо 2024'!CW655</f>
        <v>0</v>
      </c>
      <c r="CX655" s="169" t="e">
        <f>'Нарххо 2024'!CX655</f>
        <v>#DIV/0!</v>
      </c>
    </row>
    <row r="656" spans="1:102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/>
      <c r="CS656" s="169">
        <f>'Нарххо 2024'!CS656</f>
        <v>45</v>
      </c>
      <c r="CT656" s="135">
        <f>'Нарххо 2024'!CT656</f>
        <v>0</v>
      </c>
      <c r="CU656" s="135">
        <f>'Нарххо 2024'!CU656</f>
        <v>0</v>
      </c>
      <c r="CV656" s="135">
        <f>'Нарххо 2024'!CV656</f>
        <v>0</v>
      </c>
      <c r="CW656" s="135">
        <f>'Нарххо 2024'!CW656</f>
        <v>0</v>
      </c>
      <c r="CX656" s="169" t="e">
        <f>'Нарххо 2024'!CX656</f>
        <v>#DIV/0!</v>
      </c>
    </row>
    <row r="657" spans="1:102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/>
      <c r="CS657" s="169">
        <f>'Нарххо 2024'!CS657</f>
        <v>5.0999999999999996</v>
      </c>
      <c r="CT657" s="135">
        <f>'Нарххо 2024'!CT657</f>
        <v>0</v>
      </c>
      <c r="CU657" s="135">
        <f>'Нарххо 2024'!CU657</f>
        <v>0</v>
      </c>
      <c r="CV657" s="135">
        <f>'Нарххо 2024'!CV657</f>
        <v>0</v>
      </c>
      <c r="CW657" s="135">
        <f>'Нарххо 2024'!CW657</f>
        <v>0</v>
      </c>
      <c r="CX657" s="169" t="e">
        <f>'Нарххо 2024'!CX657</f>
        <v>#DIV/0!</v>
      </c>
    </row>
    <row r="658" spans="1:102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/>
      <c r="CS658" s="169">
        <f>'Нарххо 2024'!CS658</f>
        <v>4</v>
      </c>
      <c r="CT658" s="135">
        <f>'Нарххо 2024'!CT658</f>
        <v>0</v>
      </c>
      <c r="CU658" s="135">
        <f>'Нарххо 2024'!CU658</f>
        <v>0</v>
      </c>
      <c r="CV658" s="135">
        <f>'Нарххо 2024'!CV658</f>
        <v>0</v>
      </c>
      <c r="CW658" s="135">
        <f>'Нарххо 2024'!CW658</f>
        <v>0</v>
      </c>
      <c r="CX658" s="169" t="e">
        <f>'Нарххо 2024'!CX658</f>
        <v>#DIV/0!</v>
      </c>
    </row>
    <row r="659" spans="1:102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/>
      <c r="CS659" s="169">
        <f>'Нарххо 2024'!CS659</f>
        <v>2.82</v>
      </c>
      <c r="CT659" s="135">
        <f>'Нарххо 2024'!CT659</f>
        <v>0</v>
      </c>
      <c r="CU659" s="135">
        <f>'Нарххо 2024'!CU659</f>
        <v>0</v>
      </c>
      <c r="CV659" s="135">
        <f>'Нарххо 2024'!CV659</f>
        <v>0</v>
      </c>
      <c r="CW659" s="135">
        <f>'Нарххо 2024'!CW659</f>
        <v>0</v>
      </c>
      <c r="CX659" s="169" t="e">
        <f>'Нарххо 2024'!CX659</f>
        <v>#DIV/0!</v>
      </c>
    </row>
    <row r="660" spans="1:102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/>
      <c r="CS660" s="169">
        <f>'Нарххо 2024'!CS660</f>
        <v>22</v>
      </c>
      <c r="CT660" s="135">
        <f>'Нарххо 2024'!CT660</f>
        <v>0</v>
      </c>
      <c r="CU660" s="135">
        <f>'Нарххо 2024'!CU660</f>
        <v>0</v>
      </c>
      <c r="CV660" s="135">
        <f>'Нарххо 2024'!CV660</f>
        <v>0</v>
      </c>
      <c r="CW660" s="135">
        <f>'Нарххо 2024'!CW660</f>
        <v>0</v>
      </c>
      <c r="CX660" s="169" t="e">
        <f>'Нарххо 2024'!CX660</f>
        <v>#DIV/0!</v>
      </c>
    </row>
    <row r="661" spans="1:102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/>
      <c r="CS661" s="169">
        <f>'Нарххо 2024'!CS661</f>
        <v>20</v>
      </c>
      <c r="CT661" s="135">
        <f>'Нарххо 2024'!CT661</f>
        <v>0</v>
      </c>
      <c r="CU661" s="135">
        <f>'Нарххо 2024'!CU661</f>
        <v>0</v>
      </c>
      <c r="CV661" s="135">
        <f>'Нарххо 2024'!CV661</f>
        <v>0</v>
      </c>
      <c r="CW661" s="135">
        <f>'Нарххо 2024'!CW661</f>
        <v>0</v>
      </c>
      <c r="CX661" s="169" t="e">
        <f>'Нарххо 2024'!CX661</f>
        <v>#DIV/0!</v>
      </c>
    </row>
    <row r="662" spans="1:102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/>
      <c r="CS662" s="169">
        <f>'Нарххо 2024'!CS662</f>
        <v>16</v>
      </c>
      <c r="CT662" s="135">
        <f>'Нарххо 2024'!CT662</f>
        <v>0</v>
      </c>
      <c r="CU662" s="135">
        <f>'Нарххо 2024'!CU662</f>
        <v>0</v>
      </c>
      <c r="CV662" s="135">
        <f>'Нарххо 2024'!CV662</f>
        <v>0</v>
      </c>
      <c r="CW662" s="135">
        <f>'Нарххо 2024'!CW662</f>
        <v>0</v>
      </c>
      <c r="CX662" s="169" t="e">
        <f>'Нарххо 2024'!CX662</f>
        <v>#DIV/0!</v>
      </c>
    </row>
    <row r="663" spans="1:102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/>
      <c r="CS663" s="169">
        <f>'Нарххо 2024'!CS663</f>
        <v>3.7</v>
      </c>
      <c r="CT663" s="135">
        <f>'Нарххо 2024'!CT663</f>
        <v>0</v>
      </c>
      <c r="CU663" s="135">
        <f>'Нарххо 2024'!CU663</f>
        <v>0</v>
      </c>
      <c r="CV663" s="135">
        <f>'Нарххо 2024'!CV663</f>
        <v>0</v>
      </c>
      <c r="CW663" s="135">
        <f>'Нарххо 2024'!CW663</f>
        <v>0</v>
      </c>
      <c r="CX663" s="169" t="e">
        <f>'Нарххо 2024'!CX663</f>
        <v>#DIV/0!</v>
      </c>
    </row>
    <row r="664" spans="1:102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/>
      <c r="CS664" s="169">
        <f>'Нарххо 2024'!CS664</f>
        <v>3</v>
      </c>
      <c r="CT664" s="135">
        <f>'Нарххо 2024'!CT664</f>
        <v>0</v>
      </c>
      <c r="CU664" s="135">
        <f>'Нарххо 2024'!CU664</f>
        <v>0</v>
      </c>
      <c r="CV664" s="135">
        <f>'Нарххо 2024'!CV664</f>
        <v>0</v>
      </c>
      <c r="CW664" s="135">
        <f>'Нарххо 2024'!CW664</f>
        <v>0</v>
      </c>
      <c r="CX664" s="169" t="e">
        <f>'Нарххо 2024'!CX664</f>
        <v>#DIV/0!</v>
      </c>
    </row>
    <row r="665" spans="1:102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/>
      <c r="CS665" s="169">
        <f>'Нарххо 2024'!CS665</f>
        <v>40</v>
      </c>
      <c r="CT665" s="135">
        <f>'Нарххо 2024'!CT665</f>
        <v>0</v>
      </c>
      <c r="CU665" s="135">
        <f>'Нарххо 2024'!CU665</f>
        <v>0</v>
      </c>
      <c r="CV665" s="135">
        <f>'Нарххо 2024'!CV665</f>
        <v>0</v>
      </c>
      <c r="CW665" s="135">
        <f>'Нарххо 2024'!CW665</f>
        <v>0</v>
      </c>
      <c r="CX665" s="169" t="e">
        <f>'Нарххо 2024'!CX665</f>
        <v>#DIV/0!</v>
      </c>
    </row>
    <row r="666" spans="1:102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/>
      <c r="CS666" s="169">
        <f>'Нарххо 2024'!CS666</f>
        <v>6.15</v>
      </c>
      <c r="CT666" s="135">
        <f>'Нарххо 2024'!CT666</f>
        <v>0</v>
      </c>
      <c r="CU666" s="135">
        <f>'Нарххо 2024'!CU666</f>
        <v>0</v>
      </c>
      <c r="CV666" s="135">
        <f>'Нарххо 2024'!CV666</f>
        <v>0</v>
      </c>
      <c r="CW666" s="135">
        <f>'Нарххо 2024'!CW666</f>
        <v>0</v>
      </c>
      <c r="CX666" s="169" t="e">
        <f>'Нарххо 2024'!CX666</f>
        <v>#DIV/0!</v>
      </c>
    </row>
    <row r="667" spans="1:102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/>
      <c r="CS667" s="169">
        <f>'Нарххо 2024'!CS667</f>
        <v>9.6750000000000007</v>
      </c>
      <c r="CT667" s="135">
        <f>'Нарххо 2024'!CT667</f>
        <v>0</v>
      </c>
      <c r="CU667" s="135">
        <f>'Нарххо 2024'!CU667</f>
        <v>0</v>
      </c>
      <c r="CV667" s="135">
        <f>'Нарххо 2024'!CV667</f>
        <v>0</v>
      </c>
      <c r="CW667" s="135">
        <f>'Нарххо 2024'!CW667</f>
        <v>0</v>
      </c>
      <c r="CX667" s="169" t="e">
        <f>'Нарххо 2024'!CX667</f>
        <v>#DIV/0!</v>
      </c>
    </row>
    <row r="668" spans="1:102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/>
      <c r="CS668" s="169">
        <f>'Нарххо 2024'!CS668</f>
        <v>10.1</v>
      </c>
      <c r="CT668" s="135">
        <f>'Нарххо 2024'!CT668</f>
        <v>0</v>
      </c>
      <c r="CU668" s="135">
        <f>'Нарххо 2024'!CU668</f>
        <v>0</v>
      </c>
      <c r="CV668" s="135">
        <f>'Нарххо 2024'!CV668</f>
        <v>0</v>
      </c>
      <c r="CW668" s="135">
        <f>'Нарххо 2024'!CW668</f>
        <v>0</v>
      </c>
      <c r="CX668" s="169" t="e">
        <f>'Нарххо 2024'!CX668</f>
        <v>#DIV/0!</v>
      </c>
    </row>
    <row r="669" spans="1:102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/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</row>
    <row r="670" spans="1:102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/>
      <c r="CS670" s="169">
        <f>'Нарххо 2024'!CS670</f>
        <v>9.86</v>
      </c>
      <c r="CT670" s="135">
        <f>'Нарххо 2024'!CT670</f>
        <v>0</v>
      </c>
      <c r="CU670" s="135">
        <f>'Нарххо 2024'!CU670</f>
        <v>0</v>
      </c>
      <c r="CV670" s="135">
        <f>'Нарххо 2024'!CV670</f>
        <v>0</v>
      </c>
      <c r="CW670" s="135">
        <f>'Нарххо 2024'!CW670</f>
        <v>0</v>
      </c>
      <c r="CX670" s="169" t="e">
        <f>'Нарххо 2024'!CX670</f>
        <v>#DIV/0!</v>
      </c>
    </row>
    <row r="671" spans="1:102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/>
      <c r="CS671" s="169">
        <f>'Нарххо 2024'!CS671</f>
        <v>10.012499999999999</v>
      </c>
      <c r="CT671" s="135">
        <f>'Нарххо 2024'!CT671</f>
        <v>0</v>
      </c>
      <c r="CU671" s="135">
        <f>'Нарххо 2024'!CU671</f>
        <v>0</v>
      </c>
      <c r="CV671" s="135">
        <f>'Нарххо 2024'!CV671</f>
        <v>0</v>
      </c>
      <c r="CW671" s="135">
        <f>'Нарххо 2024'!CW671</f>
        <v>0</v>
      </c>
      <c r="CX671" s="169" t="e">
        <f>'Нарххо 2024'!CX671</f>
        <v>#DIV/0!</v>
      </c>
    </row>
    <row r="672" spans="1:10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B672" s="261"/>
      <c r="CH672" s="261"/>
      <c r="CM672" s="261"/>
      <c r="CS672" s="261"/>
      <c r="CX672" s="261"/>
    </row>
    <row r="673" spans="1:10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B673" s="261"/>
      <c r="CH673" s="261"/>
      <c r="CM673" s="261"/>
      <c r="CS673" s="261"/>
      <c r="CX673" s="261"/>
    </row>
    <row r="674" spans="1:10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B674" s="261"/>
      <c r="CH674" s="261"/>
      <c r="CM674" s="261"/>
      <c r="CS674" s="261"/>
      <c r="CX674" s="261"/>
    </row>
    <row r="675" spans="1:102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B675" s="261"/>
      <c r="CH675" s="261"/>
      <c r="CM675" s="261"/>
      <c r="CS675" s="261"/>
      <c r="CX675" s="261"/>
    </row>
    <row r="676" spans="1:102" ht="18" x14ac:dyDescent="0.25">
      <c r="A676" s="286" t="s">
        <v>200</v>
      </c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x14ac:dyDescent="0.3">
      <c r="A677" s="212"/>
      <c r="B677" s="257"/>
      <c r="C677" s="288" t="s">
        <v>212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294" t="s">
        <v>139</v>
      </c>
      <c r="D678" s="295"/>
      <c r="E678" s="295"/>
      <c r="F678" s="296"/>
      <c r="G678" s="284" t="s">
        <v>221</v>
      </c>
      <c r="H678" s="291" t="s">
        <v>139</v>
      </c>
      <c r="I678" s="292"/>
      <c r="J678" s="292"/>
      <c r="K678" s="293"/>
      <c r="L678" s="284" t="s">
        <v>221</v>
      </c>
      <c r="M678" s="291" t="s">
        <v>139</v>
      </c>
      <c r="N678" s="292"/>
      <c r="O678" s="292"/>
      <c r="P678" s="293"/>
      <c r="Q678" s="284" t="s">
        <v>221</v>
      </c>
      <c r="R678" s="291" t="s">
        <v>139</v>
      </c>
      <c r="S678" s="292"/>
      <c r="T678" s="292"/>
      <c r="U678" s="292"/>
      <c r="V678" s="293"/>
      <c r="W678" s="284" t="s">
        <v>221</v>
      </c>
      <c r="X678" s="291" t="s">
        <v>139</v>
      </c>
      <c r="Y678" s="292"/>
      <c r="Z678" s="292"/>
      <c r="AA678" s="293"/>
      <c r="AB678" s="284" t="s">
        <v>221</v>
      </c>
      <c r="AC678" s="291" t="s">
        <v>139</v>
      </c>
      <c r="AD678" s="292"/>
      <c r="AE678" s="292"/>
      <c r="AF678" s="293"/>
      <c r="AG678" s="284" t="s">
        <v>221</v>
      </c>
      <c r="AH678" s="291" t="s">
        <v>139</v>
      </c>
      <c r="AI678" s="292"/>
      <c r="AJ678" s="292"/>
      <c r="AK678" s="292"/>
      <c r="AL678" s="293"/>
      <c r="AM678" s="284" t="s">
        <v>221</v>
      </c>
      <c r="AN678" s="291" t="s">
        <v>139</v>
      </c>
      <c r="AO678" s="292"/>
      <c r="AP678" s="292"/>
      <c r="AQ678" s="293"/>
      <c r="AR678" s="284" t="s">
        <v>221</v>
      </c>
      <c r="AS678" s="291" t="s">
        <v>139</v>
      </c>
      <c r="AT678" s="292"/>
      <c r="AU678" s="292"/>
      <c r="AV678" s="292"/>
      <c r="AW678" s="256"/>
      <c r="AX678" s="284" t="s">
        <v>221</v>
      </c>
      <c r="AY678" s="291" t="s">
        <v>139</v>
      </c>
      <c r="AZ678" s="292"/>
      <c r="BA678" s="292"/>
      <c r="BB678" s="293"/>
      <c r="BC678" s="284" t="s">
        <v>221</v>
      </c>
      <c r="BD678" s="291" t="s">
        <v>139</v>
      </c>
      <c r="BE678" s="292"/>
      <c r="BF678" s="292"/>
      <c r="BG678" s="293"/>
      <c r="BH678" s="284" t="s">
        <v>221</v>
      </c>
      <c r="BI678" s="291" t="s">
        <v>139</v>
      </c>
      <c r="BJ678" s="292"/>
      <c r="BK678" s="292"/>
      <c r="BL678" s="292"/>
      <c r="BM678" s="293"/>
      <c r="BN678" s="284" t="s">
        <v>221</v>
      </c>
      <c r="BO678" s="291" t="s">
        <v>316</v>
      </c>
      <c r="BP678" s="292"/>
      <c r="BQ678" s="292"/>
      <c r="BR678" s="292"/>
      <c r="BS678" s="284" t="s">
        <v>221</v>
      </c>
      <c r="BT678" s="291" t="s">
        <v>316</v>
      </c>
      <c r="BU678" s="292"/>
      <c r="BV678" s="292"/>
      <c r="BW678" s="292"/>
      <c r="BX678" s="284" t="s">
        <v>221</v>
      </c>
      <c r="BY678" s="291" t="s">
        <v>316</v>
      </c>
      <c r="BZ678" s="292"/>
      <c r="CA678" s="292"/>
      <c r="CB678" s="284" t="s">
        <v>221</v>
      </c>
      <c r="CC678" s="291" t="s">
        <v>316</v>
      </c>
      <c r="CD678" s="292"/>
      <c r="CE678" s="292"/>
      <c r="CF678" s="292"/>
      <c r="CG678" s="292"/>
      <c r="CH678" s="284" t="s">
        <v>221</v>
      </c>
      <c r="CI678" s="291" t="s">
        <v>316</v>
      </c>
      <c r="CJ678" s="292"/>
      <c r="CK678" s="292"/>
      <c r="CL678" s="292"/>
      <c r="CM678" s="284" t="s">
        <v>221</v>
      </c>
      <c r="CN678" s="291" t="s">
        <v>316</v>
      </c>
      <c r="CO678" s="292"/>
      <c r="CP678" s="292"/>
      <c r="CQ678" s="292"/>
      <c r="CR678" s="279"/>
      <c r="CS678" s="284" t="s">
        <v>221</v>
      </c>
      <c r="CT678" s="291" t="s">
        <v>316</v>
      </c>
      <c r="CU678" s="292"/>
      <c r="CV678" s="292"/>
      <c r="CW678" s="292"/>
      <c r="CX678" s="284" t="s">
        <v>221</v>
      </c>
    </row>
    <row r="679" spans="1:102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5"/>
      <c r="H679" s="138" t="s">
        <v>141</v>
      </c>
      <c r="I679" s="138" t="s">
        <v>142</v>
      </c>
      <c r="J679" s="138" t="s">
        <v>143</v>
      </c>
      <c r="K679" s="138" t="s">
        <v>144</v>
      </c>
      <c r="L679" s="285"/>
      <c r="M679" s="138" t="s">
        <v>145</v>
      </c>
      <c r="N679" s="138" t="s">
        <v>146</v>
      </c>
      <c r="O679" s="138" t="s">
        <v>147</v>
      </c>
      <c r="P679" s="138" t="s">
        <v>148</v>
      </c>
      <c r="Q679" s="28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5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5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x14ac:dyDescent="0.25">
      <c r="A680" s="297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/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</row>
    <row r="681" spans="1:102" ht="18" x14ac:dyDescent="0.25">
      <c r="A681" s="298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/>
      <c r="CS681" s="169">
        <f>'Нарххо 2024'!CS681</f>
        <v>6</v>
      </c>
      <c r="CT681" s="135">
        <f>'Нарххо 2024'!CT681</f>
        <v>0</v>
      </c>
      <c r="CU681" s="135">
        <f>'Нарххо 2024'!CU681</f>
        <v>0</v>
      </c>
      <c r="CV681" s="135">
        <f>'Нарххо 2024'!CV681</f>
        <v>0</v>
      </c>
      <c r="CW681" s="135">
        <f>'Нарххо 2024'!CW681</f>
        <v>0</v>
      </c>
      <c r="CX681" s="169" t="e">
        <f>'Нарххо 2024'!CX681</f>
        <v>#DIV/0!</v>
      </c>
    </row>
    <row r="682" spans="1:102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/>
      <c r="CS682" s="169">
        <f>'Нарххо 2024'!CS682</f>
        <v>4.125</v>
      </c>
      <c r="CT682" s="135">
        <f>'Нарххо 2024'!CT682</f>
        <v>0</v>
      </c>
      <c r="CU682" s="135">
        <f>'Нарххо 2024'!CU682</f>
        <v>0</v>
      </c>
      <c r="CV682" s="135">
        <f>'Нарххо 2024'!CV682</f>
        <v>0</v>
      </c>
      <c r="CW682" s="135">
        <f>'Нарххо 2024'!CW682</f>
        <v>0</v>
      </c>
      <c r="CX682" s="169" t="e">
        <f>'Нарххо 2024'!CX682</f>
        <v>#DIV/0!</v>
      </c>
    </row>
    <row r="683" spans="1:102" ht="18" x14ac:dyDescent="0.25">
      <c r="A683" s="297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/>
      <c r="CS683" s="169">
        <f>'Нарххо 2024'!CS683</f>
        <v>3.5</v>
      </c>
      <c r="CT683" s="135">
        <f>'Нарххо 2024'!CT683</f>
        <v>0</v>
      </c>
      <c r="CU683" s="135">
        <f>'Нарххо 2024'!CU683</f>
        <v>0</v>
      </c>
      <c r="CV683" s="135">
        <f>'Нарххо 2024'!CV683</f>
        <v>0</v>
      </c>
      <c r="CW683" s="135">
        <f>'Нарххо 2024'!CW683</f>
        <v>0</v>
      </c>
      <c r="CX683" s="169" t="e">
        <f>'Нарххо 2024'!CX683</f>
        <v>#DIV/0!</v>
      </c>
    </row>
    <row r="684" spans="1:102" ht="18" x14ac:dyDescent="0.25">
      <c r="A684" s="298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/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</row>
    <row r="685" spans="1:102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/>
      <c r="CS685" s="169">
        <f>'Нарххо 2024'!CS685</f>
        <v>6.75</v>
      </c>
      <c r="CT685" s="135">
        <f>'Нарххо 2024'!CT685</f>
        <v>0</v>
      </c>
      <c r="CU685" s="135">
        <f>'Нарххо 2024'!CU685</f>
        <v>0</v>
      </c>
      <c r="CV685" s="135">
        <f>'Нарххо 2024'!CV685</f>
        <v>0</v>
      </c>
      <c r="CW685" s="135">
        <f>'Нарххо 2024'!CW685</f>
        <v>0</v>
      </c>
      <c r="CX685" s="169" t="e">
        <f>'Нарххо 2024'!CX685</f>
        <v>#DIV/0!</v>
      </c>
    </row>
    <row r="686" spans="1:102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/>
      <c r="CS686" s="169">
        <f>'Нарххо 2024'!CS686</f>
        <v>5.375</v>
      </c>
      <c r="CT686" s="135">
        <f>'Нарххо 2024'!CT686</f>
        <v>0</v>
      </c>
      <c r="CU686" s="135">
        <f>'Нарххо 2024'!CU686</f>
        <v>0</v>
      </c>
      <c r="CV686" s="135">
        <f>'Нарххо 2024'!CV686</f>
        <v>0</v>
      </c>
      <c r="CW686" s="135">
        <f>'Нарххо 2024'!CW686</f>
        <v>0</v>
      </c>
      <c r="CX686" s="169" t="e">
        <f>'Нарххо 2024'!CX686</f>
        <v>#DIV/0!</v>
      </c>
    </row>
    <row r="687" spans="1:102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/>
      <c r="CS687" s="169">
        <f>'Нарххо 2024'!CS687</f>
        <v>4</v>
      </c>
      <c r="CT687" s="135">
        <f>'Нарххо 2024'!CT687</f>
        <v>0</v>
      </c>
      <c r="CU687" s="135">
        <f>'Нарххо 2024'!CU687</f>
        <v>0</v>
      </c>
      <c r="CV687" s="135">
        <f>'Нарххо 2024'!CV687</f>
        <v>0</v>
      </c>
      <c r="CW687" s="135">
        <f>'Нарххо 2024'!CW687</f>
        <v>0</v>
      </c>
      <c r="CX687" s="169" t="e">
        <f>'Нарххо 2024'!CX687</f>
        <v>#DIV/0!</v>
      </c>
    </row>
    <row r="688" spans="1:102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/>
      <c r="CS688" s="169">
        <f>'Нарххо 2024'!CS688</f>
        <v>7.5</v>
      </c>
      <c r="CT688" s="135">
        <f>'Нарххо 2024'!CT688</f>
        <v>0</v>
      </c>
      <c r="CU688" s="135">
        <f>'Нарххо 2024'!CU688</f>
        <v>0</v>
      </c>
      <c r="CV688" s="135">
        <f>'Нарххо 2024'!CV688</f>
        <v>0</v>
      </c>
      <c r="CW688" s="135">
        <f>'Нарххо 2024'!CW688</f>
        <v>0</v>
      </c>
      <c r="CX688" s="169" t="e">
        <f>'Нарххо 2024'!CX688</f>
        <v>#DIV/0!</v>
      </c>
    </row>
    <row r="689" spans="1:102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/>
      <c r="CS689" s="169">
        <f>'Нарххо 2024'!CS689</f>
        <v>13.375</v>
      </c>
      <c r="CT689" s="135">
        <f>'Нарххо 2024'!CT689</f>
        <v>0</v>
      </c>
      <c r="CU689" s="135">
        <f>'Нарххо 2024'!CU689</f>
        <v>0</v>
      </c>
      <c r="CV689" s="135">
        <f>'Нарххо 2024'!CV689</f>
        <v>0</v>
      </c>
      <c r="CW689" s="135">
        <f>'Нарххо 2024'!CW689</f>
        <v>0</v>
      </c>
      <c r="CX689" s="169" t="e">
        <f>'Нарххо 2024'!CX689</f>
        <v>#DIV/0!</v>
      </c>
    </row>
    <row r="690" spans="1:102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/>
      <c r="CS690" s="169">
        <f>'Нарххо 2024'!CS690</f>
        <v>16</v>
      </c>
      <c r="CT690" s="135">
        <f>'Нарххо 2024'!CT690</f>
        <v>0</v>
      </c>
      <c r="CU690" s="135">
        <f>'Нарххо 2024'!CU690</f>
        <v>0</v>
      </c>
      <c r="CV690" s="135">
        <f>'Нарххо 2024'!CV690</f>
        <v>0</v>
      </c>
      <c r="CW690" s="135">
        <f>'Нарххо 2024'!CW690</f>
        <v>0</v>
      </c>
      <c r="CX690" s="169" t="e">
        <f>'Нарххо 2024'!CX690</f>
        <v>#DIV/0!</v>
      </c>
    </row>
    <row r="691" spans="1:102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/>
      <c r="CS691" s="169">
        <f>'Нарххо 2024'!CS691</f>
        <v>18</v>
      </c>
      <c r="CT691" s="135">
        <f>'Нарххо 2024'!CT691</f>
        <v>0</v>
      </c>
      <c r="CU691" s="135">
        <f>'Нарххо 2024'!CU691</f>
        <v>0</v>
      </c>
      <c r="CV691" s="135">
        <f>'Нарххо 2024'!CV691</f>
        <v>0</v>
      </c>
      <c r="CW691" s="135">
        <f>'Нарххо 2024'!CW691</f>
        <v>0</v>
      </c>
      <c r="CX691" s="169" t="e">
        <f>'Нарххо 2024'!CX691</f>
        <v>#DIV/0!</v>
      </c>
    </row>
    <row r="692" spans="1:102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/>
      <c r="CS692" s="169">
        <f>'Нарххо 2024'!CS692</f>
        <v>90</v>
      </c>
      <c r="CT692" s="135">
        <f>'Нарххо 2024'!CT692</f>
        <v>0</v>
      </c>
      <c r="CU692" s="135">
        <f>'Нарххо 2024'!CU692</f>
        <v>0</v>
      </c>
      <c r="CV692" s="135">
        <f>'Нарххо 2024'!CV692</f>
        <v>0</v>
      </c>
      <c r="CW692" s="135">
        <f>'Нарххо 2024'!CW692</f>
        <v>0</v>
      </c>
      <c r="CX692" s="169" t="e">
        <f>'Нарххо 2024'!CX692</f>
        <v>#DIV/0!</v>
      </c>
    </row>
    <row r="693" spans="1:102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/>
      <c r="CS693" s="169">
        <f>'Нарххо 2024'!CS693</f>
        <v>95</v>
      </c>
      <c r="CT693" s="135">
        <f>'Нарххо 2024'!CT693</f>
        <v>0</v>
      </c>
      <c r="CU693" s="135">
        <f>'Нарххо 2024'!CU693</f>
        <v>0</v>
      </c>
      <c r="CV693" s="135">
        <f>'Нарххо 2024'!CV693</f>
        <v>0</v>
      </c>
      <c r="CW693" s="135">
        <f>'Нарххо 2024'!CW693</f>
        <v>0</v>
      </c>
      <c r="CX693" s="169" t="e">
        <f>'Нарххо 2024'!CX693</f>
        <v>#DIV/0!</v>
      </c>
    </row>
    <row r="694" spans="1:102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/>
      <c r="CS694" s="169">
        <f>'Нарххо 2024'!CS694</f>
        <v>6</v>
      </c>
      <c r="CT694" s="135">
        <f>'Нарххо 2024'!CT694</f>
        <v>0</v>
      </c>
      <c r="CU694" s="135">
        <f>'Нарххо 2024'!CU694</f>
        <v>0</v>
      </c>
      <c r="CV694" s="135">
        <f>'Нарххо 2024'!CV694</f>
        <v>0</v>
      </c>
      <c r="CW694" s="135">
        <f>'Нарххо 2024'!CW694</f>
        <v>0</v>
      </c>
      <c r="CX694" s="169" t="e">
        <f>'Нарххо 2024'!CX694</f>
        <v>#DIV/0!</v>
      </c>
    </row>
    <row r="695" spans="1:102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/>
      <c r="CS695" s="169">
        <f>'Нарххо 2024'!CS695</f>
        <v>11.75</v>
      </c>
      <c r="CT695" s="135">
        <f>'Нарххо 2024'!CT695</f>
        <v>0</v>
      </c>
      <c r="CU695" s="135">
        <f>'Нарххо 2024'!CU695</f>
        <v>0</v>
      </c>
      <c r="CV695" s="135">
        <f>'Нарххо 2024'!CV695</f>
        <v>0</v>
      </c>
      <c r="CW695" s="135">
        <f>'Нарххо 2024'!CW695</f>
        <v>0</v>
      </c>
      <c r="CX695" s="169" t="e">
        <f>'Нарххо 2024'!CX695</f>
        <v>#DIV/0!</v>
      </c>
    </row>
    <row r="696" spans="1:102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/>
      <c r="CS696" s="169">
        <f>'Нарххо 2024'!CS696</f>
        <v>10.625</v>
      </c>
      <c r="CT696" s="135">
        <f>'Нарххо 2024'!CT696</f>
        <v>0</v>
      </c>
      <c r="CU696" s="135">
        <f>'Нарххо 2024'!CU696</f>
        <v>0</v>
      </c>
      <c r="CV696" s="135">
        <f>'Нарххо 2024'!CV696</f>
        <v>0</v>
      </c>
      <c r="CW696" s="135">
        <f>'Нарххо 2024'!CW696</f>
        <v>0</v>
      </c>
      <c r="CX696" s="169" t="e">
        <f>'Нарххо 2024'!CX696</f>
        <v>#DIV/0!</v>
      </c>
    </row>
    <row r="697" spans="1:102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/>
      <c r="CS697" s="169">
        <f>'Нарххо 2024'!CS697</f>
        <v>61</v>
      </c>
      <c r="CT697" s="135">
        <f>'Нарххо 2024'!CT697</f>
        <v>0</v>
      </c>
      <c r="CU697" s="135">
        <f>'Нарххо 2024'!CU697</f>
        <v>0</v>
      </c>
      <c r="CV697" s="135">
        <f>'Нарххо 2024'!CV697</f>
        <v>0</v>
      </c>
      <c r="CW697" s="135">
        <f>'Нарххо 2024'!CW697</f>
        <v>0</v>
      </c>
      <c r="CX697" s="169" t="e">
        <f>'Нарххо 2024'!CX697</f>
        <v>#DIV/0!</v>
      </c>
    </row>
    <row r="698" spans="1:102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/>
      <c r="CS698" s="169">
        <f>'Нарххо 2024'!CS698</f>
        <v>60</v>
      </c>
      <c r="CT698" s="135">
        <f>'Нарххо 2024'!CT698</f>
        <v>0</v>
      </c>
      <c r="CU698" s="135">
        <f>'Нарххо 2024'!CU698</f>
        <v>0</v>
      </c>
      <c r="CV698" s="135">
        <f>'Нарххо 2024'!CV698</f>
        <v>0</v>
      </c>
      <c r="CW698" s="135">
        <f>'Нарххо 2024'!CW698</f>
        <v>0</v>
      </c>
      <c r="CX698" s="169" t="e">
        <f>'Нарххо 2024'!CX698</f>
        <v>#DIV/0!</v>
      </c>
    </row>
    <row r="699" spans="1:102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/>
      <c r="CS699" s="169">
        <f>'Нарххо 2024'!CS699</f>
        <v>4.9000000000000004</v>
      </c>
      <c r="CT699" s="135">
        <f>'Нарххо 2024'!CT699</f>
        <v>0</v>
      </c>
      <c r="CU699" s="135">
        <f>'Нарххо 2024'!CU699</f>
        <v>0</v>
      </c>
      <c r="CV699" s="135">
        <f>'Нарххо 2024'!CV699</f>
        <v>0</v>
      </c>
      <c r="CW699" s="135">
        <f>'Нарххо 2024'!CW699</f>
        <v>0</v>
      </c>
      <c r="CX699" s="169" t="e">
        <f>'Нарххо 2024'!CX699</f>
        <v>#DIV/0!</v>
      </c>
    </row>
    <row r="700" spans="1:102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/>
      <c r="CS700" s="169">
        <f>'Нарххо 2024'!CS700</f>
        <v>3.9</v>
      </c>
      <c r="CT700" s="135">
        <f>'Нарххо 2024'!CT700</f>
        <v>0</v>
      </c>
      <c r="CU700" s="135">
        <f>'Нарххо 2024'!CU700</f>
        <v>0</v>
      </c>
      <c r="CV700" s="135">
        <f>'Нарххо 2024'!CV700</f>
        <v>0</v>
      </c>
      <c r="CW700" s="135">
        <f>'Нарххо 2024'!CW700</f>
        <v>0</v>
      </c>
      <c r="CX700" s="169" t="e">
        <f>'Нарххо 2024'!CX700</f>
        <v>#DIV/0!</v>
      </c>
    </row>
    <row r="701" spans="1:102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/>
      <c r="CS701" s="169">
        <f>'Нарххо 2024'!CS701</f>
        <v>3</v>
      </c>
      <c r="CT701" s="135">
        <f>'Нарххо 2024'!CT701</f>
        <v>0</v>
      </c>
      <c r="CU701" s="135">
        <f>'Нарххо 2024'!CU701</f>
        <v>0</v>
      </c>
      <c r="CV701" s="135">
        <f>'Нарххо 2024'!CV701</f>
        <v>0</v>
      </c>
      <c r="CW701" s="135">
        <f>'Нарххо 2024'!CW701</f>
        <v>0</v>
      </c>
      <c r="CX701" s="169" t="e">
        <f>'Нарххо 2024'!CX701</f>
        <v>#DIV/0!</v>
      </c>
    </row>
    <row r="702" spans="1:102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/>
      <c r="CS702" s="169">
        <f>'Нарххо 2024'!CS702</f>
        <v>18</v>
      </c>
      <c r="CT702" s="135">
        <f>'Нарххо 2024'!CT702</f>
        <v>0</v>
      </c>
      <c r="CU702" s="135">
        <f>'Нарххо 2024'!CU702</f>
        <v>0</v>
      </c>
      <c r="CV702" s="135">
        <f>'Нарххо 2024'!CV702</f>
        <v>0</v>
      </c>
      <c r="CW702" s="135">
        <f>'Нарххо 2024'!CW702</f>
        <v>0</v>
      </c>
      <c r="CX702" s="169" t="e">
        <f>'Нарххо 2024'!CX702</f>
        <v>#DIV/0!</v>
      </c>
    </row>
    <row r="703" spans="1:102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/>
      <c r="CS703" s="169">
        <f>'Нарххо 2024'!CS703</f>
        <v>18</v>
      </c>
      <c r="CT703" s="135">
        <f>'Нарххо 2024'!CT703</f>
        <v>0</v>
      </c>
      <c r="CU703" s="135">
        <f>'Нарххо 2024'!CU703</f>
        <v>0</v>
      </c>
      <c r="CV703" s="135">
        <f>'Нарххо 2024'!CV703</f>
        <v>0</v>
      </c>
      <c r="CW703" s="135">
        <f>'Нарххо 2024'!CW703</f>
        <v>0</v>
      </c>
      <c r="CX703" s="169" t="e">
        <f>'Нарххо 2024'!CX703</f>
        <v>#DIV/0!</v>
      </c>
    </row>
    <row r="704" spans="1:102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/>
      <c r="CS704" s="169">
        <f>'Нарххо 2024'!CS704</f>
        <v>16</v>
      </c>
      <c r="CT704" s="135">
        <f>'Нарххо 2024'!CT704</f>
        <v>0</v>
      </c>
      <c r="CU704" s="135">
        <f>'Нарххо 2024'!CU704</f>
        <v>0</v>
      </c>
      <c r="CV704" s="135">
        <f>'Нарххо 2024'!CV704</f>
        <v>0</v>
      </c>
      <c r="CW704" s="135">
        <f>'Нарххо 2024'!CW704</f>
        <v>0</v>
      </c>
      <c r="CX704" s="169" t="e">
        <f>'Нарххо 2024'!CX704</f>
        <v>#DIV/0!</v>
      </c>
    </row>
    <row r="705" spans="1:102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/>
      <c r="CS705" s="169">
        <f>'Нарххо 2024'!CS705</f>
        <v>3</v>
      </c>
      <c r="CT705" s="135">
        <f>'Нарххо 2024'!CT705</f>
        <v>0</v>
      </c>
      <c r="CU705" s="135">
        <f>'Нарххо 2024'!CU705</f>
        <v>0</v>
      </c>
      <c r="CV705" s="135">
        <f>'Нарххо 2024'!CV705</f>
        <v>0</v>
      </c>
      <c r="CW705" s="135">
        <f>'Нарххо 2024'!CW705</f>
        <v>0</v>
      </c>
      <c r="CX705" s="169" t="e">
        <f>'Нарххо 2024'!CX705</f>
        <v>#DIV/0!</v>
      </c>
    </row>
    <row r="706" spans="1:102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/>
      <c r="CS706" s="169">
        <f>'Нарххо 2024'!CS706</f>
        <v>5</v>
      </c>
      <c r="CT706" s="135">
        <f>'Нарххо 2024'!CT706</f>
        <v>0</v>
      </c>
      <c r="CU706" s="135">
        <f>'Нарххо 2024'!CU706</f>
        <v>0</v>
      </c>
      <c r="CV706" s="135">
        <f>'Нарххо 2024'!CV706</f>
        <v>0</v>
      </c>
      <c r="CW706" s="135">
        <f>'Нарххо 2024'!CW706</f>
        <v>0</v>
      </c>
      <c r="CX706" s="169" t="e">
        <f>'Нарххо 2024'!CX706</f>
        <v>#DIV/0!</v>
      </c>
    </row>
    <row r="707" spans="1:102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/>
      <c r="CS707" s="169">
        <f>'Нарххо 2024'!CS707</f>
        <v>40</v>
      </c>
      <c r="CT707" s="135">
        <f>'Нарххо 2024'!CT707</f>
        <v>0</v>
      </c>
      <c r="CU707" s="135">
        <f>'Нарххо 2024'!CU707</f>
        <v>0</v>
      </c>
      <c r="CV707" s="135">
        <f>'Нарххо 2024'!CV707</f>
        <v>0</v>
      </c>
      <c r="CW707" s="135">
        <f>'Нарххо 2024'!CW707</f>
        <v>0</v>
      </c>
      <c r="CX707" s="169" t="e">
        <f>'Нарххо 2024'!CX707</f>
        <v>#DIV/0!</v>
      </c>
    </row>
    <row r="708" spans="1:102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/>
      <c r="CS708" s="169">
        <f>'Нарххо 2024'!CS708</f>
        <v>6.1250000000000009</v>
      </c>
      <c r="CT708" s="135">
        <f>'Нарххо 2024'!CT708</f>
        <v>0</v>
      </c>
      <c r="CU708" s="135">
        <f>'Нарххо 2024'!CU708</f>
        <v>0</v>
      </c>
      <c r="CV708" s="135">
        <f>'Нарххо 2024'!CV708</f>
        <v>0</v>
      </c>
      <c r="CW708" s="135">
        <f>'Нарххо 2024'!CW708</f>
        <v>0</v>
      </c>
      <c r="CX708" s="169" t="e">
        <f>'Нарххо 2024'!CX708</f>
        <v>#DIV/0!</v>
      </c>
    </row>
    <row r="709" spans="1:102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/>
      <c r="CS709" s="169">
        <f>'Нарххо 2024'!CS709</f>
        <v>9.5</v>
      </c>
      <c r="CT709" s="135">
        <f>'Нарххо 2024'!CT709</f>
        <v>0</v>
      </c>
      <c r="CU709" s="135">
        <f>'Нарххо 2024'!CU709</f>
        <v>0</v>
      </c>
      <c r="CV709" s="135">
        <f>'Нарххо 2024'!CV709</f>
        <v>0</v>
      </c>
      <c r="CW709" s="135">
        <f>'Нарххо 2024'!CW709</f>
        <v>0</v>
      </c>
      <c r="CX709" s="169" t="e">
        <f>'Нарххо 2024'!CX709</f>
        <v>#DIV/0!</v>
      </c>
    </row>
    <row r="710" spans="1:102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/>
      <c r="CS710" s="169">
        <f>'Нарххо 2024'!CS710</f>
        <v>10</v>
      </c>
      <c r="CT710" s="135">
        <f>'Нарххо 2024'!CT710</f>
        <v>0</v>
      </c>
      <c r="CU710" s="135">
        <f>'Нарххо 2024'!CU710</f>
        <v>0</v>
      </c>
      <c r="CV710" s="135">
        <f>'Нарххо 2024'!CV710</f>
        <v>0</v>
      </c>
      <c r="CW710" s="135">
        <f>'Нарххо 2024'!CW710</f>
        <v>0</v>
      </c>
      <c r="CX710" s="169" t="e">
        <f>'Нарххо 2024'!CX710</f>
        <v>#DIV/0!</v>
      </c>
    </row>
    <row r="711" spans="1:102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/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</row>
    <row r="712" spans="1:102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/>
      <c r="CS712" s="169">
        <f>'Нарххо 2024'!CS712</f>
        <v>9.86</v>
      </c>
      <c r="CT712" s="135">
        <f>'Нарххо 2024'!CT712</f>
        <v>0</v>
      </c>
      <c r="CU712" s="135">
        <f>'Нарххо 2024'!CU712</f>
        <v>0</v>
      </c>
      <c r="CV712" s="135">
        <f>'Нарххо 2024'!CV712</f>
        <v>0</v>
      </c>
      <c r="CW712" s="135">
        <f>'Нарххо 2024'!CW712</f>
        <v>0</v>
      </c>
      <c r="CX712" s="169" t="e">
        <f>'Нарххо 2024'!CX712</f>
        <v>#DIV/0!</v>
      </c>
    </row>
    <row r="713" spans="1:102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/>
      <c r="CS713" s="169">
        <f>'Нарххо 2024'!CS713</f>
        <v>10.012499999999999</v>
      </c>
      <c r="CT713" s="135">
        <f>'Нарххо 2024'!CT713</f>
        <v>0</v>
      </c>
      <c r="CU713" s="135">
        <f>'Нарххо 2024'!CU713</f>
        <v>0</v>
      </c>
      <c r="CV713" s="135">
        <f>'Нарххо 2024'!CV713</f>
        <v>0</v>
      </c>
      <c r="CW713" s="135">
        <f>'Нарххо 2024'!CW713</f>
        <v>0</v>
      </c>
      <c r="CX713" s="169" t="e">
        <f>'Нарххо 2024'!CX713</f>
        <v>#DIV/0!</v>
      </c>
    </row>
    <row r="714" spans="1:10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B714" s="261"/>
      <c r="CH714" s="261"/>
      <c r="CM714" s="261"/>
      <c r="CS714" s="261"/>
      <c r="CX714" s="261"/>
    </row>
    <row r="715" spans="1:10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B715" s="261"/>
      <c r="CH715" s="261"/>
      <c r="CM715" s="261"/>
      <c r="CS715" s="261"/>
      <c r="CX715" s="261"/>
    </row>
    <row r="716" spans="1:10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B716" s="261"/>
      <c r="CH716" s="261"/>
      <c r="CM716" s="261"/>
      <c r="CS716" s="261"/>
      <c r="CX716" s="261"/>
    </row>
    <row r="717" spans="1:102" ht="18" x14ac:dyDescent="0.25">
      <c r="A717" s="286" t="s">
        <v>200</v>
      </c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x14ac:dyDescent="0.3">
      <c r="A718" s="212"/>
      <c r="B718" s="257"/>
      <c r="C718" s="288" t="s">
        <v>213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294" t="s">
        <v>139</v>
      </c>
      <c r="D719" s="295"/>
      <c r="E719" s="295"/>
      <c r="F719" s="296"/>
      <c r="G719" s="284" t="s">
        <v>221</v>
      </c>
      <c r="H719" s="291" t="s">
        <v>139</v>
      </c>
      <c r="I719" s="292"/>
      <c r="J719" s="292"/>
      <c r="K719" s="293"/>
      <c r="L719" s="284" t="s">
        <v>221</v>
      </c>
      <c r="M719" s="291" t="s">
        <v>139</v>
      </c>
      <c r="N719" s="292"/>
      <c r="O719" s="292"/>
      <c r="P719" s="293"/>
      <c r="Q719" s="284" t="s">
        <v>221</v>
      </c>
      <c r="R719" s="291" t="s">
        <v>139</v>
      </c>
      <c r="S719" s="292"/>
      <c r="T719" s="292"/>
      <c r="U719" s="292"/>
      <c r="V719" s="293"/>
      <c r="W719" s="284" t="s">
        <v>221</v>
      </c>
      <c r="X719" s="291" t="s">
        <v>139</v>
      </c>
      <c r="Y719" s="292"/>
      <c r="Z719" s="292"/>
      <c r="AA719" s="293"/>
      <c r="AB719" s="284" t="s">
        <v>221</v>
      </c>
      <c r="AC719" s="291" t="s">
        <v>139</v>
      </c>
      <c r="AD719" s="292"/>
      <c r="AE719" s="292"/>
      <c r="AF719" s="293"/>
      <c r="AG719" s="284" t="s">
        <v>221</v>
      </c>
      <c r="AH719" s="291" t="s">
        <v>139</v>
      </c>
      <c r="AI719" s="292"/>
      <c r="AJ719" s="292"/>
      <c r="AK719" s="292"/>
      <c r="AL719" s="293"/>
      <c r="AM719" s="284" t="s">
        <v>221</v>
      </c>
      <c r="AN719" s="291" t="s">
        <v>139</v>
      </c>
      <c r="AO719" s="292"/>
      <c r="AP719" s="292"/>
      <c r="AQ719" s="293"/>
      <c r="AR719" s="284" t="s">
        <v>221</v>
      </c>
      <c r="AS719" s="291" t="s">
        <v>139</v>
      </c>
      <c r="AT719" s="292"/>
      <c r="AU719" s="292"/>
      <c r="AV719" s="292"/>
      <c r="AW719" s="256"/>
      <c r="AX719" s="284" t="s">
        <v>221</v>
      </c>
      <c r="AY719" s="291" t="s">
        <v>139</v>
      </c>
      <c r="AZ719" s="292"/>
      <c r="BA719" s="292"/>
      <c r="BB719" s="293"/>
      <c r="BC719" s="284" t="s">
        <v>221</v>
      </c>
      <c r="BD719" s="291" t="s">
        <v>139</v>
      </c>
      <c r="BE719" s="292"/>
      <c r="BF719" s="292"/>
      <c r="BG719" s="293"/>
      <c r="BH719" s="284" t="s">
        <v>221</v>
      </c>
      <c r="BI719" s="291" t="s">
        <v>139</v>
      </c>
      <c r="BJ719" s="292"/>
      <c r="BK719" s="292"/>
      <c r="BL719" s="292"/>
      <c r="BM719" s="293"/>
      <c r="BN719" s="284" t="s">
        <v>221</v>
      </c>
      <c r="BO719" s="291" t="s">
        <v>316</v>
      </c>
      <c r="BP719" s="292"/>
      <c r="BQ719" s="292"/>
      <c r="BR719" s="292"/>
      <c r="BS719" s="284" t="s">
        <v>221</v>
      </c>
      <c r="BT719" s="291" t="s">
        <v>316</v>
      </c>
      <c r="BU719" s="292"/>
      <c r="BV719" s="292"/>
      <c r="BW719" s="292"/>
      <c r="BX719" s="284" t="s">
        <v>221</v>
      </c>
      <c r="BY719" s="291" t="s">
        <v>316</v>
      </c>
      <c r="BZ719" s="292"/>
      <c r="CA719" s="292"/>
      <c r="CB719" s="284" t="s">
        <v>221</v>
      </c>
      <c r="CC719" s="291" t="s">
        <v>316</v>
      </c>
      <c r="CD719" s="292"/>
      <c r="CE719" s="292"/>
      <c r="CF719" s="292"/>
      <c r="CG719" s="292"/>
      <c r="CH719" s="284" t="s">
        <v>221</v>
      </c>
      <c r="CI719" s="291" t="s">
        <v>316</v>
      </c>
      <c r="CJ719" s="292"/>
      <c r="CK719" s="292"/>
      <c r="CL719" s="292"/>
      <c r="CM719" s="284" t="s">
        <v>221</v>
      </c>
      <c r="CN719" s="291" t="s">
        <v>316</v>
      </c>
      <c r="CO719" s="292"/>
      <c r="CP719" s="292"/>
      <c r="CQ719" s="292"/>
      <c r="CR719" s="279"/>
      <c r="CS719" s="284" t="s">
        <v>221</v>
      </c>
      <c r="CT719" s="291" t="s">
        <v>316</v>
      </c>
      <c r="CU719" s="292"/>
      <c r="CV719" s="292"/>
      <c r="CW719" s="292"/>
      <c r="CX719" s="284" t="s">
        <v>221</v>
      </c>
    </row>
    <row r="720" spans="1:102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5"/>
      <c r="H720" s="138" t="s">
        <v>141</v>
      </c>
      <c r="I720" s="138" t="s">
        <v>142</v>
      </c>
      <c r="J720" s="138" t="s">
        <v>143</v>
      </c>
      <c r="K720" s="138" t="s">
        <v>144</v>
      </c>
      <c r="L720" s="285"/>
      <c r="M720" s="138" t="s">
        <v>145</v>
      </c>
      <c r="N720" s="138" t="s">
        <v>146</v>
      </c>
      <c r="O720" s="138" t="s">
        <v>147</v>
      </c>
      <c r="P720" s="138" t="s">
        <v>148</v>
      </c>
      <c r="Q720" s="28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5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5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x14ac:dyDescent="0.25">
      <c r="A721" s="297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/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</row>
    <row r="722" spans="1:102" ht="18" x14ac:dyDescent="0.25">
      <c r="A722" s="298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/>
      <c r="CS722" s="169">
        <f>'Нарххо 2024'!CS722</f>
        <v>6.125</v>
      </c>
      <c r="CT722" s="135">
        <f>'Нарххо 2024'!CT722</f>
        <v>0</v>
      </c>
      <c r="CU722" s="135">
        <f>'Нарххо 2024'!CU722</f>
        <v>0</v>
      </c>
      <c r="CV722" s="135">
        <f>'Нарххо 2024'!CV722</f>
        <v>0</v>
      </c>
      <c r="CW722" s="135">
        <f>'Нарххо 2024'!CW722</f>
        <v>0</v>
      </c>
      <c r="CX722" s="169" t="e">
        <f>'Нарххо 2024'!CX722</f>
        <v>#DIV/0!</v>
      </c>
    </row>
    <row r="723" spans="1:102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/>
      <c r="CS723" s="169">
        <f>'Нарххо 2024'!CS723</f>
        <v>6.25</v>
      </c>
      <c r="CT723" s="135">
        <f>'Нарххо 2024'!CT723</f>
        <v>0</v>
      </c>
      <c r="CU723" s="135">
        <f>'Нарххо 2024'!CU723</f>
        <v>0</v>
      </c>
      <c r="CV723" s="135">
        <f>'Нарххо 2024'!CV723</f>
        <v>0</v>
      </c>
      <c r="CW723" s="135">
        <f>'Нарххо 2024'!CW723</f>
        <v>0</v>
      </c>
      <c r="CX723" s="169" t="e">
        <f>'Нарххо 2024'!CX723</f>
        <v>#DIV/0!</v>
      </c>
    </row>
    <row r="724" spans="1:102" ht="18" x14ac:dyDescent="0.25">
      <c r="A724" s="297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/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</row>
    <row r="725" spans="1:102" ht="18" x14ac:dyDescent="0.25">
      <c r="A725" s="298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/>
      <c r="CS725" s="169">
        <f>'Нарххо 2024'!CS725</f>
        <v>3.7749999999999999</v>
      </c>
      <c r="CT725" s="135">
        <f>'Нарххо 2024'!CT725</f>
        <v>0</v>
      </c>
      <c r="CU725" s="135">
        <f>'Нарххо 2024'!CU725</f>
        <v>0</v>
      </c>
      <c r="CV725" s="135">
        <f>'Нарххо 2024'!CV725</f>
        <v>0</v>
      </c>
      <c r="CW725" s="135">
        <f>'Нарххо 2024'!CW725</f>
        <v>0</v>
      </c>
      <c r="CX725" s="169" t="e">
        <f>'Нарххо 2024'!CX725</f>
        <v>#DIV/0!</v>
      </c>
    </row>
    <row r="726" spans="1:102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/>
      <c r="CS726" s="169">
        <f>'Нарххо 2024'!CS726</f>
        <v>7.25</v>
      </c>
      <c r="CT726" s="135">
        <f>'Нарххо 2024'!CT726</f>
        <v>0</v>
      </c>
      <c r="CU726" s="135">
        <f>'Нарххо 2024'!CU726</f>
        <v>0</v>
      </c>
      <c r="CV726" s="135">
        <f>'Нарххо 2024'!CV726</f>
        <v>0</v>
      </c>
      <c r="CW726" s="135">
        <f>'Нарххо 2024'!CW726</f>
        <v>0</v>
      </c>
      <c r="CX726" s="169" t="e">
        <f>'Нарххо 2024'!CX726</f>
        <v>#DIV/0!</v>
      </c>
    </row>
    <row r="727" spans="1:102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/>
      <c r="CS727" s="169">
        <f>'Нарххо 2024'!CS727</f>
        <v>7.75</v>
      </c>
      <c r="CT727" s="135">
        <f>'Нарххо 2024'!CT727</f>
        <v>0</v>
      </c>
      <c r="CU727" s="135">
        <f>'Нарххо 2024'!CU727</f>
        <v>0</v>
      </c>
      <c r="CV727" s="135">
        <f>'Нарххо 2024'!CV727</f>
        <v>0</v>
      </c>
      <c r="CW727" s="135">
        <f>'Нарххо 2024'!CW727</f>
        <v>0</v>
      </c>
      <c r="CX727" s="169" t="e">
        <f>'Нарххо 2024'!CX727</f>
        <v>#DIV/0!</v>
      </c>
    </row>
    <row r="728" spans="1:102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/>
      <c r="CS728" s="169">
        <f>'Нарххо 2024'!CS728</f>
        <v>4.125</v>
      </c>
      <c r="CT728" s="135">
        <f>'Нарххо 2024'!CT728</f>
        <v>0</v>
      </c>
      <c r="CU728" s="135">
        <f>'Нарххо 2024'!CU728</f>
        <v>0</v>
      </c>
      <c r="CV728" s="135">
        <f>'Нарххо 2024'!CV728</f>
        <v>0</v>
      </c>
      <c r="CW728" s="135">
        <f>'Нарххо 2024'!CW728</f>
        <v>0</v>
      </c>
      <c r="CX728" s="169" t="e">
        <f>'Нарххо 2024'!CX728</f>
        <v>#DIV/0!</v>
      </c>
    </row>
    <row r="729" spans="1:102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/>
      <c r="CS729" s="169">
        <f>'Нарххо 2024'!CS729</f>
        <v>5.75</v>
      </c>
      <c r="CT729" s="135">
        <f>'Нарххо 2024'!CT729</f>
        <v>0</v>
      </c>
      <c r="CU729" s="135">
        <f>'Нарххо 2024'!CU729</f>
        <v>0</v>
      </c>
      <c r="CV729" s="135">
        <f>'Нарххо 2024'!CV729</f>
        <v>0</v>
      </c>
      <c r="CW729" s="135">
        <f>'Нарххо 2024'!CW729</f>
        <v>0</v>
      </c>
      <c r="CX729" s="169" t="e">
        <f>'Нарххо 2024'!CX729</f>
        <v>#DIV/0!</v>
      </c>
    </row>
    <row r="730" spans="1:102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/>
      <c r="CS730" s="169">
        <f>'Нарххо 2024'!CS730</f>
        <v>14.375</v>
      </c>
      <c r="CT730" s="135">
        <f>'Нарххо 2024'!CT730</f>
        <v>0</v>
      </c>
      <c r="CU730" s="135">
        <f>'Нарххо 2024'!CU730</f>
        <v>0</v>
      </c>
      <c r="CV730" s="135">
        <f>'Нарххо 2024'!CV730</f>
        <v>0</v>
      </c>
      <c r="CW730" s="135">
        <f>'Нарххо 2024'!CW730</f>
        <v>0</v>
      </c>
      <c r="CX730" s="169" t="e">
        <f>'Нарххо 2024'!CX730</f>
        <v>#DIV/0!</v>
      </c>
    </row>
    <row r="731" spans="1:102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/>
      <c r="CS731" s="169">
        <f>'Нарххо 2024'!CS731</f>
        <v>17.05</v>
      </c>
      <c r="CT731" s="135">
        <f>'Нарххо 2024'!CT731</f>
        <v>0</v>
      </c>
      <c r="CU731" s="135">
        <f>'Нарххо 2024'!CU731</f>
        <v>0</v>
      </c>
      <c r="CV731" s="135">
        <f>'Нарххо 2024'!CV731</f>
        <v>0</v>
      </c>
      <c r="CW731" s="135">
        <f>'Нарххо 2024'!CW731</f>
        <v>0</v>
      </c>
      <c r="CX731" s="169" t="e">
        <f>'Нарххо 2024'!CX731</f>
        <v>#DIV/0!</v>
      </c>
    </row>
    <row r="732" spans="1:102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/>
      <c r="CS732" s="169">
        <f>'Нарххо 2024'!CS732</f>
        <v>18.25</v>
      </c>
      <c r="CT732" s="135">
        <f>'Нарххо 2024'!CT732</f>
        <v>0</v>
      </c>
      <c r="CU732" s="135">
        <f>'Нарххо 2024'!CU732</f>
        <v>0</v>
      </c>
      <c r="CV732" s="135">
        <f>'Нарххо 2024'!CV732</f>
        <v>0</v>
      </c>
      <c r="CW732" s="135">
        <f>'Нарххо 2024'!CW732</f>
        <v>0</v>
      </c>
      <c r="CX732" s="169" t="e">
        <f>'Нарххо 2024'!CX732</f>
        <v>#DIV/0!</v>
      </c>
    </row>
    <row r="733" spans="1:102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/>
      <c r="CS733" s="169">
        <f>'Нарххо 2024'!CS733</f>
        <v>95</v>
      </c>
      <c r="CT733" s="135">
        <f>'Нарххо 2024'!CT733</f>
        <v>0</v>
      </c>
      <c r="CU733" s="135">
        <f>'Нарххо 2024'!CU733</f>
        <v>0</v>
      </c>
      <c r="CV733" s="135">
        <f>'Нарххо 2024'!CV733</f>
        <v>0</v>
      </c>
      <c r="CW733" s="135">
        <f>'Нарххо 2024'!CW733</f>
        <v>0</v>
      </c>
      <c r="CX733" s="169" t="e">
        <f>'Нарххо 2024'!CX733</f>
        <v>#DIV/0!</v>
      </c>
    </row>
    <row r="734" spans="1:102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/>
      <c r="CS734" s="169">
        <f>'Нарххо 2024'!CS734</f>
        <v>100</v>
      </c>
      <c r="CT734" s="135">
        <f>'Нарххо 2024'!CT734</f>
        <v>0</v>
      </c>
      <c r="CU734" s="135">
        <f>'Нарххо 2024'!CU734</f>
        <v>0</v>
      </c>
      <c r="CV734" s="135">
        <f>'Нарххо 2024'!CV734</f>
        <v>0</v>
      </c>
      <c r="CW734" s="135">
        <f>'Нарххо 2024'!CW734</f>
        <v>0</v>
      </c>
      <c r="CX734" s="169" t="e">
        <f>'Нарххо 2024'!CX734</f>
        <v>#DIV/0!</v>
      </c>
    </row>
    <row r="735" spans="1:102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/>
      <c r="CS735" s="169">
        <f>'Нарххо 2024'!CS735</f>
        <v>6</v>
      </c>
      <c r="CT735" s="135">
        <f>'Нарххо 2024'!CT735</f>
        <v>0</v>
      </c>
      <c r="CU735" s="135">
        <f>'Нарххо 2024'!CU735</f>
        <v>0</v>
      </c>
      <c r="CV735" s="135">
        <f>'Нарххо 2024'!CV735</f>
        <v>0</v>
      </c>
      <c r="CW735" s="135">
        <f>'Нарххо 2024'!CW735</f>
        <v>0</v>
      </c>
      <c r="CX735" s="169" t="e">
        <f>'Нарххо 2024'!CX735</f>
        <v>#DIV/0!</v>
      </c>
    </row>
    <row r="736" spans="1:102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/>
      <c r="CS736" s="169">
        <f>'Нарххо 2024'!CS736</f>
        <v>11.75</v>
      </c>
      <c r="CT736" s="135">
        <f>'Нарххо 2024'!CT736</f>
        <v>0</v>
      </c>
      <c r="CU736" s="135">
        <f>'Нарххо 2024'!CU736</f>
        <v>0</v>
      </c>
      <c r="CV736" s="135">
        <f>'Нарххо 2024'!CV736</f>
        <v>0</v>
      </c>
      <c r="CW736" s="135">
        <f>'Нарххо 2024'!CW736</f>
        <v>0</v>
      </c>
      <c r="CX736" s="169" t="e">
        <f>'Нарххо 2024'!CX736</f>
        <v>#DIV/0!</v>
      </c>
    </row>
    <row r="737" spans="1:102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/>
      <c r="CS737" s="169">
        <f>'Нарххо 2024'!CS737</f>
        <v>10.75</v>
      </c>
      <c r="CT737" s="135">
        <f>'Нарххо 2024'!CT737</f>
        <v>0</v>
      </c>
      <c r="CU737" s="135">
        <f>'Нарххо 2024'!CU737</f>
        <v>0</v>
      </c>
      <c r="CV737" s="135">
        <f>'Нарххо 2024'!CV737</f>
        <v>0</v>
      </c>
      <c r="CW737" s="135">
        <f>'Нарххо 2024'!CW737</f>
        <v>0</v>
      </c>
      <c r="CX737" s="169" t="e">
        <f>'Нарххо 2024'!CX737</f>
        <v>#DIV/0!</v>
      </c>
    </row>
    <row r="738" spans="1:102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/>
      <c r="CS738" s="169">
        <f>'Нарххо 2024'!CS738</f>
        <v>45</v>
      </c>
      <c r="CT738" s="135">
        <f>'Нарххо 2024'!CT738</f>
        <v>0</v>
      </c>
      <c r="CU738" s="135">
        <f>'Нарххо 2024'!CU738</f>
        <v>0</v>
      </c>
      <c r="CV738" s="135">
        <f>'Нарххо 2024'!CV738</f>
        <v>0</v>
      </c>
      <c r="CW738" s="135">
        <f>'Нарххо 2024'!CW738</f>
        <v>0</v>
      </c>
      <c r="CX738" s="169" t="e">
        <f>'Нарххо 2024'!CX738</f>
        <v>#DIV/0!</v>
      </c>
    </row>
    <row r="739" spans="1:102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/>
      <c r="CS739" s="169">
        <f>'Нарххо 2024'!CS739</f>
        <v>40</v>
      </c>
      <c r="CT739" s="135">
        <f>'Нарххо 2024'!CT739</f>
        <v>0</v>
      </c>
      <c r="CU739" s="135">
        <f>'Нарххо 2024'!CU739</f>
        <v>0</v>
      </c>
      <c r="CV739" s="135">
        <f>'Нарххо 2024'!CV739</f>
        <v>0</v>
      </c>
      <c r="CW739" s="135">
        <f>'Нарххо 2024'!CW739</f>
        <v>0</v>
      </c>
      <c r="CX739" s="169" t="e">
        <f>'Нарххо 2024'!CX739</f>
        <v>#DIV/0!</v>
      </c>
    </row>
    <row r="740" spans="1:102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/>
      <c r="CS740" s="169">
        <f>'Нарххо 2024'!CS740</f>
        <v>5.05</v>
      </c>
      <c r="CT740" s="135">
        <f>'Нарххо 2024'!CT740</f>
        <v>0</v>
      </c>
      <c r="CU740" s="135">
        <f>'Нарххо 2024'!CU740</f>
        <v>0</v>
      </c>
      <c r="CV740" s="135">
        <f>'Нарххо 2024'!CV740</f>
        <v>0</v>
      </c>
      <c r="CW740" s="135">
        <f>'Нарххо 2024'!CW740</f>
        <v>0</v>
      </c>
      <c r="CX740" s="169" t="e">
        <f>'Нарххо 2024'!CX740</f>
        <v>#DIV/0!</v>
      </c>
    </row>
    <row r="741" spans="1:102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/>
      <c r="CS741" s="169">
        <f>'Нарххо 2024'!CS741</f>
        <v>4.3</v>
      </c>
      <c r="CT741" s="135">
        <f>'Нарххо 2024'!CT741</f>
        <v>0</v>
      </c>
      <c r="CU741" s="135">
        <f>'Нарххо 2024'!CU741</f>
        <v>0</v>
      </c>
      <c r="CV741" s="135">
        <f>'Нарххо 2024'!CV741</f>
        <v>0</v>
      </c>
      <c r="CW741" s="135">
        <f>'Нарххо 2024'!CW741</f>
        <v>0</v>
      </c>
      <c r="CX741" s="169" t="e">
        <f>'Нарххо 2024'!CX741</f>
        <v>#DIV/0!</v>
      </c>
    </row>
    <row r="742" spans="1:102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/>
      <c r="CS742" s="169">
        <f>'Нарххо 2024'!CS742</f>
        <v>3.47</v>
      </c>
      <c r="CT742" s="135">
        <f>'Нарххо 2024'!CT742</f>
        <v>0</v>
      </c>
      <c r="CU742" s="135">
        <f>'Нарххо 2024'!CU742</f>
        <v>0</v>
      </c>
      <c r="CV742" s="135">
        <f>'Нарххо 2024'!CV742</f>
        <v>0</v>
      </c>
      <c r="CW742" s="135">
        <f>'Нарххо 2024'!CW742</f>
        <v>0</v>
      </c>
      <c r="CX742" s="169" t="e">
        <f>'Нарххо 2024'!CX742</f>
        <v>#DIV/0!</v>
      </c>
    </row>
    <row r="743" spans="1:102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/>
      <c r="CS743" s="169">
        <f>'Нарххо 2024'!CS743</f>
        <v>19.5</v>
      </c>
      <c r="CT743" s="135">
        <f>'Нарххо 2024'!CT743</f>
        <v>0</v>
      </c>
      <c r="CU743" s="135">
        <f>'Нарххо 2024'!CU743</f>
        <v>0</v>
      </c>
      <c r="CV743" s="135">
        <f>'Нарххо 2024'!CV743</f>
        <v>0</v>
      </c>
      <c r="CW743" s="135">
        <f>'Нарххо 2024'!CW743</f>
        <v>0</v>
      </c>
      <c r="CX743" s="169" t="e">
        <f>'Нарххо 2024'!CX743</f>
        <v>#DIV/0!</v>
      </c>
    </row>
    <row r="744" spans="1:102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/>
      <c r="CS744" s="169">
        <f>'Нарххо 2024'!CS744</f>
        <v>18</v>
      </c>
      <c r="CT744" s="135">
        <f>'Нарххо 2024'!CT744</f>
        <v>0</v>
      </c>
      <c r="CU744" s="135">
        <f>'Нарххо 2024'!CU744</f>
        <v>0</v>
      </c>
      <c r="CV744" s="135">
        <f>'Нарххо 2024'!CV744</f>
        <v>0</v>
      </c>
      <c r="CW744" s="135">
        <f>'Нарххо 2024'!CW744</f>
        <v>0</v>
      </c>
      <c r="CX744" s="169" t="e">
        <f>'Нарххо 2024'!CX744</f>
        <v>#DIV/0!</v>
      </c>
    </row>
    <row r="745" spans="1:102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/>
      <c r="CS745" s="169">
        <f>'Нарххо 2024'!CS745</f>
        <v>19.5</v>
      </c>
      <c r="CT745" s="135">
        <f>'Нарххо 2024'!CT745</f>
        <v>0</v>
      </c>
      <c r="CU745" s="135">
        <f>'Нарххо 2024'!CU745</f>
        <v>0</v>
      </c>
      <c r="CV745" s="135">
        <f>'Нарххо 2024'!CV745</f>
        <v>0</v>
      </c>
      <c r="CW745" s="135">
        <f>'Нарххо 2024'!CW745</f>
        <v>0</v>
      </c>
      <c r="CX745" s="169" t="e">
        <f>'Нарххо 2024'!CX745</f>
        <v>#DIV/0!</v>
      </c>
    </row>
    <row r="746" spans="1:102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/>
      <c r="CS746" s="169">
        <f>'Нарххо 2024'!CS746</f>
        <v>5</v>
      </c>
      <c r="CT746" s="135">
        <f>'Нарххо 2024'!CT746</f>
        <v>0</v>
      </c>
      <c r="CU746" s="135">
        <f>'Нарххо 2024'!CU746</f>
        <v>0</v>
      </c>
      <c r="CV746" s="135">
        <f>'Нарххо 2024'!CV746</f>
        <v>0</v>
      </c>
      <c r="CW746" s="135">
        <f>'Нарххо 2024'!CW746</f>
        <v>0</v>
      </c>
      <c r="CX746" s="169" t="e">
        <f>'Нарххо 2024'!CX746</f>
        <v>#DIV/0!</v>
      </c>
    </row>
    <row r="747" spans="1:102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/>
      <c r="CS747" s="169">
        <f>'Нарххо 2024'!CS747</f>
        <v>2</v>
      </c>
      <c r="CT747" s="135">
        <f>'Нарххо 2024'!CT747</f>
        <v>0</v>
      </c>
      <c r="CU747" s="135">
        <f>'Нарххо 2024'!CU747</f>
        <v>0</v>
      </c>
      <c r="CV747" s="135">
        <f>'Нарххо 2024'!CV747</f>
        <v>0</v>
      </c>
      <c r="CW747" s="135">
        <f>'Нарххо 2024'!CW747</f>
        <v>0</v>
      </c>
      <c r="CX747" s="169" t="e">
        <f>'Нарххо 2024'!CX747</f>
        <v>#DIV/0!</v>
      </c>
    </row>
    <row r="748" spans="1:102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/>
      <c r="CS748" s="169">
        <f>'Нарххо 2024'!CS748</f>
        <v>30</v>
      </c>
      <c r="CT748" s="135">
        <f>'Нарххо 2024'!CT748</f>
        <v>0</v>
      </c>
      <c r="CU748" s="135">
        <f>'Нарххо 2024'!CU748</f>
        <v>0</v>
      </c>
      <c r="CV748" s="135">
        <f>'Нарххо 2024'!CV748</f>
        <v>0</v>
      </c>
      <c r="CW748" s="135">
        <f>'Нарххо 2024'!CW748</f>
        <v>0</v>
      </c>
      <c r="CX748" s="169" t="e">
        <f>'Нарххо 2024'!CX748</f>
        <v>#DIV/0!</v>
      </c>
    </row>
    <row r="749" spans="1:102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/>
      <c r="CS749" s="169">
        <f>'Нарххо 2024'!CS749</f>
        <v>6.2</v>
      </c>
      <c r="CT749" s="135">
        <f>'Нарххо 2024'!CT749</f>
        <v>0</v>
      </c>
      <c r="CU749" s="135">
        <f>'Нарххо 2024'!CU749</f>
        <v>0</v>
      </c>
      <c r="CV749" s="135">
        <f>'Нарххо 2024'!CV749</f>
        <v>0</v>
      </c>
      <c r="CW749" s="135">
        <f>'Нарххо 2024'!CW749</f>
        <v>0</v>
      </c>
      <c r="CX749" s="169" t="e">
        <f>'Нарххо 2024'!CX749</f>
        <v>#DIV/0!</v>
      </c>
    </row>
    <row r="750" spans="1:102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/>
      <c r="CS750" s="169">
        <f>'Нарххо 2024'!CS750</f>
        <v>9.5</v>
      </c>
      <c r="CT750" s="135">
        <f>'Нарххо 2024'!CT750</f>
        <v>0</v>
      </c>
      <c r="CU750" s="135">
        <f>'Нарххо 2024'!CU750</f>
        <v>0</v>
      </c>
      <c r="CV750" s="135">
        <f>'Нарххо 2024'!CV750</f>
        <v>0</v>
      </c>
      <c r="CW750" s="135">
        <f>'Нарххо 2024'!CW750</f>
        <v>0</v>
      </c>
      <c r="CX750" s="169" t="e">
        <f>'Нарххо 2024'!CX750</f>
        <v>#DIV/0!</v>
      </c>
    </row>
    <row r="751" spans="1:102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/>
      <c r="CS751" s="169">
        <f>'Нарххо 2024'!CS751</f>
        <v>10.174999999999999</v>
      </c>
      <c r="CT751" s="135">
        <f>'Нарххо 2024'!CT751</f>
        <v>0</v>
      </c>
      <c r="CU751" s="135">
        <f>'Нарххо 2024'!CU751</f>
        <v>0</v>
      </c>
      <c r="CV751" s="135">
        <f>'Нарххо 2024'!CV751</f>
        <v>0</v>
      </c>
      <c r="CW751" s="135">
        <f>'Нарххо 2024'!CW751</f>
        <v>0</v>
      </c>
      <c r="CX751" s="169" t="e">
        <f>'Нарххо 2024'!CX751</f>
        <v>#DIV/0!</v>
      </c>
    </row>
    <row r="752" spans="1:102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/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</row>
    <row r="753" spans="1:102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/>
      <c r="CS753" s="169">
        <f>'Нарххо 2024'!CS753</f>
        <v>9.86</v>
      </c>
      <c r="CT753" s="135">
        <f>'Нарххо 2024'!CT753</f>
        <v>0</v>
      </c>
      <c r="CU753" s="135">
        <f>'Нарххо 2024'!CU753</f>
        <v>0</v>
      </c>
      <c r="CV753" s="135">
        <f>'Нарххо 2024'!CV753</f>
        <v>0</v>
      </c>
      <c r="CW753" s="135">
        <f>'Нарххо 2024'!CW753</f>
        <v>0</v>
      </c>
      <c r="CX753" s="169" t="e">
        <f>'Нарххо 2024'!CX753</f>
        <v>#DIV/0!</v>
      </c>
    </row>
    <row r="754" spans="1:102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/>
      <c r="CS754" s="169">
        <f>'Нарххо 2024'!CS754</f>
        <v>10</v>
      </c>
      <c r="CT754" s="135">
        <f>'Нарххо 2024'!CT754</f>
        <v>0</v>
      </c>
      <c r="CU754" s="135">
        <f>'Нарххо 2024'!CU754</f>
        <v>0</v>
      </c>
      <c r="CV754" s="135">
        <f>'Нарххо 2024'!CV754</f>
        <v>0</v>
      </c>
      <c r="CW754" s="135">
        <f>'Нарххо 2024'!CW754</f>
        <v>0</v>
      </c>
      <c r="CX754" s="169" t="e">
        <f>'Нарххо 2024'!CX754</f>
        <v>#DIV/0!</v>
      </c>
    </row>
    <row r="755" spans="1:10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B755" s="261"/>
      <c r="CH755" s="261"/>
      <c r="CM755" s="261"/>
      <c r="CS755" s="261"/>
      <c r="CX755" s="261"/>
    </row>
    <row r="756" spans="1:10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B756" s="261"/>
      <c r="CH756" s="261"/>
      <c r="CM756" s="261"/>
      <c r="CS756" s="261"/>
      <c r="CX756" s="261"/>
    </row>
    <row r="757" spans="1:102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B757" s="261"/>
      <c r="CH757" s="261"/>
      <c r="CM757" s="261"/>
      <c r="CS757" s="261"/>
      <c r="CX757" s="261"/>
    </row>
    <row r="758" spans="1:102" ht="18" x14ac:dyDescent="0.25">
      <c r="A758" s="286" t="s">
        <v>200</v>
      </c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x14ac:dyDescent="0.3">
      <c r="A759" s="212"/>
      <c r="B759" s="257"/>
      <c r="C759" s="288" t="s">
        <v>214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294" t="s">
        <v>139</v>
      </c>
      <c r="D760" s="295"/>
      <c r="E760" s="295"/>
      <c r="F760" s="296"/>
      <c r="G760" s="284" t="s">
        <v>221</v>
      </c>
      <c r="H760" s="291" t="s">
        <v>139</v>
      </c>
      <c r="I760" s="292"/>
      <c r="J760" s="292"/>
      <c r="K760" s="293"/>
      <c r="L760" s="284" t="s">
        <v>221</v>
      </c>
      <c r="M760" s="291" t="s">
        <v>139</v>
      </c>
      <c r="N760" s="292"/>
      <c r="O760" s="292"/>
      <c r="P760" s="293"/>
      <c r="Q760" s="284" t="s">
        <v>221</v>
      </c>
      <c r="R760" s="291" t="s">
        <v>139</v>
      </c>
      <c r="S760" s="292"/>
      <c r="T760" s="292"/>
      <c r="U760" s="292"/>
      <c r="V760" s="293"/>
      <c r="W760" s="284" t="s">
        <v>221</v>
      </c>
      <c r="X760" s="291" t="s">
        <v>139</v>
      </c>
      <c r="Y760" s="292"/>
      <c r="Z760" s="292"/>
      <c r="AA760" s="293"/>
      <c r="AB760" s="284" t="s">
        <v>221</v>
      </c>
      <c r="AC760" s="291" t="s">
        <v>139</v>
      </c>
      <c r="AD760" s="292"/>
      <c r="AE760" s="292"/>
      <c r="AF760" s="293"/>
      <c r="AG760" s="284" t="s">
        <v>221</v>
      </c>
      <c r="AH760" s="291" t="s">
        <v>139</v>
      </c>
      <c r="AI760" s="292"/>
      <c r="AJ760" s="292"/>
      <c r="AK760" s="292"/>
      <c r="AL760" s="293"/>
      <c r="AM760" s="284" t="s">
        <v>221</v>
      </c>
      <c r="AN760" s="291" t="s">
        <v>139</v>
      </c>
      <c r="AO760" s="292"/>
      <c r="AP760" s="292"/>
      <c r="AQ760" s="293"/>
      <c r="AR760" s="284" t="s">
        <v>221</v>
      </c>
      <c r="AS760" s="291" t="s">
        <v>139</v>
      </c>
      <c r="AT760" s="292"/>
      <c r="AU760" s="292"/>
      <c r="AV760" s="292"/>
      <c r="AW760" s="256"/>
      <c r="AX760" s="284" t="s">
        <v>221</v>
      </c>
      <c r="AY760" s="291" t="s">
        <v>139</v>
      </c>
      <c r="AZ760" s="292"/>
      <c r="BA760" s="292"/>
      <c r="BB760" s="293"/>
      <c r="BC760" s="284" t="s">
        <v>221</v>
      </c>
      <c r="BD760" s="291" t="s">
        <v>139</v>
      </c>
      <c r="BE760" s="292"/>
      <c r="BF760" s="292"/>
      <c r="BG760" s="293"/>
      <c r="BH760" s="284" t="s">
        <v>221</v>
      </c>
      <c r="BI760" s="291" t="s">
        <v>139</v>
      </c>
      <c r="BJ760" s="292"/>
      <c r="BK760" s="292"/>
      <c r="BL760" s="292"/>
      <c r="BM760" s="293"/>
      <c r="BN760" s="284" t="s">
        <v>221</v>
      </c>
      <c r="BO760" s="291" t="s">
        <v>316</v>
      </c>
      <c r="BP760" s="292"/>
      <c r="BQ760" s="292"/>
      <c r="BR760" s="292"/>
      <c r="BS760" s="284" t="s">
        <v>221</v>
      </c>
      <c r="BT760" s="291" t="s">
        <v>316</v>
      </c>
      <c r="BU760" s="292"/>
      <c r="BV760" s="292"/>
      <c r="BW760" s="292"/>
      <c r="BX760" s="284" t="s">
        <v>221</v>
      </c>
      <c r="BY760" s="291" t="s">
        <v>316</v>
      </c>
      <c r="BZ760" s="292"/>
      <c r="CA760" s="292"/>
      <c r="CB760" s="284" t="s">
        <v>221</v>
      </c>
      <c r="CC760" s="291" t="s">
        <v>316</v>
      </c>
      <c r="CD760" s="292"/>
      <c r="CE760" s="292"/>
      <c r="CF760" s="292"/>
      <c r="CG760" s="292"/>
      <c r="CH760" s="284" t="s">
        <v>221</v>
      </c>
      <c r="CI760" s="291" t="s">
        <v>316</v>
      </c>
      <c r="CJ760" s="292"/>
      <c r="CK760" s="292"/>
      <c r="CL760" s="292"/>
      <c r="CM760" s="284" t="s">
        <v>221</v>
      </c>
      <c r="CN760" s="291" t="s">
        <v>316</v>
      </c>
      <c r="CO760" s="292"/>
      <c r="CP760" s="292"/>
      <c r="CQ760" s="292"/>
      <c r="CR760" s="279"/>
      <c r="CS760" s="284" t="s">
        <v>221</v>
      </c>
      <c r="CT760" s="291" t="s">
        <v>316</v>
      </c>
      <c r="CU760" s="292"/>
      <c r="CV760" s="292"/>
      <c r="CW760" s="292"/>
      <c r="CX760" s="284" t="s">
        <v>221</v>
      </c>
    </row>
    <row r="761" spans="1:102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5"/>
      <c r="H761" s="138" t="s">
        <v>141</v>
      </c>
      <c r="I761" s="138" t="s">
        <v>142</v>
      </c>
      <c r="J761" s="138" t="s">
        <v>143</v>
      </c>
      <c r="K761" s="138" t="s">
        <v>144</v>
      </c>
      <c r="L761" s="285"/>
      <c r="M761" s="138" t="s">
        <v>145</v>
      </c>
      <c r="N761" s="138" t="s">
        <v>146</v>
      </c>
      <c r="O761" s="138" t="s">
        <v>147</v>
      </c>
      <c r="P761" s="138" t="s">
        <v>148</v>
      </c>
      <c r="Q761" s="28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5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5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x14ac:dyDescent="0.25">
      <c r="A762" s="297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/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</row>
    <row r="763" spans="1:102" ht="18" x14ac:dyDescent="0.25">
      <c r="A763" s="298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/>
      <c r="CS763" s="169">
        <f>'Нарххо 2024'!CS763</f>
        <v>5.5</v>
      </c>
      <c r="CT763" s="135">
        <f>'Нарххо 2024'!CT763</f>
        <v>0</v>
      </c>
      <c r="CU763" s="135">
        <f>'Нарххо 2024'!CU763</f>
        <v>0</v>
      </c>
      <c r="CV763" s="135">
        <f>'Нарххо 2024'!CV763</f>
        <v>0</v>
      </c>
      <c r="CW763" s="135">
        <f>'Нарххо 2024'!CW763</f>
        <v>0</v>
      </c>
      <c r="CX763" s="169" t="e">
        <f>'Нарххо 2024'!CX763</f>
        <v>#DIV/0!</v>
      </c>
    </row>
    <row r="764" spans="1:102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/>
      <c r="CS764" s="169">
        <f>'Нарххо 2024'!CS764</f>
        <v>4</v>
      </c>
      <c r="CT764" s="135">
        <f>'Нарххо 2024'!CT764</f>
        <v>0</v>
      </c>
      <c r="CU764" s="135">
        <f>'Нарххо 2024'!CU764</f>
        <v>0</v>
      </c>
      <c r="CV764" s="135">
        <f>'Нарххо 2024'!CV764</f>
        <v>0</v>
      </c>
      <c r="CW764" s="135">
        <f>'Нарххо 2024'!CW764</f>
        <v>0</v>
      </c>
      <c r="CX764" s="169" t="e">
        <f>'Нарххо 2024'!CX764</f>
        <v>#DIV/0!</v>
      </c>
    </row>
    <row r="765" spans="1:102" ht="18" x14ac:dyDescent="0.25">
      <c r="A765" s="297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/>
      <c r="CS765" s="169">
        <f>'Нарххо 2024'!CS765</f>
        <v>2.95</v>
      </c>
      <c r="CT765" s="135">
        <f>'Нарххо 2024'!CT765</f>
        <v>0</v>
      </c>
      <c r="CU765" s="135">
        <f>'Нарххо 2024'!CU765</f>
        <v>0</v>
      </c>
      <c r="CV765" s="135">
        <f>'Нарххо 2024'!CV765</f>
        <v>0</v>
      </c>
      <c r="CW765" s="135">
        <f>'Нарххо 2024'!CW765</f>
        <v>0</v>
      </c>
      <c r="CX765" s="169" t="e">
        <f>'Нарххо 2024'!CX765</f>
        <v>#DIV/0!</v>
      </c>
    </row>
    <row r="766" spans="1:102" ht="18" x14ac:dyDescent="0.25">
      <c r="A766" s="298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/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</row>
    <row r="767" spans="1:102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/>
      <c r="CS767" s="169">
        <f>'Нарххо 2024'!CS767</f>
        <v>6.875</v>
      </c>
      <c r="CT767" s="135">
        <f>'Нарххо 2024'!CT767</f>
        <v>0</v>
      </c>
      <c r="CU767" s="135">
        <f>'Нарххо 2024'!CU767</f>
        <v>0</v>
      </c>
      <c r="CV767" s="135">
        <f>'Нарххо 2024'!CV767</f>
        <v>0</v>
      </c>
      <c r="CW767" s="135">
        <f>'Нарххо 2024'!CW767</f>
        <v>0</v>
      </c>
      <c r="CX767" s="169" t="e">
        <f>'Нарххо 2024'!CX767</f>
        <v>#DIV/0!</v>
      </c>
    </row>
    <row r="768" spans="1:102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/>
      <c r="CS768" s="169">
        <f>'Нарххо 2024'!CS768</f>
        <v>5.5750000000000002</v>
      </c>
      <c r="CT768" s="135">
        <f>'Нарххо 2024'!CT768</f>
        <v>0</v>
      </c>
      <c r="CU768" s="135">
        <f>'Нарххо 2024'!CU768</f>
        <v>0</v>
      </c>
      <c r="CV768" s="135">
        <f>'Нарххо 2024'!CV768</f>
        <v>0</v>
      </c>
      <c r="CW768" s="135">
        <f>'Нарххо 2024'!CW768</f>
        <v>0</v>
      </c>
      <c r="CX768" s="169" t="e">
        <f>'Нарххо 2024'!CX768</f>
        <v>#DIV/0!</v>
      </c>
    </row>
    <row r="769" spans="1:102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/>
      <c r="CS769" s="169">
        <f>'Нарххо 2024'!CS769</f>
        <v>3.4</v>
      </c>
      <c r="CT769" s="135">
        <f>'Нарххо 2024'!CT769</f>
        <v>0</v>
      </c>
      <c r="CU769" s="135">
        <f>'Нарххо 2024'!CU769</f>
        <v>0</v>
      </c>
      <c r="CV769" s="135">
        <f>'Нарххо 2024'!CV769</f>
        <v>0</v>
      </c>
      <c r="CW769" s="135">
        <f>'Нарххо 2024'!CW769</f>
        <v>0</v>
      </c>
      <c r="CX769" s="169" t="e">
        <f>'Нарххо 2024'!CX769</f>
        <v>#DIV/0!</v>
      </c>
    </row>
    <row r="770" spans="1:102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/>
      <c r="CS770" s="169">
        <f>'Нарххо 2024'!CS770</f>
        <v>5.8599999999999994</v>
      </c>
      <c r="CT770" s="135">
        <f>'Нарххо 2024'!CT770</f>
        <v>0</v>
      </c>
      <c r="CU770" s="135">
        <f>'Нарххо 2024'!CU770</f>
        <v>0</v>
      </c>
      <c r="CV770" s="135">
        <f>'Нарххо 2024'!CV770</f>
        <v>0</v>
      </c>
      <c r="CW770" s="135">
        <f>'Нарххо 2024'!CW770</f>
        <v>0</v>
      </c>
      <c r="CX770" s="169" t="e">
        <f>'Нарххо 2024'!CX770</f>
        <v>#DIV/0!</v>
      </c>
    </row>
    <row r="771" spans="1:102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/>
      <c r="CS771" s="169">
        <f>'Нарххо 2024'!CS771</f>
        <v>11.5</v>
      </c>
      <c r="CT771" s="135">
        <f>'Нарххо 2024'!CT771</f>
        <v>0</v>
      </c>
      <c r="CU771" s="135">
        <f>'Нарххо 2024'!CU771</f>
        <v>0</v>
      </c>
      <c r="CV771" s="135">
        <f>'Нарххо 2024'!CV771</f>
        <v>0</v>
      </c>
      <c r="CW771" s="135">
        <f>'Нарххо 2024'!CW771</f>
        <v>0</v>
      </c>
      <c r="CX771" s="169" t="e">
        <f>'Нарххо 2024'!CX771</f>
        <v>#DIV/0!</v>
      </c>
    </row>
    <row r="772" spans="1:102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/>
      <c r="CS772" s="169">
        <f>'Нарххо 2024'!CS772</f>
        <v>15.5</v>
      </c>
      <c r="CT772" s="135">
        <f>'Нарххо 2024'!CT772</f>
        <v>0</v>
      </c>
      <c r="CU772" s="135">
        <f>'Нарххо 2024'!CU772</f>
        <v>0</v>
      </c>
      <c r="CV772" s="135">
        <f>'Нарххо 2024'!CV772</f>
        <v>0</v>
      </c>
      <c r="CW772" s="135">
        <f>'Нарххо 2024'!CW772</f>
        <v>0</v>
      </c>
      <c r="CX772" s="169" t="e">
        <f>'Нарххо 2024'!CX772</f>
        <v>#DIV/0!</v>
      </c>
    </row>
    <row r="773" spans="1:102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/>
      <c r="CS773" s="169">
        <f>'Нарххо 2024'!CS773</f>
        <v>17</v>
      </c>
      <c r="CT773" s="135">
        <f>'Нарххо 2024'!CT773</f>
        <v>0</v>
      </c>
      <c r="CU773" s="135">
        <f>'Нарххо 2024'!CU773</f>
        <v>0</v>
      </c>
      <c r="CV773" s="135">
        <f>'Нарххо 2024'!CV773</f>
        <v>0</v>
      </c>
      <c r="CW773" s="135">
        <f>'Нарххо 2024'!CW773</f>
        <v>0</v>
      </c>
      <c r="CX773" s="169" t="e">
        <f>'Нарххо 2024'!CX773</f>
        <v>#DIV/0!</v>
      </c>
    </row>
    <row r="774" spans="1:102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/>
      <c r="CS774" s="169">
        <f>'Нарххо 2024'!CS774</f>
        <v>90.25</v>
      </c>
      <c r="CT774" s="135">
        <f>'Нарххо 2024'!CT774</f>
        <v>0</v>
      </c>
      <c r="CU774" s="135">
        <f>'Нарххо 2024'!CU774</f>
        <v>0</v>
      </c>
      <c r="CV774" s="135">
        <f>'Нарххо 2024'!CV774</f>
        <v>0</v>
      </c>
      <c r="CW774" s="135">
        <f>'Нарххо 2024'!CW774</f>
        <v>0</v>
      </c>
      <c r="CX774" s="169" t="e">
        <f>'Нарххо 2024'!CX774</f>
        <v>#DIV/0!</v>
      </c>
    </row>
    <row r="775" spans="1:102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/>
      <c r="CS775" s="169">
        <f>'Нарххо 2024'!CS775</f>
        <v>100</v>
      </c>
      <c r="CT775" s="135">
        <f>'Нарххо 2024'!CT775</f>
        <v>0</v>
      </c>
      <c r="CU775" s="135">
        <f>'Нарххо 2024'!CU775</f>
        <v>0</v>
      </c>
      <c r="CV775" s="135">
        <f>'Нарххо 2024'!CV775</f>
        <v>0</v>
      </c>
      <c r="CW775" s="135">
        <f>'Нарххо 2024'!CW775</f>
        <v>0</v>
      </c>
      <c r="CX775" s="169" t="e">
        <f>'Нарххо 2024'!CX775</f>
        <v>#DIV/0!</v>
      </c>
    </row>
    <row r="776" spans="1:102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/>
      <c r="CS776" s="169">
        <f>'Нарххо 2024'!CS776</f>
        <v>5</v>
      </c>
      <c r="CT776" s="135">
        <f>'Нарххо 2024'!CT776</f>
        <v>0</v>
      </c>
      <c r="CU776" s="135">
        <f>'Нарххо 2024'!CU776</f>
        <v>0</v>
      </c>
      <c r="CV776" s="135">
        <f>'Нарххо 2024'!CV776</f>
        <v>0</v>
      </c>
      <c r="CW776" s="135">
        <f>'Нарххо 2024'!CW776</f>
        <v>0</v>
      </c>
      <c r="CX776" s="169" t="e">
        <f>'Нарххо 2024'!CX776</f>
        <v>#DIV/0!</v>
      </c>
    </row>
    <row r="777" spans="1:102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/>
      <c r="CS777" s="169">
        <f>'Нарххо 2024'!CS777</f>
        <v>12.200000000000001</v>
      </c>
      <c r="CT777" s="135">
        <f>'Нарххо 2024'!CT777</f>
        <v>0</v>
      </c>
      <c r="CU777" s="135">
        <f>'Нарххо 2024'!CU777</f>
        <v>0</v>
      </c>
      <c r="CV777" s="135">
        <f>'Нарххо 2024'!CV777</f>
        <v>0</v>
      </c>
      <c r="CW777" s="135">
        <f>'Нарххо 2024'!CW777</f>
        <v>0</v>
      </c>
      <c r="CX777" s="169" t="e">
        <f>'Нарххо 2024'!CX777</f>
        <v>#DIV/0!</v>
      </c>
    </row>
    <row r="778" spans="1:102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/>
      <c r="CS778" s="169">
        <f>'Нарххо 2024'!CS778</f>
        <v>10.125</v>
      </c>
      <c r="CT778" s="135">
        <f>'Нарххо 2024'!CT778</f>
        <v>0</v>
      </c>
      <c r="CU778" s="135">
        <f>'Нарххо 2024'!CU778</f>
        <v>0</v>
      </c>
      <c r="CV778" s="135">
        <f>'Нарххо 2024'!CV778</f>
        <v>0</v>
      </c>
      <c r="CW778" s="135">
        <f>'Нарххо 2024'!CW778</f>
        <v>0</v>
      </c>
      <c r="CX778" s="169" t="e">
        <f>'Нарххо 2024'!CX778</f>
        <v>#DIV/0!</v>
      </c>
    </row>
    <row r="779" spans="1:102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/>
      <c r="CS779" s="169">
        <f>'Нарххо 2024'!CS779</f>
        <v>35</v>
      </c>
      <c r="CT779" s="135">
        <f>'Нарххо 2024'!CT779</f>
        <v>0</v>
      </c>
      <c r="CU779" s="135">
        <f>'Нарххо 2024'!CU779</f>
        <v>0</v>
      </c>
      <c r="CV779" s="135">
        <f>'Нарххо 2024'!CV779</f>
        <v>0</v>
      </c>
      <c r="CW779" s="135">
        <f>'Нарххо 2024'!CW779</f>
        <v>0</v>
      </c>
      <c r="CX779" s="169" t="e">
        <f>'Нарххо 2024'!CX779</f>
        <v>#DIV/0!</v>
      </c>
    </row>
    <row r="780" spans="1:102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/>
      <c r="CS780" s="169">
        <f>'Нарххо 2024'!CS780</f>
        <v>35</v>
      </c>
      <c r="CT780" s="135">
        <f>'Нарххо 2024'!CT780</f>
        <v>0</v>
      </c>
      <c r="CU780" s="135">
        <f>'Нарххо 2024'!CU780</f>
        <v>0</v>
      </c>
      <c r="CV780" s="135">
        <f>'Нарххо 2024'!CV780</f>
        <v>0</v>
      </c>
      <c r="CW780" s="135">
        <f>'Нарххо 2024'!CW780</f>
        <v>0</v>
      </c>
      <c r="CX780" s="169" t="e">
        <f>'Нарххо 2024'!CX780</f>
        <v>#DIV/0!</v>
      </c>
    </row>
    <row r="781" spans="1:102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/>
      <c r="CS781" s="169">
        <f>'Нарххо 2024'!CS781</f>
        <v>4.8</v>
      </c>
      <c r="CT781" s="135">
        <f>'Нарххо 2024'!CT781</f>
        <v>0</v>
      </c>
      <c r="CU781" s="135">
        <f>'Нарххо 2024'!CU781</f>
        <v>0</v>
      </c>
      <c r="CV781" s="135">
        <f>'Нарххо 2024'!CV781</f>
        <v>0</v>
      </c>
      <c r="CW781" s="135">
        <f>'Нарххо 2024'!CW781</f>
        <v>0</v>
      </c>
      <c r="CX781" s="169" t="e">
        <f>'Нарххо 2024'!CX781</f>
        <v>#DIV/0!</v>
      </c>
    </row>
    <row r="782" spans="1:102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/>
      <c r="CS782" s="169">
        <f>'Нарххо 2024'!CS782</f>
        <v>4.2</v>
      </c>
      <c r="CT782" s="135">
        <f>'Нарххо 2024'!CT782</f>
        <v>0</v>
      </c>
      <c r="CU782" s="135">
        <f>'Нарххо 2024'!CU782</f>
        <v>0</v>
      </c>
      <c r="CV782" s="135">
        <f>'Нарххо 2024'!CV782</f>
        <v>0</v>
      </c>
      <c r="CW782" s="135">
        <f>'Нарххо 2024'!CW782</f>
        <v>0</v>
      </c>
      <c r="CX782" s="169" t="e">
        <f>'Нарххо 2024'!CX782</f>
        <v>#DIV/0!</v>
      </c>
    </row>
    <row r="783" spans="1:102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/>
      <c r="CS783" s="169">
        <f>'Нарххо 2024'!CS783</f>
        <v>4</v>
      </c>
      <c r="CT783" s="135">
        <f>'Нарххо 2024'!CT783</f>
        <v>0</v>
      </c>
      <c r="CU783" s="135">
        <f>'Нарххо 2024'!CU783</f>
        <v>0</v>
      </c>
      <c r="CV783" s="135">
        <f>'Нарххо 2024'!CV783</f>
        <v>0</v>
      </c>
      <c r="CW783" s="135">
        <f>'Нарххо 2024'!CW783</f>
        <v>0</v>
      </c>
      <c r="CX783" s="169" t="e">
        <f>'Нарххо 2024'!CX783</f>
        <v>#DIV/0!</v>
      </c>
    </row>
    <row r="784" spans="1:102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/>
      <c r="CS784" s="169">
        <f>'Нарххо 2024'!CS784</f>
        <v>15</v>
      </c>
      <c r="CT784" s="135">
        <f>'Нарххо 2024'!CT784</f>
        <v>0</v>
      </c>
      <c r="CU784" s="135">
        <f>'Нарххо 2024'!CU784</f>
        <v>0</v>
      </c>
      <c r="CV784" s="135">
        <f>'Нарххо 2024'!CV784</f>
        <v>0</v>
      </c>
      <c r="CW784" s="135">
        <f>'Нарххо 2024'!CW784</f>
        <v>0</v>
      </c>
      <c r="CX784" s="169" t="e">
        <f>'Нарххо 2024'!CX784</f>
        <v>#DIV/0!</v>
      </c>
    </row>
    <row r="785" spans="1:102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/>
      <c r="CS785" s="169">
        <f>'Нарххо 2024'!CS785</f>
        <v>15</v>
      </c>
      <c r="CT785" s="135">
        <f>'Нарххо 2024'!CT785</f>
        <v>0</v>
      </c>
      <c r="CU785" s="135">
        <f>'Нарххо 2024'!CU785</f>
        <v>0</v>
      </c>
      <c r="CV785" s="135">
        <f>'Нарххо 2024'!CV785</f>
        <v>0</v>
      </c>
      <c r="CW785" s="135">
        <f>'Нарххо 2024'!CW785</f>
        <v>0</v>
      </c>
      <c r="CX785" s="169" t="e">
        <f>'Нарххо 2024'!CX785</f>
        <v>#DIV/0!</v>
      </c>
    </row>
    <row r="786" spans="1:102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/>
      <c r="CS786" s="169">
        <f>'Нарххо 2024'!CS786</f>
        <v>17</v>
      </c>
      <c r="CT786" s="135">
        <f>'Нарххо 2024'!CT786</f>
        <v>0</v>
      </c>
      <c r="CU786" s="135">
        <f>'Нарххо 2024'!CU786</f>
        <v>0</v>
      </c>
      <c r="CV786" s="135">
        <f>'Нарххо 2024'!CV786</f>
        <v>0</v>
      </c>
      <c r="CW786" s="135">
        <f>'Нарххо 2024'!CW786</f>
        <v>0</v>
      </c>
      <c r="CX786" s="169" t="e">
        <f>'Нарххо 2024'!CX786</f>
        <v>#DIV/0!</v>
      </c>
    </row>
    <row r="787" spans="1:102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/>
      <c r="CS787" s="169">
        <f>'Нарххо 2024'!CS787</f>
        <v>4</v>
      </c>
      <c r="CT787" s="135">
        <f>'Нарххо 2024'!CT787</f>
        <v>0</v>
      </c>
      <c r="CU787" s="135">
        <f>'Нарххо 2024'!CU787</f>
        <v>0</v>
      </c>
      <c r="CV787" s="135">
        <f>'Нарххо 2024'!CV787</f>
        <v>0</v>
      </c>
      <c r="CW787" s="135">
        <f>'Нарххо 2024'!CW787</f>
        <v>0</v>
      </c>
      <c r="CX787" s="169" t="e">
        <f>'Нарххо 2024'!CX787</f>
        <v>#DIV/0!</v>
      </c>
    </row>
    <row r="788" spans="1:102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/>
      <c r="CS788" s="169">
        <f>'Нарххо 2024'!CS788</f>
        <v>3</v>
      </c>
      <c r="CT788" s="135">
        <f>'Нарххо 2024'!CT788</f>
        <v>0</v>
      </c>
      <c r="CU788" s="135">
        <f>'Нарххо 2024'!CU788</f>
        <v>0</v>
      </c>
      <c r="CV788" s="135">
        <f>'Нарххо 2024'!CV788</f>
        <v>0</v>
      </c>
      <c r="CW788" s="135">
        <f>'Нарххо 2024'!CW788</f>
        <v>0</v>
      </c>
      <c r="CX788" s="169" t="e">
        <f>'Нарххо 2024'!CX788</f>
        <v>#DIV/0!</v>
      </c>
    </row>
    <row r="789" spans="1:102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/>
      <c r="CS789" s="169">
        <f>'Нарххо 2024'!CS789</f>
        <v>40</v>
      </c>
      <c r="CT789" s="135">
        <f>'Нарххо 2024'!CT789</f>
        <v>0</v>
      </c>
      <c r="CU789" s="135">
        <f>'Нарххо 2024'!CU789</f>
        <v>0</v>
      </c>
      <c r="CV789" s="135">
        <f>'Нарххо 2024'!CV789</f>
        <v>0</v>
      </c>
      <c r="CW789" s="135">
        <f>'Нарххо 2024'!CW789</f>
        <v>0</v>
      </c>
      <c r="CX789" s="169" t="e">
        <f>'Нарххо 2024'!CX789</f>
        <v>#DIV/0!</v>
      </c>
    </row>
    <row r="790" spans="1:102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/>
      <c r="CS790" s="169">
        <f>'Нарххо 2024'!CS790</f>
        <v>6.2750000000000004</v>
      </c>
      <c r="CT790" s="135">
        <f>'Нарххо 2024'!CT790</f>
        <v>0</v>
      </c>
      <c r="CU790" s="135">
        <f>'Нарххо 2024'!CU790</f>
        <v>0</v>
      </c>
      <c r="CV790" s="135">
        <f>'Нарххо 2024'!CV790</f>
        <v>0</v>
      </c>
      <c r="CW790" s="135">
        <f>'Нарххо 2024'!CW790</f>
        <v>0</v>
      </c>
      <c r="CX790" s="169" t="e">
        <f>'Нарххо 2024'!CX790</f>
        <v>#DIV/0!</v>
      </c>
    </row>
    <row r="791" spans="1:102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/>
      <c r="CS791" s="169">
        <f>'Нарххо 2024'!CS791</f>
        <v>9.65</v>
      </c>
      <c r="CT791" s="135">
        <f>'Нарххо 2024'!CT791</f>
        <v>0</v>
      </c>
      <c r="CU791" s="135">
        <f>'Нарххо 2024'!CU791</f>
        <v>0</v>
      </c>
      <c r="CV791" s="135">
        <f>'Нарххо 2024'!CV791</f>
        <v>0</v>
      </c>
      <c r="CW791" s="135">
        <f>'Нарххо 2024'!CW791</f>
        <v>0</v>
      </c>
      <c r="CX791" s="169" t="e">
        <f>'Нарххо 2024'!CX791</f>
        <v>#DIV/0!</v>
      </c>
    </row>
    <row r="792" spans="1:102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/>
      <c r="CS792" s="169">
        <f>'Нарххо 2024'!CS792</f>
        <v>10</v>
      </c>
      <c r="CT792" s="135">
        <f>'Нарххо 2024'!CT792</f>
        <v>0</v>
      </c>
      <c r="CU792" s="135">
        <f>'Нарххо 2024'!CU792</f>
        <v>0</v>
      </c>
      <c r="CV792" s="135">
        <f>'Нарххо 2024'!CV792</f>
        <v>0</v>
      </c>
      <c r="CW792" s="135">
        <f>'Нарххо 2024'!CW792</f>
        <v>0</v>
      </c>
      <c r="CX792" s="169" t="e">
        <f>'Нарххо 2024'!CX792</f>
        <v>#DIV/0!</v>
      </c>
    </row>
    <row r="793" spans="1:102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/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</row>
    <row r="794" spans="1:102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/>
      <c r="CS794" s="169">
        <f>'Нарххо 2024'!CS794</f>
        <v>9.86</v>
      </c>
      <c r="CT794" s="135">
        <f>'Нарххо 2024'!CT794</f>
        <v>0</v>
      </c>
      <c r="CU794" s="135">
        <f>'Нарххо 2024'!CU794</f>
        <v>0</v>
      </c>
      <c r="CV794" s="135">
        <f>'Нарххо 2024'!CV794</f>
        <v>0</v>
      </c>
      <c r="CW794" s="135">
        <f>'Нарххо 2024'!CW794</f>
        <v>0</v>
      </c>
      <c r="CX794" s="169" t="e">
        <f>'Нарххо 2024'!CX794</f>
        <v>#DIV/0!</v>
      </c>
    </row>
    <row r="795" spans="1:102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/>
      <c r="CS795" s="169">
        <f>'Нарххо 2024'!CS795</f>
        <v>10.012499999999999</v>
      </c>
      <c r="CT795" s="135">
        <f>'Нарххо 2024'!CT795</f>
        <v>0</v>
      </c>
      <c r="CU795" s="135">
        <f>'Нарххо 2024'!CU795</f>
        <v>0</v>
      </c>
      <c r="CV795" s="135">
        <f>'Нарххо 2024'!CV795</f>
        <v>0</v>
      </c>
      <c r="CW795" s="135">
        <f>'Нарххо 2024'!CW795</f>
        <v>0</v>
      </c>
      <c r="CX795" s="169" t="e">
        <f>'Нарххо 2024'!CX795</f>
        <v>#DIV/0!</v>
      </c>
    </row>
    <row r="796" spans="1:10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B796" s="261"/>
      <c r="CH796" s="261"/>
      <c r="CM796" s="261"/>
      <c r="CS796" s="261"/>
      <c r="CX796" s="261"/>
    </row>
    <row r="797" spans="1:10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B797" s="261"/>
      <c r="CH797" s="261"/>
      <c r="CM797" s="261"/>
      <c r="CS797" s="261"/>
      <c r="CX797" s="261"/>
    </row>
    <row r="798" spans="1:10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B798" s="261"/>
      <c r="CH798" s="261"/>
      <c r="CM798" s="261"/>
      <c r="CS798" s="261"/>
      <c r="CX798" s="261"/>
    </row>
    <row r="799" spans="1:102" ht="18" x14ac:dyDescent="0.25">
      <c r="A799" s="286" t="s">
        <v>200</v>
      </c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x14ac:dyDescent="0.3">
      <c r="A800" s="212"/>
      <c r="B800" s="257"/>
      <c r="C800" s="288" t="s">
        <v>215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294" t="s">
        <v>139</v>
      </c>
      <c r="D801" s="295"/>
      <c r="E801" s="295"/>
      <c r="F801" s="296"/>
      <c r="G801" s="284" t="s">
        <v>221</v>
      </c>
      <c r="H801" s="291" t="s">
        <v>139</v>
      </c>
      <c r="I801" s="292"/>
      <c r="J801" s="292"/>
      <c r="K801" s="293"/>
      <c r="L801" s="284" t="s">
        <v>221</v>
      </c>
      <c r="M801" s="291" t="s">
        <v>139</v>
      </c>
      <c r="N801" s="292"/>
      <c r="O801" s="292"/>
      <c r="P801" s="293"/>
      <c r="Q801" s="284" t="s">
        <v>221</v>
      </c>
      <c r="R801" s="291" t="s">
        <v>139</v>
      </c>
      <c r="S801" s="292"/>
      <c r="T801" s="292"/>
      <c r="U801" s="292"/>
      <c r="V801" s="293"/>
      <c r="W801" s="284" t="s">
        <v>221</v>
      </c>
      <c r="X801" s="291" t="s">
        <v>139</v>
      </c>
      <c r="Y801" s="292"/>
      <c r="Z801" s="292"/>
      <c r="AA801" s="293"/>
      <c r="AB801" s="284" t="s">
        <v>221</v>
      </c>
      <c r="AC801" s="291" t="s">
        <v>139</v>
      </c>
      <c r="AD801" s="292"/>
      <c r="AE801" s="292"/>
      <c r="AF801" s="293"/>
      <c r="AG801" s="284" t="s">
        <v>221</v>
      </c>
      <c r="AH801" s="291" t="s">
        <v>139</v>
      </c>
      <c r="AI801" s="292"/>
      <c r="AJ801" s="292"/>
      <c r="AK801" s="292"/>
      <c r="AL801" s="293"/>
      <c r="AM801" s="284" t="s">
        <v>221</v>
      </c>
      <c r="AN801" s="291" t="s">
        <v>139</v>
      </c>
      <c r="AO801" s="292"/>
      <c r="AP801" s="292"/>
      <c r="AQ801" s="293"/>
      <c r="AR801" s="284" t="s">
        <v>221</v>
      </c>
      <c r="AS801" s="291" t="s">
        <v>139</v>
      </c>
      <c r="AT801" s="292"/>
      <c r="AU801" s="292"/>
      <c r="AV801" s="292"/>
      <c r="AW801" s="256"/>
      <c r="AX801" s="284" t="s">
        <v>221</v>
      </c>
      <c r="AY801" s="291" t="s">
        <v>139</v>
      </c>
      <c r="AZ801" s="292"/>
      <c r="BA801" s="292"/>
      <c r="BB801" s="293"/>
      <c r="BC801" s="284" t="s">
        <v>221</v>
      </c>
      <c r="BD801" s="291" t="s">
        <v>139</v>
      </c>
      <c r="BE801" s="292"/>
      <c r="BF801" s="292"/>
      <c r="BG801" s="293"/>
      <c r="BH801" s="284" t="s">
        <v>221</v>
      </c>
      <c r="BI801" s="291" t="s">
        <v>139</v>
      </c>
      <c r="BJ801" s="292"/>
      <c r="BK801" s="292"/>
      <c r="BL801" s="292"/>
      <c r="BM801" s="293"/>
      <c r="BN801" s="284" t="s">
        <v>221</v>
      </c>
      <c r="BO801" s="291" t="s">
        <v>316</v>
      </c>
      <c r="BP801" s="292"/>
      <c r="BQ801" s="292"/>
      <c r="BR801" s="292"/>
      <c r="BS801" s="284" t="s">
        <v>221</v>
      </c>
      <c r="BT801" s="291" t="s">
        <v>316</v>
      </c>
      <c r="BU801" s="292"/>
      <c r="BV801" s="292"/>
      <c r="BW801" s="292"/>
      <c r="BX801" s="284" t="s">
        <v>221</v>
      </c>
      <c r="BY801" s="291" t="s">
        <v>316</v>
      </c>
      <c r="BZ801" s="292"/>
      <c r="CA801" s="292"/>
      <c r="CB801" s="284" t="s">
        <v>221</v>
      </c>
      <c r="CC801" s="291" t="s">
        <v>316</v>
      </c>
      <c r="CD801" s="292"/>
      <c r="CE801" s="292"/>
      <c r="CF801" s="292"/>
      <c r="CG801" s="292"/>
      <c r="CH801" s="284" t="s">
        <v>221</v>
      </c>
      <c r="CI801" s="291" t="s">
        <v>316</v>
      </c>
      <c r="CJ801" s="292"/>
      <c r="CK801" s="292"/>
      <c r="CL801" s="292"/>
      <c r="CM801" s="284" t="s">
        <v>221</v>
      </c>
      <c r="CN801" s="291" t="s">
        <v>316</v>
      </c>
      <c r="CO801" s="292"/>
      <c r="CP801" s="292"/>
      <c r="CQ801" s="292"/>
      <c r="CR801" s="279"/>
      <c r="CS801" s="284" t="s">
        <v>221</v>
      </c>
      <c r="CT801" s="291" t="s">
        <v>316</v>
      </c>
      <c r="CU801" s="292"/>
      <c r="CV801" s="292"/>
      <c r="CW801" s="292"/>
      <c r="CX801" s="284" t="s">
        <v>221</v>
      </c>
    </row>
    <row r="802" spans="1:102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5"/>
      <c r="H802" s="138" t="s">
        <v>141</v>
      </c>
      <c r="I802" s="138" t="s">
        <v>142</v>
      </c>
      <c r="J802" s="138" t="s">
        <v>143</v>
      </c>
      <c r="K802" s="138" t="s">
        <v>144</v>
      </c>
      <c r="L802" s="285"/>
      <c r="M802" s="138" t="s">
        <v>145</v>
      </c>
      <c r="N802" s="138" t="s">
        <v>146</v>
      </c>
      <c r="O802" s="138" t="s">
        <v>147</v>
      </c>
      <c r="P802" s="138" t="s">
        <v>148</v>
      </c>
      <c r="Q802" s="28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5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5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x14ac:dyDescent="0.25">
      <c r="A803" s="297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/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</row>
    <row r="804" spans="1:102" ht="18" x14ac:dyDescent="0.25">
      <c r="A804" s="298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/>
      <c r="CS804" s="169">
        <f>'Нарххо 2024'!CS804</f>
        <v>5.625</v>
      </c>
      <c r="CT804" s="135">
        <f>'Нарххо 2024'!CT804</f>
        <v>0</v>
      </c>
      <c r="CU804" s="135">
        <f>'Нарххо 2024'!CU804</f>
        <v>0</v>
      </c>
      <c r="CV804" s="135">
        <f>'Нарххо 2024'!CV804</f>
        <v>0</v>
      </c>
      <c r="CW804" s="135">
        <f>'Нарххо 2024'!CW804</f>
        <v>0</v>
      </c>
      <c r="CX804" s="169" t="e">
        <f>'Нарххо 2024'!CX804</f>
        <v>#DIV/0!</v>
      </c>
    </row>
    <row r="805" spans="1:102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/>
      <c r="CS805" s="169">
        <f>'Нарххо 2024'!CS805</f>
        <v>6</v>
      </c>
      <c r="CT805" s="135">
        <f>'Нарххо 2024'!CT805</f>
        <v>0</v>
      </c>
      <c r="CU805" s="135">
        <f>'Нарххо 2024'!CU805</f>
        <v>0</v>
      </c>
      <c r="CV805" s="135">
        <f>'Нарххо 2024'!CV805</f>
        <v>0</v>
      </c>
      <c r="CW805" s="135">
        <f>'Нарххо 2024'!CW805</f>
        <v>0</v>
      </c>
      <c r="CX805" s="169" t="e">
        <f>'Нарххо 2024'!CX805</f>
        <v>#DIV/0!</v>
      </c>
    </row>
    <row r="806" spans="1:102" ht="18" x14ac:dyDescent="0.25">
      <c r="A806" s="297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/>
      <c r="CS806" s="169">
        <f>'Нарххо 2024'!CS806</f>
        <v>4</v>
      </c>
      <c r="CT806" s="135">
        <f>'Нарххо 2024'!CT806</f>
        <v>0</v>
      </c>
      <c r="CU806" s="135">
        <f>'Нарххо 2024'!CU806</f>
        <v>0</v>
      </c>
      <c r="CV806" s="135">
        <f>'Нарххо 2024'!CV806</f>
        <v>0</v>
      </c>
      <c r="CW806" s="135">
        <f>'Нарххо 2024'!CW806</f>
        <v>0</v>
      </c>
      <c r="CX806" s="169" t="e">
        <f>'Нарххо 2024'!CX806</f>
        <v>#DIV/0!</v>
      </c>
    </row>
    <row r="807" spans="1:102" ht="18" x14ac:dyDescent="0.25">
      <c r="A807" s="298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/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</row>
    <row r="808" spans="1:102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/>
      <c r="CS808" s="169">
        <f>'Нарххо 2024'!CS808</f>
        <v>7.2</v>
      </c>
      <c r="CT808" s="135">
        <f>'Нарххо 2024'!CT808</f>
        <v>0</v>
      </c>
      <c r="CU808" s="135">
        <f>'Нарххо 2024'!CU808</f>
        <v>0</v>
      </c>
      <c r="CV808" s="135">
        <f>'Нарххо 2024'!CV808</f>
        <v>0</v>
      </c>
      <c r="CW808" s="135">
        <f>'Нарххо 2024'!CW808</f>
        <v>0</v>
      </c>
      <c r="CX808" s="169" t="e">
        <f>'Нарххо 2024'!CX808</f>
        <v>#DIV/0!</v>
      </c>
    </row>
    <row r="809" spans="1:102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/>
      <c r="CS809" s="169">
        <f>'Нарххо 2024'!CS809</f>
        <v>6.125</v>
      </c>
      <c r="CT809" s="135">
        <f>'Нарххо 2024'!CT809</f>
        <v>0</v>
      </c>
      <c r="CU809" s="135">
        <f>'Нарххо 2024'!CU809</f>
        <v>0</v>
      </c>
      <c r="CV809" s="135">
        <f>'Нарххо 2024'!CV809</f>
        <v>0</v>
      </c>
      <c r="CW809" s="135">
        <f>'Нарххо 2024'!CW809</f>
        <v>0</v>
      </c>
      <c r="CX809" s="169" t="e">
        <f>'Нарххо 2024'!CX809</f>
        <v>#DIV/0!</v>
      </c>
    </row>
    <row r="810" spans="1:102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/>
      <c r="CS810" s="169">
        <f>'Нарххо 2024'!CS810</f>
        <v>4.5750000000000002</v>
      </c>
      <c r="CT810" s="135">
        <f>'Нарххо 2024'!CT810</f>
        <v>0</v>
      </c>
      <c r="CU810" s="135">
        <f>'Нарххо 2024'!CU810</f>
        <v>0</v>
      </c>
      <c r="CV810" s="135">
        <f>'Нарххо 2024'!CV810</f>
        <v>0</v>
      </c>
      <c r="CW810" s="135">
        <f>'Нарххо 2024'!CW810</f>
        <v>0</v>
      </c>
      <c r="CX810" s="169" t="e">
        <f>'Нарххо 2024'!CX810</f>
        <v>#DIV/0!</v>
      </c>
    </row>
    <row r="811" spans="1:102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/>
      <c r="CS811" s="169">
        <f>'Нарххо 2024'!CS811</f>
        <v>7</v>
      </c>
      <c r="CT811" s="135">
        <f>'Нарххо 2024'!CT811</f>
        <v>0</v>
      </c>
      <c r="CU811" s="135">
        <f>'Нарххо 2024'!CU811</f>
        <v>0</v>
      </c>
      <c r="CV811" s="135">
        <f>'Нарххо 2024'!CV811</f>
        <v>0</v>
      </c>
      <c r="CW811" s="135">
        <f>'Нарххо 2024'!CW811</f>
        <v>0</v>
      </c>
      <c r="CX811" s="169" t="e">
        <f>'Нарххо 2024'!CX811</f>
        <v>#DIV/0!</v>
      </c>
    </row>
    <row r="812" spans="1:102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/>
      <c r="CS812" s="169">
        <f>'Нарххо 2024'!CS812</f>
        <v>15.75</v>
      </c>
      <c r="CT812" s="135">
        <f>'Нарххо 2024'!CT812</f>
        <v>0</v>
      </c>
      <c r="CU812" s="135">
        <f>'Нарххо 2024'!CU812</f>
        <v>0</v>
      </c>
      <c r="CV812" s="135">
        <f>'Нарххо 2024'!CV812</f>
        <v>0</v>
      </c>
      <c r="CW812" s="135">
        <f>'Нарххо 2024'!CW812</f>
        <v>0</v>
      </c>
      <c r="CX812" s="169" t="e">
        <f>'Нарххо 2024'!CX812</f>
        <v>#DIV/0!</v>
      </c>
    </row>
    <row r="813" spans="1:102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/>
      <c r="CS813" s="169">
        <f>'Нарххо 2024'!CS813</f>
        <v>16.25</v>
      </c>
      <c r="CT813" s="135">
        <f>'Нарххо 2024'!CT813</f>
        <v>0</v>
      </c>
      <c r="CU813" s="135">
        <f>'Нарххо 2024'!CU813</f>
        <v>0</v>
      </c>
      <c r="CV813" s="135">
        <f>'Нарххо 2024'!CV813</f>
        <v>0</v>
      </c>
      <c r="CW813" s="135">
        <f>'Нарххо 2024'!CW813</f>
        <v>0</v>
      </c>
      <c r="CX813" s="169" t="e">
        <f>'Нарххо 2024'!CX813</f>
        <v>#DIV/0!</v>
      </c>
    </row>
    <row r="814" spans="1:102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/>
      <c r="CS814" s="169">
        <f>'Нарххо 2024'!CS814</f>
        <v>17</v>
      </c>
      <c r="CT814" s="135">
        <f>'Нарххо 2024'!CT814</f>
        <v>0</v>
      </c>
      <c r="CU814" s="135">
        <f>'Нарххо 2024'!CU814</f>
        <v>0</v>
      </c>
      <c r="CV814" s="135">
        <f>'Нарххо 2024'!CV814</f>
        <v>0</v>
      </c>
      <c r="CW814" s="135">
        <f>'Нарххо 2024'!CW814</f>
        <v>0</v>
      </c>
      <c r="CX814" s="169" t="e">
        <f>'Нарххо 2024'!CX814</f>
        <v>#DIV/0!</v>
      </c>
    </row>
    <row r="815" spans="1:102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/>
      <c r="CS815" s="169">
        <f>'Нарххо 2024'!CS815</f>
        <v>90</v>
      </c>
      <c r="CT815" s="135">
        <f>'Нарххо 2024'!CT815</f>
        <v>0</v>
      </c>
      <c r="CU815" s="135">
        <f>'Нарххо 2024'!CU815</f>
        <v>0</v>
      </c>
      <c r="CV815" s="135">
        <f>'Нарххо 2024'!CV815</f>
        <v>0</v>
      </c>
      <c r="CW815" s="135">
        <f>'Нарххо 2024'!CW815</f>
        <v>0</v>
      </c>
      <c r="CX815" s="169" t="e">
        <f>'Нарххо 2024'!CX815</f>
        <v>#DIV/0!</v>
      </c>
    </row>
    <row r="816" spans="1:102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/>
      <c r="CS816" s="169">
        <f>'Нарххо 2024'!CS816</f>
        <v>95</v>
      </c>
      <c r="CT816" s="135">
        <f>'Нарххо 2024'!CT816</f>
        <v>0</v>
      </c>
      <c r="CU816" s="135">
        <f>'Нарххо 2024'!CU816</f>
        <v>0</v>
      </c>
      <c r="CV816" s="135">
        <f>'Нарххо 2024'!CV816</f>
        <v>0</v>
      </c>
      <c r="CW816" s="135">
        <f>'Нарххо 2024'!CW816</f>
        <v>0</v>
      </c>
      <c r="CX816" s="169" t="e">
        <f>'Нарххо 2024'!CX816</f>
        <v>#DIV/0!</v>
      </c>
    </row>
    <row r="817" spans="1:102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/>
      <c r="CS817" s="169">
        <f>'Нарххо 2024'!CS817</f>
        <v>6</v>
      </c>
      <c r="CT817" s="135">
        <f>'Нарххо 2024'!CT817</f>
        <v>0</v>
      </c>
      <c r="CU817" s="135">
        <f>'Нарххо 2024'!CU817</f>
        <v>0</v>
      </c>
      <c r="CV817" s="135">
        <f>'Нарххо 2024'!CV817</f>
        <v>0</v>
      </c>
      <c r="CW817" s="135">
        <f>'Нарххо 2024'!CW817</f>
        <v>0</v>
      </c>
      <c r="CX817" s="169" t="e">
        <f>'Нарххо 2024'!CX817</f>
        <v>#DIV/0!</v>
      </c>
    </row>
    <row r="818" spans="1:102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/>
      <c r="CS818" s="169">
        <f>'Нарххо 2024'!CS818</f>
        <v>12</v>
      </c>
      <c r="CT818" s="135">
        <f>'Нарххо 2024'!CT818</f>
        <v>0</v>
      </c>
      <c r="CU818" s="135">
        <f>'Нарххо 2024'!CU818</f>
        <v>0</v>
      </c>
      <c r="CV818" s="135">
        <f>'Нарххо 2024'!CV818</f>
        <v>0</v>
      </c>
      <c r="CW818" s="135">
        <f>'Нарххо 2024'!CW818</f>
        <v>0</v>
      </c>
      <c r="CX818" s="169" t="e">
        <f>'Нарххо 2024'!CX818</f>
        <v>#DIV/0!</v>
      </c>
    </row>
    <row r="819" spans="1:102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/>
      <c r="CS819" s="169">
        <f>'Нарххо 2024'!CS819</f>
        <v>11</v>
      </c>
      <c r="CT819" s="135">
        <f>'Нарххо 2024'!CT819</f>
        <v>0</v>
      </c>
      <c r="CU819" s="135">
        <f>'Нарххо 2024'!CU819</f>
        <v>0</v>
      </c>
      <c r="CV819" s="135">
        <f>'Нарххо 2024'!CV819</f>
        <v>0</v>
      </c>
      <c r="CW819" s="135">
        <f>'Нарххо 2024'!CW819</f>
        <v>0</v>
      </c>
      <c r="CX819" s="169" t="e">
        <f>'Нарххо 2024'!CX819</f>
        <v>#DIV/0!</v>
      </c>
    </row>
    <row r="820" spans="1:102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/>
      <c r="CS820" s="169">
        <f>'Нарххо 2024'!CS820</f>
        <v>45</v>
      </c>
      <c r="CT820" s="135">
        <f>'Нарххо 2024'!CT820</f>
        <v>0</v>
      </c>
      <c r="CU820" s="135">
        <f>'Нарххо 2024'!CU820</f>
        <v>0</v>
      </c>
      <c r="CV820" s="135">
        <f>'Нарххо 2024'!CV820</f>
        <v>0</v>
      </c>
      <c r="CW820" s="135">
        <f>'Нарххо 2024'!CW820</f>
        <v>0</v>
      </c>
      <c r="CX820" s="169" t="e">
        <f>'Нарххо 2024'!CX820</f>
        <v>#DIV/0!</v>
      </c>
    </row>
    <row r="821" spans="1:102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/>
      <c r="CS821" s="169">
        <f>'Нарххо 2024'!CS821</f>
        <v>40</v>
      </c>
      <c r="CT821" s="135">
        <f>'Нарххо 2024'!CT821</f>
        <v>0</v>
      </c>
      <c r="CU821" s="135">
        <f>'Нарххо 2024'!CU821</f>
        <v>0</v>
      </c>
      <c r="CV821" s="135">
        <f>'Нарххо 2024'!CV821</f>
        <v>0</v>
      </c>
      <c r="CW821" s="135">
        <f>'Нарххо 2024'!CW821</f>
        <v>0</v>
      </c>
      <c r="CX821" s="169" t="e">
        <f>'Нарххо 2024'!CX821</f>
        <v>#DIV/0!</v>
      </c>
    </row>
    <row r="822" spans="1:102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/>
      <c r="CS822" s="169">
        <f>'Нарххо 2024'!CS822</f>
        <v>5</v>
      </c>
      <c r="CT822" s="135">
        <f>'Нарххо 2024'!CT822</f>
        <v>0</v>
      </c>
      <c r="CU822" s="135">
        <f>'Нарххо 2024'!CU822</f>
        <v>0</v>
      </c>
      <c r="CV822" s="135">
        <f>'Нарххо 2024'!CV822</f>
        <v>0</v>
      </c>
      <c r="CW822" s="135">
        <f>'Нарххо 2024'!CW822</f>
        <v>0</v>
      </c>
      <c r="CX822" s="169" t="e">
        <f>'Нарххо 2024'!CX822</f>
        <v>#DIV/0!</v>
      </c>
    </row>
    <row r="823" spans="1:102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/>
      <c r="CS823" s="169">
        <f>'Нарххо 2024'!CS823</f>
        <v>4</v>
      </c>
      <c r="CT823" s="135">
        <f>'Нарххо 2024'!CT823</f>
        <v>0</v>
      </c>
      <c r="CU823" s="135">
        <f>'Нарххо 2024'!CU823</f>
        <v>0</v>
      </c>
      <c r="CV823" s="135">
        <f>'Нарххо 2024'!CV823</f>
        <v>0</v>
      </c>
      <c r="CW823" s="135">
        <f>'Нарххо 2024'!CW823</f>
        <v>0</v>
      </c>
      <c r="CX823" s="169" t="e">
        <f>'Нарххо 2024'!CX823</f>
        <v>#DIV/0!</v>
      </c>
    </row>
    <row r="824" spans="1:102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/>
      <c r="CS824" s="169">
        <f>'Нарххо 2024'!CS824</f>
        <v>4</v>
      </c>
      <c r="CT824" s="135">
        <f>'Нарххо 2024'!CT824</f>
        <v>0</v>
      </c>
      <c r="CU824" s="135">
        <f>'Нарххо 2024'!CU824</f>
        <v>0</v>
      </c>
      <c r="CV824" s="135">
        <f>'Нарххо 2024'!CV824</f>
        <v>0</v>
      </c>
      <c r="CW824" s="135">
        <f>'Нарххо 2024'!CW824</f>
        <v>0</v>
      </c>
      <c r="CX824" s="169" t="e">
        <f>'Нарххо 2024'!CX824</f>
        <v>#DIV/0!</v>
      </c>
    </row>
    <row r="825" spans="1:102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/>
      <c r="CS825" s="169">
        <f>'Нарххо 2024'!CS825</f>
        <v>20</v>
      </c>
      <c r="CT825" s="135">
        <f>'Нарххо 2024'!CT825</f>
        <v>0</v>
      </c>
      <c r="CU825" s="135">
        <f>'Нарххо 2024'!CU825</f>
        <v>0</v>
      </c>
      <c r="CV825" s="135">
        <f>'Нарххо 2024'!CV825</f>
        <v>0</v>
      </c>
      <c r="CW825" s="135">
        <f>'Нарххо 2024'!CW825</f>
        <v>0</v>
      </c>
      <c r="CX825" s="169" t="e">
        <f>'Нарххо 2024'!CX825</f>
        <v>#DIV/0!</v>
      </c>
    </row>
    <row r="826" spans="1:102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/>
      <c r="CS826" s="169">
        <f>'Нарххо 2024'!CS826</f>
        <v>20</v>
      </c>
      <c r="CT826" s="135">
        <f>'Нарххо 2024'!CT826</f>
        <v>0</v>
      </c>
      <c r="CU826" s="135">
        <f>'Нарххо 2024'!CU826</f>
        <v>0</v>
      </c>
      <c r="CV826" s="135">
        <f>'Нарххо 2024'!CV826</f>
        <v>0</v>
      </c>
      <c r="CW826" s="135">
        <f>'Нарххо 2024'!CW826</f>
        <v>0</v>
      </c>
      <c r="CX826" s="169" t="e">
        <f>'Нарххо 2024'!CX826</f>
        <v>#DIV/0!</v>
      </c>
    </row>
    <row r="827" spans="1:102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/>
      <c r="CS827" s="169">
        <f>'Нарххо 2024'!CS827</f>
        <v>18</v>
      </c>
      <c r="CT827" s="135">
        <f>'Нарххо 2024'!CT827</f>
        <v>0</v>
      </c>
      <c r="CU827" s="135">
        <f>'Нарххо 2024'!CU827</f>
        <v>0</v>
      </c>
      <c r="CV827" s="135">
        <f>'Нарххо 2024'!CV827</f>
        <v>0</v>
      </c>
      <c r="CW827" s="135">
        <f>'Нарххо 2024'!CW827</f>
        <v>0</v>
      </c>
      <c r="CX827" s="169" t="e">
        <f>'Нарххо 2024'!CX827</f>
        <v>#DIV/0!</v>
      </c>
    </row>
    <row r="828" spans="1:102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/>
      <c r="CS828" s="169">
        <f>'Нарххо 2024'!CS828</f>
        <v>5</v>
      </c>
      <c r="CT828" s="135">
        <f>'Нарххо 2024'!CT828</f>
        <v>0</v>
      </c>
      <c r="CU828" s="135">
        <f>'Нарххо 2024'!CU828</f>
        <v>0</v>
      </c>
      <c r="CV828" s="135">
        <f>'Нарххо 2024'!CV828</f>
        <v>0</v>
      </c>
      <c r="CW828" s="135">
        <f>'Нарххо 2024'!CW828</f>
        <v>0</v>
      </c>
      <c r="CX828" s="169" t="e">
        <f>'Нарххо 2024'!CX828</f>
        <v>#DIV/0!</v>
      </c>
    </row>
    <row r="829" spans="1:102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/>
      <c r="CS829" s="169">
        <f>'Нарххо 2024'!CS829</f>
        <v>4</v>
      </c>
      <c r="CT829" s="135">
        <f>'Нарххо 2024'!CT829</f>
        <v>0</v>
      </c>
      <c r="CU829" s="135">
        <f>'Нарххо 2024'!CU829</f>
        <v>0</v>
      </c>
      <c r="CV829" s="135">
        <f>'Нарххо 2024'!CV829</f>
        <v>0</v>
      </c>
      <c r="CW829" s="135">
        <f>'Нарххо 2024'!CW829</f>
        <v>0</v>
      </c>
      <c r="CX829" s="169" t="e">
        <f>'Нарххо 2024'!CX829</f>
        <v>#DIV/0!</v>
      </c>
    </row>
    <row r="830" spans="1:102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/>
      <c r="CS830" s="169">
        <f>'Нарххо 2024'!CS830</f>
        <v>48</v>
      </c>
      <c r="CT830" s="135">
        <f>'Нарххо 2024'!CT830</f>
        <v>0</v>
      </c>
      <c r="CU830" s="135">
        <f>'Нарххо 2024'!CU830</f>
        <v>0</v>
      </c>
      <c r="CV830" s="135">
        <f>'Нарххо 2024'!CV830</f>
        <v>0</v>
      </c>
      <c r="CW830" s="135">
        <f>'Нарххо 2024'!CW830</f>
        <v>0</v>
      </c>
      <c r="CX830" s="169" t="e">
        <f>'Нарххо 2024'!CX830</f>
        <v>#DIV/0!</v>
      </c>
    </row>
    <row r="831" spans="1:102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/>
      <c r="CS831" s="169">
        <f>'Нарххо 2024'!CS831</f>
        <v>6.1749999999999998</v>
      </c>
      <c r="CT831" s="135">
        <f>'Нарххо 2024'!CT831</f>
        <v>0</v>
      </c>
      <c r="CU831" s="135">
        <f>'Нарххо 2024'!CU831</f>
        <v>0</v>
      </c>
      <c r="CV831" s="135">
        <f>'Нарххо 2024'!CV831</f>
        <v>0</v>
      </c>
      <c r="CW831" s="135">
        <f>'Нарххо 2024'!CW831</f>
        <v>0</v>
      </c>
      <c r="CX831" s="169" t="e">
        <f>'Нарххо 2024'!CX831</f>
        <v>#DIV/0!</v>
      </c>
    </row>
    <row r="832" spans="1:102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/>
      <c r="CS832" s="169">
        <f>'Нарххо 2024'!CS832</f>
        <v>9.5500000000000007</v>
      </c>
      <c r="CT832" s="135">
        <f>'Нарххо 2024'!CT832</f>
        <v>0</v>
      </c>
      <c r="CU832" s="135">
        <f>'Нарххо 2024'!CU832</f>
        <v>0</v>
      </c>
      <c r="CV832" s="135">
        <f>'Нарххо 2024'!CV832</f>
        <v>0</v>
      </c>
      <c r="CW832" s="135">
        <f>'Нарххо 2024'!CW832</f>
        <v>0</v>
      </c>
      <c r="CX832" s="169" t="e">
        <f>'Нарххо 2024'!CX832</f>
        <v>#DIV/0!</v>
      </c>
    </row>
    <row r="833" spans="1:102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/>
      <c r="CS833" s="169">
        <f>'Нарххо 2024'!CS833</f>
        <v>10.050000000000001</v>
      </c>
      <c r="CT833" s="135">
        <f>'Нарххо 2024'!CT833</f>
        <v>0</v>
      </c>
      <c r="CU833" s="135">
        <f>'Нарххо 2024'!CU833</f>
        <v>0</v>
      </c>
      <c r="CV833" s="135">
        <f>'Нарххо 2024'!CV833</f>
        <v>0</v>
      </c>
      <c r="CW833" s="135">
        <f>'Нарххо 2024'!CW833</f>
        <v>0</v>
      </c>
      <c r="CX833" s="169" t="e">
        <f>'Нарххо 2024'!CX833</f>
        <v>#DIV/0!</v>
      </c>
    </row>
    <row r="834" spans="1:102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/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</row>
    <row r="835" spans="1:102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/>
      <c r="CS835" s="169">
        <f>'Нарххо 2024'!CS835</f>
        <v>9.86</v>
      </c>
      <c r="CT835" s="135">
        <f>'Нарххо 2024'!CT835</f>
        <v>0</v>
      </c>
      <c r="CU835" s="135">
        <f>'Нарххо 2024'!CU835</f>
        <v>0</v>
      </c>
      <c r="CV835" s="135">
        <f>'Нарххо 2024'!CV835</f>
        <v>0</v>
      </c>
      <c r="CW835" s="135">
        <f>'Нарххо 2024'!CW835</f>
        <v>0</v>
      </c>
      <c r="CX835" s="169" t="e">
        <f>'Нарххо 2024'!CX835</f>
        <v>#DIV/0!</v>
      </c>
    </row>
    <row r="836" spans="1:102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/>
      <c r="CS836" s="169">
        <f>'Нарххо 2024'!CS836</f>
        <v>10.012499999999999</v>
      </c>
      <c r="CT836" s="135">
        <f>'Нарххо 2024'!CT836</f>
        <v>0</v>
      </c>
      <c r="CU836" s="135">
        <f>'Нарххо 2024'!CU836</f>
        <v>0</v>
      </c>
      <c r="CV836" s="135">
        <f>'Нарххо 2024'!CV836</f>
        <v>0</v>
      </c>
      <c r="CW836" s="135">
        <f>'Нарххо 2024'!CW836</f>
        <v>0</v>
      </c>
      <c r="CX836" s="169" t="e">
        <f>'Нарххо 2024'!CX836</f>
        <v>#DIV/0!</v>
      </c>
    </row>
    <row r="837" spans="1:10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B837" s="261"/>
      <c r="CH837" s="261"/>
      <c r="CM837" s="261"/>
      <c r="CS837" s="261"/>
      <c r="CX837" s="261"/>
    </row>
    <row r="838" spans="1:10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B838" s="261"/>
      <c r="CH838" s="261"/>
      <c r="CM838" s="261"/>
      <c r="CS838" s="261"/>
      <c r="CX838" s="261"/>
    </row>
    <row r="839" spans="1:10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B839" s="261"/>
      <c r="CH839" s="261"/>
      <c r="CM839" s="261"/>
      <c r="CS839" s="261"/>
      <c r="CX839" s="261"/>
    </row>
    <row r="840" spans="1:102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B840" s="261"/>
      <c r="CH840" s="261"/>
      <c r="CM840" s="261"/>
      <c r="CS840" s="261"/>
      <c r="CX840" s="261"/>
    </row>
    <row r="841" spans="1:102" ht="18" x14ac:dyDescent="0.25">
      <c r="A841" s="286" t="s">
        <v>200</v>
      </c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x14ac:dyDescent="0.3">
      <c r="A842" s="212"/>
      <c r="B842" s="257"/>
      <c r="C842" s="288" t="s">
        <v>216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294" t="s">
        <v>139</v>
      </c>
      <c r="D843" s="295"/>
      <c r="E843" s="295"/>
      <c r="F843" s="296"/>
      <c r="G843" s="284" t="s">
        <v>221</v>
      </c>
      <c r="H843" s="291" t="s">
        <v>139</v>
      </c>
      <c r="I843" s="292"/>
      <c r="J843" s="292"/>
      <c r="K843" s="293"/>
      <c r="L843" s="284" t="s">
        <v>221</v>
      </c>
      <c r="M843" s="291" t="s">
        <v>139</v>
      </c>
      <c r="N843" s="292"/>
      <c r="O843" s="292"/>
      <c r="P843" s="293"/>
      <c r="Q843" s="284" t="s">
        <v>221</v>
      </c>
      <c r="R843" s="291" t="s">
        <v>139</v>
      </c>
      <c r="S843" s="292"/>
      <c r="T843" s="292"/>
      <c r="U843" s="292"/>
      <c r="V843" s="293"/>
      <c r="W843" s="284" t="s">
        <v>221</v>
      </c>
      <c r="X843" s="291" t="s">
        <v>139</v>
      </c>
      <c r="Y843" s="292"/>
      <c r="Z843" s="292"/>
      <c r="AA843" s="293"/>
      <c r="AB843" s="284" t="s">
        <v>221</v>
      </c>
      <c r="AC843" s="291" t="s">
        <v>139</v>
      </c>
      <c r="AD843" s="292"/>
      <c r="AE843" s="292"/>
      <c r="AF843" s="293"/>
      <c r="AG843" s="284" t="s">
        <v>221</v>
      </c>
      <c r="AH843" s="291" t="s">
        <v>139</v>
      </c>
      <c r="AI843" s="292"/>
      <c r="AJ843" s="292"/>
      <c r="AK843" s="292"/>
      <c r="AL843" s="293"/>
      <c r="AM843" s="284" t="s">
        <v>221</v>
      </c>
      <c r="AN843" s="291" t="s">
        <v>139</v>
      </c>
      <c r="AO843" s="292"/>
      <c r="AP843" s="292"/>
      <c r="AQ843" s="293"/>
      <c r="AR843" s="284" t="s">
        <v>221</v>
      </c>
      <c r="AS843" s="291" t="s">
        <v>139</v>
      </c>
      <c r="AT843" s="292"/>
      <c r="AU843" s="292"/>
      <c r="AV843" s="292"/>
      <c r="AW843" s="256"/>
      <c r="AX843" s="284" t="s">
        <v>221</v>
      </c>
      <c r="AY843" s="291" t="s">
        <v>139</v>
      </c>
      <c r="AZ843" s="292"/>
      <c r="BA843" s="292"/>
      <c r="BB843" s="293"/>
      <c r="BC843" s="284" t="s">
        <v>221</v>
      </c>
      <c r="BD843" s="291" t="s">
        <v>139</v>
      </c>
      <c r="BE843" s="292"/>
      <c r="BF843" s="292"/>
      <c r="BG843" s="293"/>
      <c r="BH843" s="284" t="s">
        <v>221</v>
      </c>
      <c r="BI843" s="291" t="s">
        <v>139</v>
      </c>
      <c r="BJ843" s="292"/>
      <c r="BK843" s="292"/>
      <c r="BL843" s="292"/>
      <c r="BM843" s="293"/>
      <c r="BN843" s="284" t="s">
        <v>221</v>
      </c>
      <c r="BO843" s="291" t="s">
        <v>316</v>
      </c>
      <c r="BP843" s="292"/>
      <c r="BQ843" s="292"/>
      <c r="BR843" s="292"/>
      <c r="BS843" s="284" t="s">
        <v>221</v>
      </c>
      <c r="BT843" s="291" t="s">
        <v>316</v>
      </c>
      <c r="BU843" s="292"/>
      <c r="BV843" s="292"/>
      <c r="BW843" s="292"/>
      <c r="BX843" s="284" t="s">
        <v>221</v>
      </c>
      <c r="BY843" s="291" t="s">
        <v>316</v>
      </c>
      <c r="BZ843" s="292"/>
      <c r="CA843" s="292"/>
      <c r="CB843" s="284" t="s">
        <v>221</v>
      </c>
      <c r="CC843" s="291" t="s">
        <v>316</v>
      </c>
      <c r="CD843" s="292"/>
      <c r="CE843" s="292"/>
      <c r="CF843" s="292"/>
      <c r="CG843" s="292"/>
      <c r="CH843" s="284" t="s">
        <v>221</v>
      </c>
      <c r="CI843" s="291" t="s">
        <v>316</v>
      </c>
      <c r="CJ843" s="292"/>
      <c r="CK843" s="292"/>
      <c r="CL843" s="292"/>
      <c r="CM843" s="284" t="s">
        <v>221</v>
      </c>
      <c r="CN843" s="291" t="s">
        <v>316</v>
      </c>
      <c r="CO843" s="292"/>
      <c r="CP843" s="292"/>
      <c r="CQ843" s="292"/>
      <c r="CR843" s="279"/>
      <c r="CS843" s="284" t="s">
        <v>221</v>
      </c>
      <c r="CT843" s="291" t="s">
        <v>316</v>
      </c>
      <c r="CU843" s="292"/>
      <c r="CV843" s="292"/>
      <c r="CW843" s="292"/>
      <c r="CX843" s="284" t="s">
        <v>221</v>
      </c>
    </row>
    <row r="844" spans="1:102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5"/>
      <c r="H844" s="138" t="s">
        <v>141</v>
      </c>
      <c r="I844" s="138" t="s">
        <v>142</v>
      </c>
      <c r="J844" s="138" t="s">
        <v>143</v>
      </c>
      <c r="K844" s="138" t="s">
        <v>144</v>
      </c>
      <c r="L844" s="285"/>
      <c r="M844" s="138" t="s">
        <v>145</v>
      </c>
      <c r="N844" s="138" t="s">
        <v>146</v>
      </c>
      <c r="O844" s="138" t="s">
        <v>147</v>
      </c>
      <c r="P844" s="138" t="s">
        <v>148</v>
      </c>
      <c r="Q844" s="28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5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5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x14ac:dyDescent="0.25">
      <c r="A845" s="297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/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</row>
    <row r="846" spans="1:102" ht="18" x14ac:dyDescent="0.25">
      <c r="A846" s="298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/>
      <c r="CS846" s="169">
        <f>'Нарххо 2024'!CS846</f>
        <v>6</v>
      </c>
      <c r="CT846" s="135">
        <f>'Нарххо 2024'!CT846</f>
        <v>0</v>
      </c>
      <c r="CU846" s="135">
        <f>'Нарххо 2024'!CU846</f>
        <v>0</v>
      </c>
      <c r="CV846" s="135">
        <f>'Нарххо 2024'!CV846</f>
        <v>0</v>
      </c>
      <c r="CW846" s="135">
        <f>'Нарххо 2024'!CW846</f>
        <v>0</v>
      </c>
      <c r="CX846" s="169" t="e">
        <f>'Нарххо 2024'!CX846</f>
        <v>#DIV/0!</v>
      </c>
    </row>
    <row r="847" spans="1:102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/>
      <c r="CS847" s="169">
        <f>'Нарххо 2024'!CS847</f>
        <v>5.5</v>
      </c>
      <c r="CT847" s="135">
        <f>'Нарххо 2024'!CT847</f>
        <v>0</v>
      </c>
      <c r="CU847" s="135">
        <f>'Нарххо 2024'!CU847</f>
        <v>0</v>
      </c>
      <c r="CV847" s="135">
        <f>'Нарххо 2024'!CV847</f>
        <v>0</v>
      </c>
      <c r="CW847" s="135">
        <f>'Нарххо 2024'!CW847</f>
        <v>0</v>
      </c>
      <c r="CX847" s="169" t="e">
        <f>'Нарххо 2024'!CX847</f>
        <v>#DIV/0!</v>
      </c>
    </row>
    <row r="848" spans="1:102" ht="18" x14ac:dyDescent="0.25">
      <c r="A848" s="297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/>
      <c r="CS848" s="169">
        <f>'Нарххо 2024'!CS848</f>
        <v>3.5250000000000004</v>
      </c>
      <c r="CT848" s="135">
        <f>'Нарххо 2024'!CT848</f>
        <v>0</v>
      </c>
      <c r="CU848" s="135">
        <f>'Нарххо 2024'!CU848</f>
        <v>0</v>
      </c>
      <c r="CV848" s="135">
        <f>'Нарххо 2024'!CV848</f>
        <v>0</v>
      </c>
      <c r="CW848" s="135">
        <f>'Нарххо 2024'!CW848</f>
        <v>0</v>
      </c>
      <c r="CX848" s="169" t="e">
        <f>'Нарххо 2024'!CX848</f>
        <v>#DIV/0!</v>
      </c>
    </row>
    <row r="849" spans="1:102" ht="18" x14ac:dyDescent="0.25">
      <c r="A849" s="298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/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</row>
    <row r="850" spans="1:102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/>
      <c r="CS850" s="169">
        <f>'Нарххо 2024'!CS850</f>
        <v>6.875</v>
      </c>
      <c r="CT850" s="135">
        <f>'Нарххо 2024'!CT850</f>
        <v>0</v>
      </c>
      <c r="CU850" s="135">
        <f>'Нарххо 2024'!CU850</f>
        <v>0</v>
      </c>
      <c r="CV850" s="135">
        <f>'Нарххо 2024'!CV850</f>
        <v>0</v>
      </c>
      <c r="CW850" s="135">
        <f>'Нарххо 2024'!CW850</f>
        <v>0</v>
      </c>
      <c r="CX850" s="169" t="e">
        <f>'Нарххо 2024'!CX850</f>
        <v>#DIV/0!</v>
      </c>
    </row>
    <row r="851" spans="1:102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/>
      <c r="CS851" s="169">
        <f>'Нарххо 2024'!CS851</f>
        <v>6.25</v>
      </c>
      <c r="CT851" s="135">
        <f>'Нарххо 2024'!CT851</f>
        <v>0</v>
      </c>
      <c r="CU851" s="135">
        <f>'Нарххо 2024'!CU851</f>
        <v>0</v>
      </c>
      <c r="CV851" s="135">
        <f>'Нарххо 2024'!CV851</f>
        <v>0</v>
      </c>
      <c r="CW851" s="135">
        <f>'Нарххо 2024'!CW851</f>
        <v>0</v>
      </c>
      <c r="CX851" s="169" t="e">
        <f>'Нарххо 2024'!CX851</f>
        <v>#DIV/0!</v>
      </c>
    </row>
    <row r="852" spans="1:102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/>
      <c r="CS852" s="169">
        <f>'Нарххо 2024'!CS852</f>
        <v>4.0750000000000002</v>
      </c>
      <c r="CT852" s="135">
        <f>'Нарххо 2024'!CT852</f>
        <v>0</v>
      </c>
      <c r="CU852" s="135">
        <f>'Нарххо 2024'!CU852</f>
        <v>0</v>
      </c>
      <c r="CV852" s="135">
        <f>'Нарххо 2024'!CV852</f>
        <v>0</v>
      </c>
      <c r="CW852" s="135">
        <f>'Нарххо 2024'!CW852</f>
        <v>0</v>
      </c>
      <c r="CX852" s="169" t="e">
        <f>'Нарххо 2024'!CX852</f>
        <v>#DIV/0!</v>
      </c>
    </row>
    <row r="853" spans="1:102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/>
      <c r="CS853" s="169">
        <f>'Нарххо 2024'!CS853</f>
        <v>6.75</v>
      </c>
      <c r="CT853" s="135">
        <f>'Нарххо 2024'!CT853</f>
        <v>0</v>
      </c>
      <c r="CU853" s="135">
        <f>'Нарххо 2024'!CU853</f>
        <v>0</v>
      </c>
      <c r="CV853" s="135">
        <f>'Нарххо 2024'!CV853</f>
        <v>0</v>
      </c>
      <c r="CW853" s="135">
        <f>'Нарххо 2024'!CW853</f>
        <v>0</v>
      </c>
      <c r="CX853" s="169" t="e">
        <f>'Нарххо 2024'!CX853</f>
        <v>#DIV/0!</v>
      </c>
    </row>
    <row r="854" spans="1:102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/>
      <c r="CS854" s="169">
        <f>'Нарххо 2024'!CS854</f>
        <v>15</v>
      </c>
      <c r="CT854" s="135">
        <f>'Нарххо 2024'!CT854</f>
        <v>0</v>
      </c>
      <c r="CU854" s="135">
        <f>'Нарххо 2024'!CU854</f>
        <v>0</v>
      </c>
      <c r="CV854" s="135">
        <f>'Нарххо 2024'!CV854</f>
        <v>0</v>
      </c>
      <c r="CW854" s="135">
        <f>'Нарххо 2024'!CW854</f>
        <v>0</v>
      </c>
      <c r="CX854" s="169" t="e">
        <f>'Нарххо 2024'!CX854</f>
        <v>#DIV/0!</v>
      </c>
    </row>
    <row r="855" spans="1:102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/>
      <c r="CS855" s="169">
        <f>'Нарххо 2024'!CS855</f>
        <v>16.5</v>
      </c>
      <c r="CT855" s="135">
        <f>'Нарххо 2024'!CT855</f>
        <v>0</v>
      </c>
      <c r="CU855" s="135">
        <f>'Нарххо 2024'!CU855</f>
        <v>0</v>
      </c>
      <c r="CV855" s="135">
        <f>'Нарххо 2024'!CV855</f>
        <v>0</v>
      </c>
      <c r="CW855" s="135">
        <f>'Нарххо 2024'!CW855</f>
        <v>0</v>
      </c>
      <c r="CX855" s="169" t="e">
        <f>'Нарххо 2024'!CX855</f>
        <v>#DIV/0!</v>
      </c>
    </row>
    <row r="856" spans="1:102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/>
      <c r="CS856" s="169">
        <f>'Нарххо 2024'!CS856</f>
        <v>19</v>
      </c>
      <c r="CT856" s="135">
        <f>'Нарххо 2024'!CT856</f>
        <v>0</v>
      </c>
      <c r="CU856" s="135">
        <f>'Нарххо 2024'!CU856</f>
        <v>0</v>
      </c>
      <c r="CV856" s="135">
        <f>'Нарххо 2024'!CV856</f>
        <v>0</v>
      </c>
      <c r="CW856" s="135">
        <f>'Нарххо 2024'!CW856</f>
        <v>0</v>
      </c>
      <c r="CX856" s="169" t="e">
        <f>'Нарххо 2024'!CX856</f>
        <v>#DIV/0!</v>
      </c>
    </row>
    <row r="857" spans="1:102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/>
      <c r="CS857" s="169">
        <f>'Нарххо 2024'!CS857</f>
        <v>90</v>
      </c>
      <c r="CT857" s="135">
        <f>'Нарххо 2024'!CT857</f>
        <v>0</v>
      </c>
      <c r="CU857" s="135">
        <f>'Нарххо 2024'!CU857</f>
        <v>0</v>
      </c>
      <c r="CV857" s="135">
        <f>'Нарххо 2024'!CV857</f>
        <v>0</v>
      </c>
      <c r="CW857" s="135">
        <f>'Нарххо 2024'!CW857</f>
        <v>0</v>
      </c>
      <c r="CX857" s="169" t="e">
        <f>'Нарххо 2024'!CX857</f>
        <v>#DIV/0!</v>
      </c>
    </row>
    <row r="858" spans="1:102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/>
      <c r="CS858" s="169">
        <f>'Нарххо 2024'!CS858</f>
        <v>94</v>
      </c>
      <c r="CT858" s="135">
        <f>'Нарххо 2024'!CT858</f>
        <v>0</v>
      </c>
      <c r="CU858" s="135">
        <f>'Нарххо 2024'!CU858</f>
        <v>0</v>
      </c>
      <c r="CV858" s="135">
        <f>'Нарххо 2024'!CV858</f>
        <v>0</v>
      </c>
      <c r="CW858" s="135">
        <f>'Нарххо 2024'!CW858</f>
        <v>0</v>
      </c>
      <c r="CX858" s="169" t="e">
        <f>'Нарххо 2024'!CX858</f>
        <v>#DIV/0!</v>
      </c>
    </row>
    <row r="859" spans="1:102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/>
      <c r="CS859" s="169">
        <f>'Нарххо 2024'!CS859</f>
        <v>5</v>
      </c>
      <c r="CT859" s="135">
        <f>'Нарххо 2024'!CT859</f>
        <v>0</v>
      </c>
      <c r="CU859" s="135">
        <f>'Нарххо 2024'!CU859</f>
        <v>0</v>
      </c>
      <c r="CV859" s="135">
        <f>'Нарххо 2024'!CV859</f>
        <v>0</v>
      </c>
      <c r="CW859" s="135">
        <f>'Нарххо 2024'!CW859</f>
        <v>0</v>
      </c>
      <c r="CX859" s="169" t="e">
        <f>'Нарххо 2024'!CX859</f>
        <v>#DIV/0!</v>
      </c>
    </row>
    <row r="860" spans="1:102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/>
      <c r="CS860" s="169">
        <f>'Нарххо 2024'!CS860</f>
        <v>12</v>
      </c>
      <c r="CT860" s="135">
        <f>'Нарххо 2024'!CT860</f>
        <v>0</v>
      </c>
      <c r="CU860" s="135">
        <f>'Нарххо 2024'!CU860</f>
        <v>0</v>
      </c>
      <c r="CV860" s="135">
        <f>'Нарххо 2024'!CV860</f>
        <v>0</v>
      </c>
      <c r="CW860" s="135">
        <f>'Нарххо 2024'!CW860</f>
        <v>0</v>
      </c>
      <c r="CX860" s="169" t="e">
        <f>'Нарххо 2024'!CX860</f>
        <v>#DIV/0!</v>
      </c>
    </row>
    <row r="861" spans="1:102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/>
      <c r="CS861" s="169">
        <f>'Нарххо 2024'!CS861</f>
        <v>10.5</v>
      </c>
      <c r="CT861" s="135">
        <f>'Нарххо 2024'!CT861</f>
        <v>0</v>
      </c>
      <c r="CU861" s="135">
        <f>'Нарххо 2024'!CU861</f>
        <v>0</v>
      </c>
      <c r="CV861" s="135">
        <f>'Нарххо 2024'!CV861</f>
        <v>0</v>
      </c>
      <c r="CW861" s="135">
        <f>'Нарххо 2024'!CW861</f>
        <v>0</v>
      </c>
      <c r="CX861" s="169" t="e">
        <f>'Нарххо 2024'!CX861</f>
        <v>#DIV/0!</v>
      </c>
    </row>
    <row r="862" spans="1:102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/>
      <c r="CS862" s="169">
        <f>'Нарххо 2024'!CS862</f>
        <v>28</v>
      </c>
      <c r="CT862" s="135">
        <f>'Нарххо 2024'!CT862</f>
        <v>0</v>
      </c>
      <c r="CU862" s="135">
        <f>'Нарххо 2024'!CU862</f>
        <v>0</v>
      </c>
      <c r="CV862" s="135">
        <f>'Нарххо 2024'!CV862</f>
        <v>0</v>
      </c>
      <c r="CW862" s="135">
        <f>'Нарххо 2024'!CW862</f>
        <v>0</v>
      </c>
      <c r="CX862" s="169" t="e">
        <f>'Нарххо 2024'!CX862</f>
        <v>#DIV/0!</v>
      </c>
    </row>
    <row r="863" spans="1:102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/>
      <c r="CS863" s="169">
        <f>'Нарххо 2024'!CS863</f>
        <v>30</v>
      </c>
      <c r="CT863" s="135">
        <f>'Нарххо 2024'!CT863</f>
        <v>0</v>
      </c>
      <c r="CU863" s="135">
        <f>'Нарххо 2024'!CU863</f>
        <v>0</v>
      </c>
      <c r="CV863" s="135">
        <f>'Нарххо 2024'!CV863</f>
        <v>0</v>
      </c>
      <c r="CW863" s="135">
        <f>'Нарххо 2024'!CW863</f>
        <v>0</v>
      </c>
      <c r="CX863" s="169" t="e">
        <f>'Нарххо 2024'!CX863</f>
        <v>#DIV/0!</v>
      </c>
    </row>
    <row r="864" spans="1:102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/>
      <c r="CS864" s="169">
        <f>'Нарххо 2024'!CS864</f>
        <v>5.15</v>
      </c>
      <c r="CT864" s="135">
        <f>'Нарххо 2024'!CT864</f>
        <v>0</v>
      </c>
      <c r="CU864" s="135">
        <f>'Нарххо 2024'!CU864</f>
        <v>0</v>
      </c>
      <c r="CV864" s="135">
        <f>'Нарххо 2024'!CV864</f>
        <v>0</v>
      </c>
      <c r="CW864" s="135">
        <f>'Нарххо 2024'!CW864</f>
        <v>0</v>
      </c>
      <c r="CX864" s="169" t="e">
        <f>'Нарххо 2024'!CX864</f>
        <v>#DIV/0!</v>
      </c>
    </row>
    <row r="865" spans="1:102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/>
      <c r="CS865" s="169">
        <f>'Нарххо 2024'!CS865</f>
        <v>4.6500000000000004</v>
      </c>
      <c r="CT865" s="135">
        <f>'Нарххо 2024'!CT865</f>
        <v>0</v>
      </c>
      <c r="CU865" s="135">
        <f>'Нарххо 2024'!CU865</f>
        <v>0</v>
      </c>
      <c r="CV865" s="135">
        <f>'Нарххо 2024'!CV865</f>
        <v>0</v>
      </c>
      <c r="CW865" s="135">
        <f>'Нарххо 2024'!CW865</f>
        <v>0</v>
      </c>
      <c r="CX865" s="169" t="e">
        <f>'Нарххо 2024'!CX865</f>
        <v>#DIV/0!</v>
      </c>
    </row>
    <row r="866" spans="1:102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/>
      <c r="CS866" s="169">
        <f>'Нарххо 2024'!CS866</f>
        <v>3.75</v>
      </c>
      <c r="CT866" s="135">
        <f>'Нарххо 2024'!CT866</f>
        <v>0</v>
      </c>
      <c r="CU866" s="135">
        <f>'Нарххо 2024'!CU866</f>
        <v>0</v>
      </c>
      <c r="CV866" s="135">
        <f>'Нарххо 2024'!CV866</f>
        <v>0</v>
      </c>
      <c r="CW866" s="135">
        <f>'Нарххо 2024'!CW866</f>
        <v>0</v>
      </c>
      <c r="CX866" s="169" t="e">
        <f>'Нарххо 2024'!CX866</f>
        <v>#DIV/0!</v>
      </c>
    </row>
    <row r="867" spans="1:102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/>
      <c r="CS867" s="169">
        <f>'Нарххо 2024'!CS867</f>
        <v>17</v>
      </c>
      <c r="CT867" s="135">
        <f>'Нарххо 2024'!CT867</f>
        <v>0</v>
      </c>
      <c r="CU867" s="135">
        <f>'Нарххо 2024'!CU867</f>
        <v>0</v>
      </c>
      <c r="CV867" s="135">
        <f>'Нарххо 2024'!CV867</f>
        <v>0</v>
      </c>
      <c r="CW867" s="135">
        <f>'Нарххо 2024'!CW867</f>
        <v>0</v>
      </c>
      <c r="CX867" s="169" t="e">
        <f>'Нарххо 2024'!CX867</f>
        <v>#DIV/0!</v>
      </c>
    </row>
    <row r="868" spans="1:102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/>
      <c r="CS868" s="169">
        <f>'Нарххо 2024'!CS868</f>
        <v>17</v>
      </c>
      <c r="CT868" s="135">
        <f>'Нарххо 2024'!CT868</f>
        <v>0</v>
      </c>
      <c r="CU868" s="135">
        <f>'Нарххо 2024'!CU868</f>
        <v>0</v>
      </c>
      <c r="CV868" s="135">
        <f>'Нарххо 2024'!CV868</f>
        <v>0</v>
      </c>
      <c r="CW868" s="135">
        <f>'Нарххо 2024'!CW868</f>
        <v>0</v>
      </c>
      <c r="CX868" s="169" t="e">
        <f>'Нарххо 2024'!CX868</f>
        <v>#DIV/0!</v>
      </c>
    </row>
    <row r="869" spans="1:102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/>
      <c r="CS869" s="169">
        <f>'Нарххо 2024'!CS869</f>
        <v>17</v>
      </c>
      <c r="CT869" s="135">
        <f>'Нарххо 2024'!CT869</f>
        <v>0</v>
      </c>
      <c r="CU869" s="135">
        <f>'Нарххо 2024'!CU869</f>
        <v>0</v>
      </c>
      <c r="CV869" s="135">
        <f>'Нарххо 2024'!CV869</f>
        <v>0</v>
      </c>
      <c r="CW869" s="135">
        <f>'Нарххо 2024'!CW869</f>
        <v>0</v>
      </c>
      <c r="CX869" s="169" t="e">
        <f>'Нарххо 2024'!CX869</f>
        <v>#DIV/0!</v>
      </c>
    </row>
    <row r="870" spans="1:102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/>
      <c r="CS870" s="169">
        <f>'Нарххо 2024'!CS870</f>
        <v>3.5</v>
      </c>
      <c r="CT870" s="135">
        <f>'Нарххо 2024'!CT870</f>
        <v>0</v>
      </c>
      <c r="CU870" s="135">
        <f>'Нарххо 2024'!CU870</f>
        <v>0</v>
      </c>
      <c r="CV870" s="135">
        <f>'Нарххо 2024'!CV870</f>
        <v>0</v>
      </c>
      <c r="CW870" s="135">
        <f>'Нарххо 2024'!CW870</f>
        <v>0</v>
      </c>
      <c r="CX870" s="169" t="e">
        <f>'Нарххо 2024'!CX870</f>
        <v>#DIV/0!</v>
      </c>
    </row>
    <row r="871" spans="1:102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/>
      <c r="CS871" s="169">
        <f>'Нарххо 2024'!CS871</f>
        <v>2</v>
      </c>
      <c r="CT871" s="135">
        <f>'Нарххо 2024'!CT871</f>
        <v>0</v>
      </c>
      <c r="CU871" s="135">
        <f>'Нарххо 2024'!CU871</f>
        <v>0</v>
      </c>
      <c r="CV871" s="135">
        <f>'Нарххо 2024'!CV871</f>
        <v>0</v>
      </c>
      <c r="CW871" s="135">
        <f>'Нарххо 2024'!CW871</f>
        <v>0</v>
      </c>
      <c r="CX871" s="169" t="e">
        <f>'Нарххо 2024'!CX871</f>
        <v>#DIV/0!</v>
      </c>
    </row>
    <row r="872" spans="1:102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/>
      <c r="CS872" s="169">
        <f>'Нарххо 2024'!CS872</f>
        <v>40</v>
      </c>
      <c r="CT872" s="135">
        <f>'Нарххо 2024'!CT872</f>
        <v>0</v>
      </c>
      <c r="CU872" s="135">
        <f>'Нарххо 2024'!CU872</f>
        <v>0</v>
      </c>
      <c r="CV872" s="135">
        <f>'Нарххо 2024'!CV872</f>
        <v>0</v>
      </c>
      <c r="CW872" s="135">
        <f>'Нарххо 2024'!CW872</f>
        <v>0</v>
      </c>
      <c r="CX872" s="169" t="e">
        <f>'Нарххо 2024'!CX872</f>
        <v>#DIV/0!</v>
      </c>
    </row>
    <row r="873" spans="1:102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/>
      <c r="CS873" s="169">
        <f>'Нарххо 2024'!CS873</f>
        <v>6.35</v>
      </c>
      <c r="CT873" s="135">
        <f>'Нарххо 2024'!CT873</f>
        <v>0</v>
      </c>
      <c r="CU873" s="135">
        <f>'Нарххо 2024'!CU873</f>
        <v>0</v>
      </c>
      <c r="CV873" s="135">
        <f>'Нарххо 2024'!CV873</f>
        <v>0</v>
      </c>
      <c r="CW873" s="135">
        <f>'Нарххо 2024'!CW873</f>
        <v>0</v>
      </c>
      <c r="CX873" s="169" t="e">
        <f>'Нарххо 2024'!CX873</f>
        <v>#DIV/0!</v>
      </c>
    </row>
    <row r="874" spans="1:102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/>
      <c r="CS874" s="169">
        <f>'Нарххо 2024'!CS874</f>
        <v>9.8249999999999993</v>
      </c>
      <c r="CT874" s="135">
        <f>'Нарххо 2024'!CT874</f>
        <v>0</v>
      </c>
      <c r="CU874" s="135">
        <f>'Нарххо 2024'!CU874</f>
        <v>0</v>
      </c>
      <c r="CV874" s="135">
        <f>'Нарххо 2024'!CV874</f>
        <v>0</v>
      </c>
      <c r="CW874" s="135">
        <f>'Нарххо 2024'!CW874</f>
        <v>0</v>
      </c>
      <c r="CX874" s="169" t="e">
        <f>'Нарххо 2024'!CX874</f>
        <v>#DIV/0!</v>
      </c>
    </row>
    <row r="875" spans="1:102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/>
      <c r="CS875" s="169">
        <f>'Нарххо 2024'!CS875</f>
        <v>10.574999999999999</v>
      </c>
      <c r="CT875" s="135">
        <f>'Нарххо 2024'!CT875</f>
        <v>0</v>
      </c>
      <c r="CU875" s="135">
        <f>'Нарххо 2024'!CU875</f>
        <v>0</v>
      </c>
      <c r="CV875" s="135">
        <f>'Нарххо 2024'!CV875</f>
        <v>0</v>
      </c>
      <c r="CW875" s="135">
        <f>'Нарххо 2024'!CW875</f>
        <v>0</v>
      </c>
      <c r="CX875" s="169" t="e">
        <f>'Нарххо 2024'!CX875</f>
        <v>#DIV/0!</v>
      </c>
    </row>
    <row r="876" spans="1:102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/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</row>
    <row r="877" spans="1:102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/>
      <c r="CS877" s="169">
        <f>'Нарххо 2024'!CS877</f>
        <v>9.86</v>
      </c>
      <c r="CT877" s="135">
        <f>'Нарххо 2024'!CT877</f>
        <v>0</v>
      </c>
      <c r="CU877" s="135">
        <f>'Нарххо 2024'!CU877</f>
        <v>0</v>
      </c>
      <c r="CV877" s="135">
        <f>'Нарххо 2024'!CV877</f>
        <v>0</v>
      </c>
      <c r="CW877" s="135">
        <f>'Нарххо 2024'!CW877</f>
        <v>0</v>
      </c>
      <c r="CX877" s="169" t="e">
        <f>'Нарххо 2024'!CX877</f>
        <v>#DIV/0!</v>
      </c>
    </row>
    <row r="878" spans="1:102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/>
      <c r="CS878" s="169">
        <f>'Нарххо 2024'!CS878</f>
        <v>10.012499999999999</v>
      </c>
      <c r="CT878" s="135">
        <f>'Нарххо 2024'!CT878</f>
        <v>0</v>
      </c>
      <c r="CU878" s="135">
        <f>'Нарххо 2024'!CU878</f>
        <v>0</v>
      </c>
      <c r="CV878" s="135">
        <f>'Нарххо 2024'!CV878</f>
        <v>0</v>
      </c>
      <c r="CW878" s="135">
        <f>'Нарххо 2024'!CW878</f>
        <v>0</v>
      </c>
      <c r="CX878" s="169" t="e">
        <f>'Нарххо 2024'!CX878</f>
        <v>#DIV/0!</v>
      </c>
    </row>
    <row r="879" spans="1:10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B879" s="261"/>
      <c r="CH879" s="261"/>
      <c r="CM879" s="261"/>
      <c r="CS879" s="261"/>
      <c r="CX879" s="261"/>
    </row>
    <row r="880" spans="1:10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B880" s="261"/>
      <c r="CH880" s="261"/>
      <c r="CM880" s="261"/>
      <c r="CS880" s="261"/>
      <c r="CX880" s="261"/>
    </row>
    <row r="881" spans="1:10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B881" s="261"/>
      <c r="CH881" s="261"/>
      <c r="CM881" s="261"/>
      <c r="CS881" s="261"/>
      <c r="CX881" s="261"/>
    </row>
    <row r="882" spans="1:10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B882" s="261"/>
      <c r="CH882" s="261"/>
      <c r="CM882" s="261"/>
      <c r="CS882" s="261"/>
      <c r="CX882" s="261"/>
    </row>
    <row r="883" spans="1:102" ht="18" x14ac:dyDescent="0.25">
      <c r="A883" s="286" t="s">
        <v>200</v>
      </c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x14ac:dyDescent="0.3">
      <c r="A884" s="212"/>
      <c r="B884" s="257"/>
      <c r="C884" s="288" t="s">
        <v>157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294" t="s">
        <v>139</v>
      </c>
      <c r="D885" s="295"/>
      <c r="E885" s="295"/>
      <c r="F885" s="296"/>
      <c r="G885" s="284" t="s">
        <v>221</v>
      </c>
      <c r="H885" s="291" t="s">
        <v>139</v>
      </c>
      <c r="I885" s="292"/>
      <c r="J885" s="292"/>
      <c r="K885" s="293"/>
      <c r="L885" s="284" t="s">
        <v>221</v>
      </c>
      <c r="M885" s="291" t="s">
        <v>139</v>
      </c>
      <c r="N885" s="292"/>
      <c r="O885" s="292"/>
      <c r="P885" s="293"/>
      <c r="Q885" s="284" t="s">
        <v>221</v>
      </c>
      <c r="R885" s="291" t="s">
        <v>139</v>
      </c>
      <c r="S885" s="292"/>
      <c r="T885" s="292"/>
      <c r="U885" s="292"/>
      <c r="V885" s="293"/>
      <c r="W885" s="284" t="s">
        <v>221</v>
      </c>
      <c r="X885" s="291" t="s">
        <v>139</v>
      </c>
      <c r="Y885" s="292"/>
      <c r="Z885" s="292"/>
      <c r="AA885" s="293"/>
      <c r="AB885" s="284" t="s">
        <v>221</v>
      </c>
      <c r="AC885" s="291" t="s">
        <v>139</v>
      </c>
      <c r="AD885" s="292"/>
      <c r="AE885" s="292"/>
      <c r="AF885" s="293"/>
      <c r="AG885" s="284" t="s">
        <v>221</v>
      </c>
      <c r="AH885" s="291" t="s">
        <v>139</v>
      </c>
      <c r="AI885" s="292"/>
      <c r="AJ885" s="292"/>
      <c r="AK885" s="292"/>
      <c r="AL885" s="293"/>
      <c r="AM885" s="284" t="s">
        <v>221</v>
      </c>
      <c r="AN885" s="291" t="s">
        <v>139</v>
      </c>
      <c r="AO885" s="292"/>
      <c r="AP885" s="292"/>
      <c r="AQ885" s="293"/>
      <c r="AR885" s="284" t="s">
        <v>221</v>
      </c>
      <c r="AS885" s="291" t="s">
        <v>139</v>
      </c>
      <c r="AT885" s="292"/>
      <c r="AU885" s="292"/>
      <c r="AV885" s="292"/>
      <c r="AW885" s="256"/>
      <c r="AX885" s="284" t="s">
        <v>221</v>
      </c>
      <c r="AY885" s="291" t="s">
        <v>139</v>
      </c>
      <c r="AZ885" s="292"/>
      <c r="BA885" s="292"/>
      <c r="BB885" s="293"/>
      <c r="BC885" s="284" t="s">
        <v>221</v>
      </c>
      <c r="BD885" s="291" t="s">
        <v>139</v>
      </c>
      <c r="BE885" s="292"/>
      <c r="BF885" s="292"/>
      <c r="BG885" s="293"/>
      <c r="BH885" s="284" t="s">
        <v>221</v>
      </c>
      <c r="BI885" s="291" t="s">
        <v>139</v>
      </c>
      <c r="BJ885" s="292"/>
      <c r="BK885" s="292"/>
      <c r="BL885" s="292"/>
      <c r="BM885" s="293"/>
      <c r="BN885" s="284" t="s">
        <v>221</v>
      </c>
      <c r="BO885" s="291" t="s">
        <v>316</v>
      </c>
      <c r="BP885" s="292"/>
      <c r="BQ885" s="292"/>
      <c r="BR885" s="292"/>
      <c r="BS885" s="284" t="s">
        <v>221</v>
      </c>
      <c r="BT885" s="291" t="s">
        <v>316</v>
      </c>
      <c r="BU885" s="292"/>
      <c r="BV885" s="292"/>
      <c r="BW885" s="292"/>
      <c r="BX885" s="284" t="s">
        <v>221</v>
      </c>
      <c r="BY885" s="291" t="s">
        <v>316</v>
      </c>
      <c r="BZ885" s="292"/>
      <c r="CA885" s="292"/>
      <c r="CB885" s="284" t="s">
        <v>221</v>
      </c>
      <c r="CC885" s="291" t="s">
        <v>316</v>
      </c>
      <c r="CD885" s="292"/>
      <c r="CE885" s="292"/>
      <c r="CF885" s="292"/>
      <c r="CG885" s="292"/>
      <c r="CH885" s="284" t="s">
        <v>221</v>
      </c>
      <c r="CI885" s="291" t="s">
        <v>316</v>
      </c>
      <c r="CJ885" s="292"/>
      <c r="CK885" s="292"/>
      <c r="CL885" s="292"/>
      <c r="CM885" s="284" t="s">
        <v>221</v>
      </c>
      <c r="CN885" s="291" t="s">
        <v>316</v>
      </c>
      <c r="CO885" s="292"/>
      <c r="CP885" s="292"/>
      <c r="CQ885" s="292"/>
      <c r="CR885" s="279"/>
      <c r="CS885" s="284" t="s">
        <v>221</v>
      </c>
      <c r="CT885" s="291" t="s">
        <v>316</v>
      </c>
      <c r="CU885" s="292"/>
      <c r="CV885" s="292"/>
      <c r="CW885" s="292"/>
      <c r="CX885" s="284" t="s">
        <v>221</v>
      </c>
    </row>
    <row r="886" spans="1:102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5"/>
      <c r="H886" s="138" t="s">
        <v>141</v>
      </c>
      <c r="I886" s="138" t="s">
        <v>142</v>
      </c>
      <c r="J886" s="138" t="s">
        <v>143</v>
      </c>
      <c r="K886" s="138" t="s">
        <v>144</v>
      </c>
      <c r="L886" s="285"/>
      <c r="M886" s="138" t="s">
        <v>145</v>
      </c>
      <c r="N886" s="138" t="s">
        <v>146</v>
      </c>
      <c r="O886" s="138" t="s">
        <v>147</v>
      </c>
      <c r="P886" s="138" t="s">
        <v>148</v>
      </c>
      <c r="Q886" s="28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5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5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x14ac:dyDescent="0.25">
      <c r="A887" s="297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/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</row>
    <row r="888" spans="1:102" ht="18" x14ac:dyDescent="0.25">
      <c r="A888" s="298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/>
      <c r="CS888" s="169">
        <f>'Нарххо 2024'!CS888</f>
        <v>6.5</v>
      </c>
      <c r="CT888" s="135">
        <f>'Нарххо 2024'!CT888</f>
        <v>0</v>
      </c>
      <c r="CU888" s="135">
        <f>'Нарххо 2024'!CU888</f>
        <v>0</v>
      </c>
      <c r="CV888" s="135">
        <f>'Нарххо 2024'!CV888</f>
        <v>0</v>
      </c>
      <c r="CW888" s="135">
        <f>'Нарххо 2024'!CW888</f>
        <v>0</v>
      </c>
      <c r="CX888" s="169" t="e">
        <f>'Нарххо 2024'!CX888</f>
        <v>#DIV/0!</v>
      </c>
    </row>
    <row r="889" spans="1:102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/>
      <c r="CS889" s="169">
        <f>'Нарххо 2024'!CS889</f>
        <v>6</v>
      </c>
      <c r="CT889" s="135">
        <f>'Нарххо 2024'!CT889</f>
        <v>0</v>
      </c>
      <c r="CU889" s="135">
        <f>'Нарххо 2024'!CU889</f>
        <v>0</v>
      </c>
      <c r="CV889" s="135">
        <f>'Нарххо 2024'!CV889</f>
        <v>0</v>
      </c>
      <c r="CW889" s="135">
        <f>'Нарххо 2024'!CW889</f>
        <v>0</v>
      </c>
      <c r="CX889" s="169" t="e">
        <f>'Нарххо 2024'!CX889</f>
        <v>#DIV/0!</v>
      </c>
    </row>
    <row r="890" spans="1:102" ht="18" x14ac:dyDescent="0.25">
      <c r="A890" s="297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/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</row>
    <row r="891" spans="1:102" ht="18" x14ac:dyDescent="0.25">
      <c r="A891" s="298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/>
      <c r="CS891" s="169">
        <f>'Нарххо 2024'!CS891</f>
        <v>3.125</v>
      </c>
      <c r="CT891" s="135">
        <f>'Нарххо 2024'!CT891</f>
        <v>0</v>
      </c>
      <c r="CU891" s="135">
        <f>'Нарххо 2024'!CU891</f>
        <v>0</v>
      </c>
      <c r="CV891" s="135">
        <f>'Нарххо 2024'!CV891</f>
        <v>0</v>
      </c>
      <c r="CW891" s="135">
        <f>'Нарххо 2024'!CW891</f>
        <v>0</v>
      </c>
      <c r="CX891" s="169" t="e">
        <f>'Нарххо 2024'!CX891</f>
        <v>#DIV/0!</v>
      </c>
    </row>
    <row r="892" spans="1:102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/>
      <c r="CS892" s="169">
        <f>'Нарххо 2024'!CS892</f>
        <v>6.75</v>
      </c>
      <c r="CT892" s="135">
        <f>'Нарххо 2024'!CT892</f>
        <v>0</v>
      </c>
      <c r="CU892" s="135">
        <f>'Нарххо 2024'!CU892</f>
        <v>0</v>
      </c>
      <c r="CV892" s="135">
        <f>'Нарххо 2024'!CV892</f>
        <v>0</v>
      </c>
      <c r="CW892" s="135">
        <f>'Нарххо 2024'!CW892</f>
        <v>0</v>
      </c>
      <c r="CX892" s="169" t="e">
        <f>'Нарххо 2024'!CX892</f>
        <v>#DIV/0!</v>
      </c>
    </row>
    <row r="893" spans="1:102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/>
      <c r="CS893" s="169">
        <f>'Нарххо 2024'!CS893</f>
        <v>7.25</v>
      </c>
      <c r="CT893" s="135">
        <f>'Нарххо 2024'!CT893</f>
        <v>0</v>
      </c>
      <c r="CU893" s="135">
        <f>'Нарххо 2024'!CU893</f>
        <v>0</v>
      </c>
      <c r="CV893" s="135">
        <f>'Нарххо 2024'!CV893</f>
        <v>0</v>
      </c>
      <c r="CW893" s="135">
        <f>'Нарххо 2024'!CW893</f>
        <v>0</v>
      </c>
      <c r="CX893" s="169" t="e">
        <f>'Нарххо 2024'!CX893</f>
        <v>#DIV/0!</v>
      </c>
    </row>
    <row r="894" spans="1:102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/>
      <c r="CS894" s="169">
        <f>'Нарххо 2024'!CS894</f>
        <v>3.8250000000000002</v>
      </c>
      <c r="CT894" s="135">
        <f>'Нарххо 2024'!CT894</f>
        <v>0</v>
      </c>
      <c r="CU894" s="135">
        <f>'Нарххо 2024'!CU894</f>
        <v>0</v>
      </c>
      <c r="CV894" s="135">
        <f>'Нарххо 2024'!CV894</f>
        <v>0</v>
      </c>
      <c r="CW894" s="135">
        <f>'Нарххо 2024'!CW894</f>
        <v>0</v>
      </c>
      <c r="CX894" s="169" t="e">
        <f>'Нарххо 2024'!CX894</f>
        <v>#DIV/0!</v>
      </c>
    </row>
    <row r="895" spans="1:102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/>
      <c r="CS895" s="169">
        <f>'Нарххо 2024'!CS895</f>
        <v>8</v>
      </c>
      <c r="CT895" s="135">
        <f>'Нарххо 2024'!CT895</f>
        <v>0</v>
      </c>
      <c r="CU895" s="135">
        <f>'Нарххо 2024'!CU895</f>
        <v>0</v>
      </c>
      <c r="CV895" s="135">
        <f>'Нарххо 2024'!CV895</f>
        <v>0</v>
      </c>
      <c r="CW895" s="135">
        <f>'Нарххо 2024'!CW895</f>
        <v>0</v>
      </c>
      <c r="CX895" s="169" t="e">
        <f>'Нарххо 2024'!CX895</f>
        <v>#DIV/0!</v>
      </c>
    </row>
    <row r="896" spans="1:102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/>
      <c r="CS896" s="169">
        <f>'Нарххо 2024'!CS896</f>
        <v>14</v>
      </c>
      <c r="CT896" s="135">
        <f>'Нарххо 2024'!CT896</f>
        <v>0</v>
      </c>
      <c r="CU896" s="135">
        <f>'Нарххо 2024'!CU896</f>
        <v>0</v>
      </c>
      <c r="CV896" s="135">
        <f>'Нарххо 2024'!CV896</f>
        <v>0</v>
      </c>
      <c r="CW896" s="135">
        <f>'Нарххо 2024'!CW896</f>
        <v>0</v>
      </c>
      <c r="CX896" s="169" t="e">
        <f>'Нарххо 2024'!CX896</f>
        <v>#DIV/0!</v>
      </c>
    </row>
    <row r="897" spans="1:102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/>
      <c r="CS897" s="169">
        <f>'Нарххо 2024'!CS897</f>
        <v>15.25</v>
      </c>
      <c r="CT897" s="135">
        <f>'Нарххо 2024'!CT897</f>
        <v>0</v>
      </c>
      <c r="CU897" s="135">
        <f>'Нарххо 2024'!CU897</f>
        <v>0</v>
      </c>
      <c r="CV897" s="135">
        <f>'Нарххо 2024'!CV897</f>
        <v>0</v>
      </c>
      <c r="CW897" s="135">
        <f>'Нарххо 2024'!CW897</f>
        <v>0</v>
      </c>
      <c r="CX897" s="169" t="e">
        <f>'Нарххо 2024'!CX897</f>
        <v>#DIV/0!</v>
      </c>
    </row>
    <row r="898" spans="1:102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/>
      <c r="CS898" s="169">
        <f>'Нарххо 2024'!CS898</f>
        <v>17</v>
      </c>
      <c r="CT898" s="135">
        <f>'Нарххо 2024'!CT898</f>
        <v>0</v>
      </c>
      <c r="CU898" s="135">
        <f>'Нарххо 2024'!CU898</f>
        <v>0</v>
      </c>
      <c r="CV898" s="135">
        <f>'Нарххо 2024'!CV898</f>
        <v>0</v>
      </c>
      <c r="CW898" s="135">
        <f>'Нарххо 2024'!CW898</f>
        <v>0</v>
      </c>
      <c r="CX898" s="169" t="e">
        <f>'Нарххо 2024'!CX898</f>
        <v>#DIV/0!</v>
      </c>
    </row>
    <row r="899" spans="1:102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/>
      <c r="CS899" s="169">
        <f>'Нарххо 2024'!CS899</f>
        <v>95</v>
      </c>
      <c r="CT899" s="135">
        <f>'Нарххо 2024'!CT899</f>
        <v>0</v>
      </c>
      <c r="CU899" s="135">
        <f>'Нарххо 2024'!CU899</f>
        <v>0</v>
      </c>
      <c r="CV899" s="135">
        <f>'Нарххо 2024'!CV899</f>
        <v>0</v>
      </c>
      <c r="CW899" s="135">
        <f>'Нарххо 2024'!CW899</f>
        <v>0</v>
      </c>
      <c r="CX899" s="169" t="e">
        <f>'Нарххо 2024'!CX899</f>
        <v>#DIV/0!</v>
      </c>
    </row>
    <row r="900" spans="1:102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/>
      <c r="CS900" s="169">
        <f>'Нарххо 2024'!CS900</f>
        <v>73.650000000000006</v>
      </c>
      <c r="CT900" s="135">
        <f>'Нарххо 2024'!CT900</f>
        <v>0</v>
      </c>
      <c r="CU900" s="135">
        <f>'Нарххо 2024'!CU900</f>
        <v>0</v>
      </c>
      <c r="CV900" s="135">
        <f>'Нарххо 2024'!CV900</f>
        <v>0</v>
      </c>
      <c r="CW900" s="135">
        <f>'Нарххо 2024'!CW900</f>
        <v>0</v>
      </c>
      <c r="CX900" s="169" t="e">
        <f>'Нарххо 2024'!CX900</f>
        <v>#DIV/0!</v>
      </c>
    </row>
    <row r="901" spans="1:102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/>
      <c r="CS901" s="169">
        <f>'Нарххо 2024'!CS901</f>
        <v>5</v>
      </c>
      <c r="CT901" s="135">
        <f>'Нарххо 2024'!CT901</f>
        <v>0</v>
      </c>
      <c r="CU901" s="135">
        <f>'Нарххо 2024'!CU901</f>
        <v>0</v>
      </c>
      <c r="CV901" s="135">
        <f>'Нарххо 2024'!CV901</f>
        <v>0</v>
      </c>
      <c r="CW901" s="135">
        <f>'Нарххо 2024'!CW901</f>
        <v>0</v>
      </c>
      <c r="CX901" s="169" t="e">
        <f>'Нарххо 2024'!CX901</f>
        <v>#DIV/0!</v>
      </c>
    </row>
    <row r="902" spans="1:102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/>
      <c r="CS902" s="169">
        <f>'Нарххо 2024'!CS902</f>
        <v>11</v>
      </c>
      <c r="CT902" s="135">
        <f>'Нарххо 2024'!CT902</f>
        <v>0</v>
      </c>
      <c r="CU902" s="135">
        <f>'Нарххо 2024'!CU902</f>
        <v>0</v>
      </c>
      <c r="CV902" s="135">
        <f>'Нарххо 2024'!CV902</f>
        <v>0</v>
      </c>
      <c r="CW902" s="135">
        <f>'Нарххо 2024'!CW902</f>
        <v>0</v>
      </c>
      <c r="CX902" s="169" t="e">
        <f>'Нарххо 2024'!CX902</f>
        <v>#DIV/0!</v>
      </c>
    </row>
    <row r="903" spans="1:102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/>
      <c r="CS903" s="169">
        <f>'Нарххо 2024'!CS903</f>
        <v>10.375</v>
      </c>
      <c r="CT903" s="135">
        <f>'Нарххо 2024'!CT903</f>
        <v>0</v>
      </c>
      <c r="CU903" s="135">
        <f>'Нарххо 2024'!CU903</f>
        <v>0</v>
      </c>
      <c r="CV903" s="135">
        <f>'Нарххо 2024'!CV903</f>
        <v>0</v>
      </c>
      <c r="CW903" s="135">
        <f>'Нарххо 2024'!CW903</f>
        <v>0</v>
      </c>
      <c r="CX903" s="169" t="e">
        <f>'Нарххо 2024'!CX903</f>
        <v>#DIV/0!</v>
      </c>
    </row>
    <row r="904" spans="1:102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/>
      <c r="CS904" s="169">
        <f>'Нарххо 2024'!CS904</f>
        <v>55</v>
      </c>
      <c r="CT904" s="135">
        <f>'Нарххо 2024'!CT904</f>
        <v>0</v>
      </c>
      <c r="CU904" s="135">
        <f>'Нарххо 2024'!CU904</f>
        <v>0</v>
      </c>
      <c r="CV904" s="135">
        <f>'Нарххо 2024'!CV904</f>
        <v>0</v>
      </c>
      <c r="CW904" s="135">
        <f>'Нарххо 2024'!CW904</f>
        <v>0</v>
      </c>
      <c r="CX904" s="169" t="e">
        <f>'Нарххо 2024'!CX904</f>
        <v>#DIV/0!</v>
      </c>
    </row>
    <row r="905" spans="1:102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/>
      <c r="CS905" s="169">
        <f>'Нарххо 2024'!CS905</f>
        <v>55</v>
      </c>
      <c r="CT905" s="135">
        <f>'Нарххо 2024'!CT905</f>
        <v>0</v>
      </c>
      <c r="CU905" s="135">
        <f>'Нарххо 2024'!CU905</f>
        <v>0</v>
      </c>
      <c r="CV905" s="135">
        <f>'Нарххо 2024'!CV905</f>
        <v>0</v>
      </c>
      <c r="CW905" s="135">
        <f>'Нарххо 2024'!CW905</f>
        <v>0</v>
      </c>
      <c r="CX905" s="169" t="e">
        <f>'Нарххо 2024'!CX905</f>
        <v>#DIV/0!</v>
      </c>
    </row>
    <row r="906" spans="1:102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/>
      <c r="CS906" s="169">
        <f>'Нарххо 2024'!CS906</f>
        <v>5.3</v>
      </c>
      <c r="CT906" s="135">
        <f>'Нарххо 2024'!CT906</f>
        <v>0</v>
      </c>
      <c r="CU906" s="135">
        <f>'Нарххо 2024'!CU906</f>
        <v>0</v>
      </c>
      <c r="CV906" s="135">
        <f>'Нарххо 2024'!CV906</f>
        <v>0</v>
      </c>
      <c r="CW906" s="135">
        <f>'Нарххо 2024'!CW906</f>
        <v>0</v>
      </c>
      <c r="CX906" s="169" t="e">
        <f>'Нарххо 2024'!CX906</f>
        <v>#DIV/0!</v>
      </c>
    </row>
    <row r="907" spans="1:102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/>
      <c r="CS907" s="169">
        <f>'Нарххо 2024'!CS907</f>
        <v>4.2</v>
      </c>
      <c r="CT907" s="135">
        <f>'Нарххо 2024'!CT907</f>
        <v>0</v>
      </c>
      <c r="CU907" s="135">
        <f>'Нарххо 2024'!CU907</f>
        <v>0</v>
      </c>
      <c r="CV907" s="135">
        <f>'Нарххо 2024'!CV907</f>
        <v>0</v>
      </c>
      <c r="CW907" s="135">
        <f>'Нарххо 2024'!CW907</f>
        <v>0</v>
      </c>
      <c r="CX907" s="169" t="e">
        <f>'Нарххо 2024'!CX907</f>
        <v>#DIV/0!</v>
      </c>
    </row>
    <row r="908" spans="1:102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/>
      <c r="CS908" s="169">
        <f>'Нарххо 2024'!CS908</f>
        <v>4</v>
      </c>
      <c r="CT908" s="135">
        <f>'Нарххо 2024'!CT908</f>
        <v>0</v>
      </c>
      <c r="CU908" s="135">
        <f>'Нарххо 2024'!CU908</f>
        <v>0</v>
      </c>
      <c r="CV908" s="135">
        <f>'Нарххо 2024'!CV908</f>
        <v>0</v>
      </c>
      <c r="CW908" s="135">
        <f>'Нарххо 2024'!CW908</f>
        <v>0</v>
      </c>
      <c r="CX908" s="169" t="e">
        <f>'Нарххо 2024'!CX908</f>
        <v>#DIV/0!</v>
      </c>
    </row>
    <row r="909" spans="1:102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/>
      <c r="CS909" s="169">
        <f>'Нарххо 2024'!CS909</f>
        <v>14</v>
      </c>
      <c r="CT909" s="135">
        <f>'Нарххо 2024'!CT909</f>
        <v>0</v>
      </c>
      <c r="CU909" s="135">
        <f>'Нарххо 2024'!CU909</f>
        <v>0</v>
      </c>
      <c r="CV909" s="135">
        <f>'Нарххо 2024'!CV909</f>
        <v>0</v>
      </c>
      <c r="CW909" s="135">
        <f>'Нарххо 2024'!CW909</f>
        <v>0</v>
      </c>
      <c r="CX909" s="169" t="e">
        <f>'Нарххо 2024'!CX909</f>
        <v>#DIV/0!</v>
      </c>
    </row>
    <row r="910" spans="1:102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/>
      <c r="CS910" s="169">
        <f>'Нарххо 2024'!CS910</f>
        <v>16</v>
      </c>
      <c r="CT910" s="135">
        <f>'Нарххо 2024'!CT910</f>
        <v>0</v>
      </c>
      <c r="CU910" s="135">
        <f>'Нарххо 2024'!CU910</f>
        <v>0</v>
      </c>
      <c r="CV910" s="135">
        <f>'Нарххо 2024'!CV910</f>
        <v>0</v>
      </c>
      <c r="CW910" s="135">
        <f>'Нарххо 2024'!CW910</f>
        <v>0</v>
      </c>
      <c r="CX910" s="169" t="e">
        <f>'Нарххо 2024'!CX910</f>
        <v>#DIV/0!</v>
      </c>
    </row>
    <row r="911" spans="1:102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/>
      <c r="CS911" s="169">
        <f>'Нарххо 2024'!CS911</f>
        <v>16</v>
      </c>
      <c r="CT911" s="135">
        <f>'Нарххо 2024'!CT911</f>
        <v>0</v>
      </c>
      <c r="CU911" s="135">
        <f>'Нарххо 2024'!CU911</f>
        <v>0</v>
      </c>
      <c r="CV911" s="135">
        <f>'Нарххо 2024'!CV911</f>
        <v>0</v>
      </c>
      <c r="CW911" s="135">
        <f>'Нарххо 2024'!CW911</f>
        <v>0</v>
      </c>
      <c r="CX911" s="169" t="e">
        <f>'Нарххо 2024'!CX911</f>
        <v>#DIV/0!</v>
      </c>
    </row>
    <row r="912" spans="1:102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/>
      <c r="CS912" s="169">
        <f>'Нарххо 2024'!CS912</f>
        <v>5</v>
      </c>
      <c r="CT912" s="135">
        <f>'Нарххо 2024'!CT912</f>
        <v>0</v>
      </c>
      <c r="CU912" s="135">
        <f>'Нарххо 2024'!CU912</f>
        <v>0</v>
      </c>
      <c r="CV912" s="135">
        <f>'Нарххо 2024'!CV912</f>
        <v>0</v>
      </c>
      <c r="CW912" s="135">
        <f>'Нарххо 2024'!CW912</f>
        <v>0</v>
      </c>
      <c r="CX912" s="169" t="e">
        <f>'Нарххо 2024'!CX912</f>
        <v>#DIV/0!</v>
      </c>
    </row>
    <row r="913" spans="1:102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/>
      <c r="CS913" s="169">
        <f>'Нарххо 2024'!CS913</f>
        <v>5</v>
      </c>
      <c r="CT913" s="135">
        <f>'Нарххо 2024'!CT913</f>
        <v>0</v>
      </c>
      <c r="CU913" s="135">
        <f>'Нарххо 2024'!CU913</f>
        <v>0</v>
      </c>
      <c r="CV913" s="135">
        <f>'Нарххо 2024'!CV913</f>
        <v>0</v>
      </c>
      <c r="CW913" s="135">
        <f>'Нарххо 2024'!CW913</f>
        <v>0</v>
      </c>
      <c r="CX913" s="169" t="e">
        <f>'Нарххо 2024'!CX913</f>
        <v>#DIV/0!</v>
      </c>
    </row>
    <row r="914" spans="1:102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/>
      <c r="CS914" s="169">
        <f>'Нарххо 2024'!CS914</f>
        <v>60</v>
      </c>
      <c r="CT914" s="135">
        <f>'Нарххо 2024'!CT914</f>
        <v>0</v>
      </c>
      <c r="CU914" s="135">
        <f>'Нарххо 2024'!CU914</f>
        <v>0</v>
      </c>
      <c r="CV914" s="135">
        <f>'Нарххо 2024'!CV914</f>
        <v>0</v>
      </c>
      <c r="CW914" s="135">
        <f>'Нарххо 2024'!CW914</f>
        <v>0</v>
      </c>
      <c r="CX914" s="169" t="e">
        <f>'Нарххо 2024'!CX914</f>
        <v>#DIV/0!</v>
      </c>
    </row>
    <row r="915" spans="1:102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/>
      <c r="CS915" s="169">
        <f>'Нарххо 2024'!CS915</f>
        <v>6.6</v>
      </c>
      <c r="CT915" s="135">
        <f>'Нарххо 2024'!CT915</f>
        <v>0</v>
      </c>
      <c r="CU915" s="135">
        <f>'Нарххо 2024'!CU915</f>
        <v>0</v>
      </c>
      <c r="CV915" s="135">
        <f>'Нарххо 2024'!CV915</f>
        <v>0</v>
      </c>
      <c r="CW915" s="135">
        <f>'Нарххо 2024'!CW915</f>
        <v>0</v>
      </c>
      <c r="CX915" s="169" t="e">
        <f>'Нарххо 2024'!CX915</f>
        <v>#DIV/0!</v>
      </c>
    </row>
    <row r="916" spans="1:102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/>
      <c r="CS916" s="169">
        <f>'Нарххо 2024'!CS916</f>
        <v>9.8500000000000014</v>
      </c>
      <c r="CT916" s="135">
        <f>'Нарххо 2024'!CT916</f>
        <v>0</v>
      </c>
      <c r="CU916" s="135">
        <f>'Нарххо 2024'!CU916</f>
        <v>0</v>
      </c>
      <c r="CV916" s="135">
        <f>'Нарххо 2024'!CV916</f>
        <v>0</v>
      </c>
      <c r="CW916" s="135">
        <f>'Нарххо 2024'!CW916</f>
        <v>0</v>
      </c>
      <c r="CX916" s="169" t="e">
        <f>'Нарххо 2024'!CX916</f>
        <v>#DIV/0!</v>
      </c>
    </row>
    <row r="917" spans="1:102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/>
      <c r="CS917" s="169">
        <f>'Нарххо 2024'!CS917</f>
        <v>11</v>
      </c>
      <c r="CT917" s="135">
        <f>'Нарххо 2024'!CT917</f>
        <v>0</v>
      </c>
      <c r="CU917" s="135">
        <f>'Нарххо 2024'!CU917</f>
        <v>0</v>
      </c>
      <c r="CV917" s="135">
        <f>'Нарххо 2024'!CV917</f>
        <v>0</v>
      </c>
      <c r="CW917" s="135">
        <f>'Нарххо 2024'!CW917</f>
        <v>0</v>
      </c>
      <c r="CX917" s="169" t="e">
        <f>'Нарххо 2024'!CX917</f>
        <v>#DIV/0!</v>
      </c>
    </row>
    <row r="918" spans="1:102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/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</row>
    <row r="919" spans="1:102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/>
      <c r="CS919" s="169">
        <f>'Нарххо 2024'!CS919</f>
        <v>9.86</v>
      </c>
      <c r="CT919" s="135">
        <f>'Нарххо 2024'!CT919</f>
        <v>0</v>
      </c>
      <c r="CU919" s="135">
        <f>'Нарххо 2024'!CU919</f>
        <v>0</v>
      </c>
      <c r="CV919" s="135">
        <f>'Нарххо 2024'!CV919</f>
        <v>0</v>
      </c>
      <c r="CW919" s="135">
        <f>'Нарххо 2024'!CW919</f>
        <v>0</v>
      </c>
      <c r="CX919" s="169" t="e">
        <f>'Нарххо 2024'!CX919</f>
        <v>#DIV/0!</v>
      </c>
    </row>
    <row r="920" spans="1:102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/>
      <c r="CS920" s="169">
        <f>'Нарххо 2024'!CS920</f>
        <v>10.012499999999999</v>
      </c>
      <c r="CT920" s="135">
        <f>'Нарххо 2024'!CT920</f>
        <v>0</v>
      </c>
      <c r="CU920" s="135">
        <f>'Нарххо 2024'!CU920</f>
        <v>0</v>
      </c>
      <c r="CV920" s="135">
        <f>'Нарххо 2024'!CV920</f>
        <v>0</v>
      </c>
      <c r="CW920" s="135">
        <f>'Нарххо 2024'!CW920</f>
        <v>0</v>
      </c>
      <c r="CX920" s="169" t="e">
        <f>'Нарххо 2024'!CX920</f>
        <v>#DIV/0!</v>
      </c>
    </row>
    <row r="921" spans="1:10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B921" s="261"/>
      <c r="CH921" s="261"/>
      <c r="CM921" s="261"/>
      <c r="CS921" s="261"/>
      <c r="CX921" s="261"/>
    </row>
    <row r="922" spans="1:10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B922" s="261"/>
      <c r="CH922" s="261"/>
      <c r="CM922" s="261"/>
      <c r="CS922" s="261"/>
      <c r="CX922" s="261"/>
    </row>
    <row r="923" spans="1:10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B923" s="261"/>
      <c r="CH923" s="261"/>
      <c r="CM923" s="261"/>
      <c r="CS923" s="261"/>
      <c r="CX923" s="261"/>
    </row>
    <row r="924" spans="1:102" ht="18" x14ac:dyDescent="0.25">
      <c r="A924" s="286" t="s">
        <v>200</v>
      </c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ht="18.75" customHeight="1" x14ac:dyDescent="0.3">
      <c r="A925" s="212"/>
      <c r="B925" s="257"/>
      <c r="C925" s="288" t="s">
        <v>220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294" t="s">
        <v>139</v>
      </c>
      <c r="D926" s="295"/>
      <c r="E926" s="295"/>
      <c r="F926" s="296"/>
      <c r="G926" s="284" t="s">
        <v>221</v>
      </c>
      <c r="H926" s="291" t="s">
        <v>139</v>
      </c>
      <c r="I926" s="292"/>
      <c r="J926" s="292"/>
      <c r="K926" s="293"/>
      <c r="L926" s="284" t="s">
        <v>221</v>
      </c>
      <c r="M926" s="291" t="s">
        <v>139</v>
      </c>
      <c r="N926" s="292"/>
      <c r="O926" s="292"/>
      <c r="P926" s="293"/>
      <c r="Q926" s="284" t="s">
        <v>221</v>
      </c>
      <c r="R926" s="291" t="s">
        <v>139</v>
      </c>
      <c r="S926" s="292"/>
      <c r="T926" s="292"/>
      <c r="U926" s="292"/>
      <c r="V926" s="293"/>
      <c r="W926" s="284" t="s">
        <v>221</v>
      </c>
      <c r="X926" s="291" t="s">
        <v>139</v>
      </c>
      <c r="Y926" s="292"/>
      <c r="Z926" s="292"/>
      <c r="AA926" s="293"/>
      <c r="AB926" s="284" t="s">
        <v>221</v>
      </c>
      <c r="AC926" s="291" t="s">
        <v>139</v>
      </c>
      <c r="AD926" s="292"/>
      <c r="AE926" s="292"/>
      <c r="AF926" s="293"/>
      <c r="AG926" s="284" t="s">
        <v>221</v>
      </c>
      <c r="AH926" s="291" t="s">
        <v>139</v>
      </c>
      <c r="AI926" s="292"/>
      <c r="AJ926" s="292"/>
      <c r="AK926" s="292"/>
      <c r="AL926" s="293"/>
      <c r="AM926" s="284" t="s">
        <v>221</v>
      </c>
      <c r="AN926" s="291" t="s">
        <v>139</v>
      </c>
      <c r="AO926" s="292"/>
      <c r="AP926" s="292"/>
      <c r="AQ926" s="293"/>
      <c r="AR926" s="284" t="s">
        <v>221</v>
      </c>
      <c r="AS926" s="291" t="s">
        <v>139</v>
      </c>
      <c r="AT926" s="292"/>
      <c r="AU926" s="292"/>
      <c r="AV926" s="292"/>
      <c r="AW926" s="256"/>
      <c r="AX926" s="284" t="s">
        <v>221</v>
      </c>
      <c r="AY926" s="291" t="s">
        <v>139</v>
      </c>
      <c r="AZ926" s="292"/>
      <c r="BA926" s="292"/>
      <c r="BB926" s="293"/>
      <c r="BC926" s="284" t="s">
        <v>221</v>
      </c>
      <c r="BD926" s="291" t="s">
        <v>139</v>
      </c>
      <c r="BE926" s="292"/>
      <c r="BF926" s="292"/>
      <c r="BG926" s="293"/>
      <c r="BH926" s="284" t="s">
        <v>221</v>
      </c>
      <c r="BI926" s="291" t="s">
        <v>139</v>
      </c>
      <c r="BJ926" s="292"/>
      <c r="BK926" s="292"/>
      <c r="BL926" s="292"/>
      <c r="BM926" s="293"/>
      <c r="BN926" s="284" t="s">
        <v>221</v>
      </c>
      <c r="BO926" s="291" t="s">
        <v>316</v>
      </c>
      <c r="BP926" s="292"/>
      <c r="BQ926" s="292"/>
      <c r="BR926" s="292"/>
      <c r="BS926" s="284" t="s">
        <v>221</v>
      </c>
      <c r="BT926" s="291" t="s">
        <v>316</v>
      </c>
      <c r="BU926" s="292"/>
      <c r="BV926" s="292"/>
      <c r="BW926" s="292"/>
      <c r="BX926" s="284" t="s">
        <v>221</v>
      </c>
      <c r="BY926" s="291" t="s">
        <v>316</v>
      </c>
      <c r="BZ926" s="292"/>
      <c r="CA926" s="292"/>
      <c r="CB926" s="284" t="s">
        <v>221</v>
      </c>
      <c r="CC926" s="291" t="s">
        <v>316</v>
      </c>
      <c r="CD926" s="292"/>
      <c r="CE926" s="292"/>
      <c r="CF926" s="292"/>
      <c r="CG926" s="292"/>
      <c r="CH926" s="284" t="s">
        <v>221</v>
      </c>
      <c r="CI926" s="291" t="s">
        <v>316</v>
      </c>
      <c r="CJ926" s="292"/>
      <c r="CK926" s="292"/>
      <c r="CL926" s="292"/>
      <c r="CM926" s="284" t="s">
        <v>221</v>
      </c>
      <c r="CN926" s="291" t="s">
        <v>316</v>
      </c>
      <c r="CO926" s="292"/>
      <c r="CP926" s="292"/>
      <c r="CQ926" s="292"/>
      <c r="CR926" s="279"/>
      <c r="CS926" s="284" t="s">
        <v>221</v>
      </c>
      <c r="CT926" s="291" t="s">
        <v>316</v>
      </c>
      <c r="CU926" s="292"/>
      <c r="CV926" s="292"/>
      <c r="CW926" s="292"/>
      <c r="CX926" s="284" t="s">
        <v>221</v>
      </c>
    </row>
    <row r="927" spans="1:102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5"/>
      <c r="H927" s="138" t="s">
        <v>141</v>
      </c>
      <c r="I927" s="138" t="s">
        <v>142</v>
      </c>
      <c r="J927" s="138" t="s">
        <v>143</v>
      </c>
      <c r="K927" s="138" t="s">
        <v>144</v>
      </c>
      <c r="L927" s="285"/>
      <c r="M927" s="138" t="s">
        <v>145</v>
      </c>
      <c r="N927" s="138" t="s">
        <v>146</v>
      </c>
      <c r="O927" s="138" t="s">
        <v>147</v>
      </c>
      <c r="P927" s="138" t="s">
        <v>148</v>
      </c>
      <c r="Q927" s="28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5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5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x14ac:dyDescent="0.25">
      <c r="A928" s="297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/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</row>
    <row r="929" spans="1:102" ht="18" x14ac:dyDescent="0.25">
      <c r="A929" s="298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/>
      <c r="CS929" s="169">
        <f>'Нарххо 2024'!CS929</f>
        <v>4.8250000000000002</v>
      </c>
      <c r="CT929" s="135">
        <f>'Нарххо 2024'!CT929</f>
        <v>0</v>
      </c>
      <c r="CU929" s="135">
        <f>'Нарххо 2024'!CU929</f>
        <v>0</v>
      </c>
      <c r="CV929" s="135">
        <f>'Нарххо 2024'!CV929</f>
        <v>0</v>
      </c>
      <c r="CW929" s="135">
        <f>'Нарххо 2024'!CW929</f>
        <v>0</v>
      </c>
      <c r="CX929" s="169" t="e">
        <f>'Нарххо 2024'!CX929</f>
        <v>#DIV/0!</v>
      </c>
    </row>
    <row r="930" spans="1:102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/>
      <c r="CS930" s="169">
        <f>'Нарххо 2024'!CS930</f>
        <v>6.75</v>
      </c>
      <c r="CT930" s="135">
        <f>'Нарххо 2024'!CT930</f>
        <v>0</v>
      </c>
      <c r="CU930" s="135">
        <f>'Нарххо 2024'!CU930</f>
        <v>0</v>
      </c>
      <c r="CV930" s="135">
        <f>'Нарххо 2024'!CV930</f>
        <v>0</v>
      </c>
      <c r="CW930" s="135">
        <f>'Нарххо 2024'!CW930</f>
        <v>0</v>
      </c>
      <c r="CX930" s="169" t="e">
        <f>'Нарххо 2024'!CX930</f>
        <v>#DIV/0!</v>
      </c>
    </row>
    <row r="931" spans="1:102" ht="18" x14ac:dyDescent="0.25">
      <c r="A931" s="297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/>
      <c r="CS931" s="169">
        <f>'Нарххо 2024'!CS931</f>
        <v>3.0750000000000002</v>
      </c>
      <c r="CT931" s="135">
        <f>'Нарххо 2024'!CT931</f>
        <v>0</v>
      </c>
      <c r="CU931" s="135">
        <f>'Нарххо 2024'!CU931</f>
        <v>0</v>
      </c>
      <c r="CV931" s="135">
        <f>'Нарххо 2024'!CV931</f>
        <v>0</v>
      </c>
      <c r="CW931" s="135">
        <f>'Нарххо 2024'!CW931</f>
        <v>0</v>
      </c>
      <c r="CX931" s="169" t="e">
        <f>'Нарххо 2024'!CX931</f>
        <v>#DIV/0!</v>
      </c>
    </row>
    <row r="932" spans="1:102" ht="18" x14ac:dyDescent="0.25">
      <c r="A932" s="298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/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</row>
    <row r="933" spans="1:102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/>
      <c r="CS933" s="169">
        <f>'Нарххо 2024'!CS933</f>
        <v>7</v>
      </c>
      <c r="CT933" s="135">
        <f>'Нарххо 2024'!CT933</f>
        <v>0</v>
      </c>
      <c r="CU933" s="135">
        <f>'Нарххо 2024'!CU933</f>
        <v>0</v>
      </c>
      <c r="CV933" s="135">
        <f>'Нарххо 2024'!CV933</f>
        <v>0</v>
      </c>
      <c r="CW933" s="135">
        <f>'Нарххо 2024'!CW933</f>
        <v>0</v>
      </c>
      <c r="CX933" s="169" t="e">
        <f>'Нарххо 2024'!CX933</f>
        <v>#DIV/0!</v>
      </c>
    </row>
    <row r="934" spans="1:102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/>
      <c r="CS934" s="169">
        <f>'Нарххо 2024'!CS934</f>
        <v>5.375</v>
      </c>
      <c r="CT934" s="135">
        <f>'Нарххо 2024'!CT934</f>
        <v>0</v>
      </c>
      <c r="CU934" s="135">
        <f>'Нарххо 2024'!CU934</f>
        <v>0</v>
      </c>
      <c r="CV934" s="135">
        <f>'Нарххо 2024'!CV934</f>
        <v>0</v>
      </c>
      <c r="CW934" s="135">
        <f>'Нарххо 2024'!CW934</f>
        <v>0</v>
      </c>
      <c r="CX934" s="169" t="e">
        <f>'Нарххо 2024'!CX934</f>
        <v>#DIV/0!</v>
      </c>
    </row>
    <row r="935" spans="1:102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/>
      <c r="CS935" s="169">
        <f>'Нарххо 2024'!CS935</f>
        <v>3.375</v>
      </c>
      <c r="CT935" s="135">
        <f>'Нарххо 2024'!CT935</f>
        <v>0</v>
      </c>
      <c r="CU935" s="135">
        <f>'Нарххо 2024'!CU935</f>
        <v>0</v>
      </c>
      <c r="CV935" s="135">
        <f>'Нарххо 2024'!CV935</f>
        <v>0</v>
      </c>
      <c r="CW935" s="135">
        <f>'Нарххо 2024'!CW935</f>
        <v>0</v>
      </c>
      <c r="CX935" s="169" t="e">
        <f>'Нарххо 2024'!CX935</f>
        <v>#DIV/0!</v>
      </c>
    </row>
    <row r="936" spans="1:102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/>
      <c r="CS936" s="169">
        <f>'Нарххо 2024'!CS936</f>
        <v>5.5</v>
      </c>
      <c r="CT936" s="135">
        <f>'Нарххо 2024'!CT936</f>
        <v>0</v>
      </c>
      <c r="CU936" s="135">
        <f>'Нарххо 2024'!CU936</f>
        <v>0</v>
      </c>
      <c r="CV936" s="135">
        <f>'Нарххо 2024'!CV936</f>
        <v>0</v>
      </c>
      <c r="CW936" s="135">
        <f>'Нарххо 2024'!CW936</f>
        <v>0</v>
      </c>
      <c r="CX936" s="169" t="e">
        <f>'Нарххо 2024'!CX936</f>
        <v>#DIV/0!</v>
      </c>
    </row>
    <row r="937" spans="1:102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/>
      <c r="CS937" s="169">
        <f>'Нарххо 2024'!CS937</f>
        <v>12.25</v>
      </c>
      <c r="CT937" s="135">
        <f>'Нарххо 2024'!CT937</f>
        <v>0</v>
      </c>
      <c r="CU937" s="135">
        <f>'Нарххо 2024'!CU937</f>
        <v>0</v>
      </c>
      <c r="CV937" s="135">
        <f>'Нарххо 2024'!CV937</f>
        <v>0</v>
      </c>
      <c r="CW937" s="135">
        <f>'Нарххо 2024'!CW937</f>
        <v>0</v>
      </c>
      <c r="CX937" s="169" t="e">
        <f>'Нарххо 2024'!CX937</f>
        <v>#DIV/0!</v>
      </c>
    </row>
    <row r="938" spans="1:102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/>
      <c r="CS938" s="169">
        <f>'Нарххо 2024'!CS938</f>
        <v>17</v>
      </c>
      <c r="CT938" s="135">
        <f>'Нарххо 2024'!CT938</f>
        <v>0</v>
      </c>
      <c r="CU938" s="135">
        <f>'Нарххо 2024'!CU938</f>
        <v>0</v>
      </c>
      <c r="CV938" s="135">
        <f>'Нарххо 2024'!CV938</f>
        <v>0</v>
      </c>
      <c r="CW938" s="135">
        <f>'Нарххо 2024'!CW938</f>
        <v>0</v>
      </c>
      <c r="CX938" s="169" t="e">
        <f>'Нарххо 2024'!CX938</f>
        <v>#DIV/0!</v>
      </c>
    </row>
    <row r="939" spans="1:102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/>
      <c r="CS939" s="169">
        <f>'Нарххо 2024'!CS939</f>
        <v>18</v>
      </c>
      <c r="CT939" s="135">
        <f>'Нарххо 2024'!CT939</f>
        <v>0</v>
      </c>
      <c r="CU939" s="135">
        <f>'Нарххо 2024'!CU939</f>
        <v>0</v>
      </c>
      <c r="CV939" s="135">
        <f>'Нарххо 2024'!CV939</f>
        <v>0</v>
      </c>
      <c r="CW939" s="135">
        <f>'Нарххо 2024'!CW939</f>
        <v>0</v>
      </c>
      <c r="CX939" s="169" t="e">
        <f>'Нарххо 2024'!CX939</f>
        <v>#DIV/0!</v>
      </c>
    </row>
    <row r="940" spans="1:102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/>
      <c r="CS940" s="169">
        <f>'Нарххо 2024'!CS940</f>
        <v>90</v>
      </c>
      <c r="CT940" s="135">
        <f>'Нарххо 2024'!CT940</f>
        <v>0</v>
      </c>
      <c r="CU940" s="135">
        <f>'Нарххо 2024'!CU940</f>
        <v>0</v>
      </c>
      <c r="CV940" s="135">
        <f>'Нарххо 2024'!CV940</f>
        <v>0</v>
      </c>
      <c r="CW940" s="135">
        <f>'Нарххо 2024'!CW940</f>
        <v>0</v>
      </c>
      <c r="CX940" s="169" t="e">
        <f>'Нарххо 2024'!CX940</f>
        <v>#DIV/0!</v>
      </c>
    </row>
    <row r="941" spans="1:102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/>
      <c r="CS941" s="169">
        <f>'Нарххо 2024'!CS941</f>
        <v>100</v>
      </c>
      <c r="CT941" s="135">
        <f>'Нарххо 2024'!CT941</f>
        <v>0</v>
      </c>
      <c r="CU941" s="135">
        <f>'Нарххо 2024'!CU941</f>
        <v>0</v>
      </c>
      <c r="CV941" s="135">
        <f>'Нарххо 2024'!CV941</f>
        <v>0</v>
      </c>
      <c r="CW941" s="135">
        <f>'Нарххо 2024'!CW941</f>
        <v>0</v>
      </c>
      <c r="CX941" s="169" t="e">
        <f>'Нарххо 2024'!CX941</f>
        <v>#DIV/0!</v>
      </c>
    </row>
    <row r="942" spans="1:102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/>
      <c r="CS942" s="169">
        <f>'Нарххо 2024'!CS942</f>
        <v>5</v>
      </c>
      <c r="CT942" s="135">
        <f>'Нарххо 2024'!CT942</f>
        <v>0</v>
      </c>
      <c r="CU942" s="135">
        <f>'Нарххо 2024'!CU942</f>
        <v>0</v>
      </c>
      <c r="CV942" s="135">
        <f>'Нарххо 2024'!CV942</f>
        <v>0</v>
      </c>
      <c r="CW942" s="135">
        <f>'Нарххо 2024'!CW942</f>
        <v>0</v>
      </c>
      <c r="CX942" s="169" t="e">
        <f>'Нарххо 2024'!CX942</f>
        <v>#DIV/0!</v>
      </c>
    </row>
    <row r="943" spans="1:102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/>
      <c r="CS943" s="169">
        <f>'Нарххо 2024'!CS943</f>
        <v>11.25</v>
      </c>
      <c r="CT943" s="135">
        <f>'Нарххо 2024'!CT943</f>
        <v>0</v>
      </c>
      <c r="CU943" s="135">
        <f>'Нарххо 2024'!CU943</f>
        <v>0</v>
      </c>
      <c r="CV943" s="135">
        <f>'Нарххо 2024'!CV943</f>
        <v>0</v>
      </c>
      <c r="CW943" s="135">
        <f>'Нарххо 2024'!CW943</f>
        <v>0</v>
      </c>
      <c r="CX943" s="169" t="e">
        <f>'Нарххо 2024'!CX943</f>
        <v>#DIV/0!</v>
      </c>
    </row>
    <row r="944" spans="1:102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/>
      <c r="CS944" s="169">
        <f>'Нарххо 2024'!CS944</f>
        <v>10.125</v>
      </c>
      <c r="CT944" s="135">
        <f>'Нарххо 2024'!CT944</f>
        <v>0</v>
      </c>
      <c r="CU944" s="135">
        <f>'Нарххо 2024'!CU944</f>
        <v>0</v>
      </c>
      <c r="CV944" s="135">
        <f>'Нарххо 2024'!CV944</f>
        <v>0</v>
      </c>
      <c r="CW944" s="135">
        <f>'Нарххо 2024'!CW944</f>
        <v>0</v>
      </c>
      <c r="CX944" s="169" t="e">
        <f>'Нарххо 2024'!CX944</f>
        <v>#DIV/0!</v>
      </c>
    </row>
    <row r="945" spans="1:102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/>
      <c r="CS945" s="169">
        <f>'Нарххо 2024'!CS945</f>
        <v>50</v>
      </c>
      <c r="CT945" s="135">
        <f>'Нарххо 2024'!CT945</f>
        <v>0</v>
      </c>
      <c r="CU945" s="135">
        <f>'Нарххо 2024'!CU945</f>
        <v>0</v>
      </c>
      <c r="CV945" s="135">
        <f>'Нарххо 2024'!CV945</f>
        <v>0</v>
      </c>
      <c r="CW945" s="135">
        <f>'Нарххо 2024'!CW945</f>
        <v>0</v>
      </c>
      <c r="CX945" s="169" t="e">
        <f>'Нарххо 2024'!CX945</f>
        <v>#DIV/0!</v>
      </c>
    </row>
    <row r="946" spans="1:102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/>
      <c r="CS946" s="169">
        <f>'Нарххо 2024'!CS946</f>
        <v>50</v>
      </c>
      <c r="CT946" s="135">
        <f>'Нарххо 2024'!CT946</f>
        <v>0</v>
      </c>
      <c r="CU946" s="135">
        <f>'Нарххо 2024'!CU946</f>
        <v>0</v>
      </c>
      <c r="CV946" s="135">
        <f>'Нарххо 2024'!CV946</f>
        <v>0</v>
      </c>
      <c r="CW946" s="135">
        <f>'Нарххо 2024'!CW946</f>
        <v>0</v>
      </c>
      <c r="CX946" s="169" t="e">
        <f>'Нарххо 2024'!CX946</f>
        <v>#DIV/0!</v>
      </c>
    </row>
    <row r="947" spans="1:102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/>
      <c r="CS947" s="169">
        <f>'Нарххо 2024'!CS947</f>
        <v>5.4</v>
      </c>
      <c r="CT947" s="135">
        <f>'Нарххо 2024'!CT947</f>
        <v>0</v>
      </c>
      <c r="CU947" s="135">
        <f>'Нарххо 2024'!CU947</f>
        <v>0</v>
      </c>
      <c r="CV947" s="135">
        <f>'Нарххо 2024'!CV947</f>
        <v>0</v>
      </c>
      <c r="CW947" s="135">
        <f>'Нарххо 2024'!CW947</f>
        <v>0</v>
      </c>
      <c r="CX947" s="169" t="e">
        <f>'Нарххо 2024'!CX947</f>
        <v>#DIV/0!</v>
      </c>
    </row>
    <row r="948" spans="1:102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/>
      <c r="CS948" s="169">
        <f>'Нарххо 2024'!CS948</f>
        <v>4.5999999999999996</v>
      </c>
      <c r="CT948" s="135">
        <f>'Нарххо 2024'!CT948</f>
        <v>0</v>
      </c>
      <c r="CU948" s="135">
        <f>'Нарххо 2024'!CU948</f>
        <v>0</v>
      </c>
      <c r="CV948" s="135">
        <f>'Нарххо 2024'!CV948</f>
        <v>0</v>
      </c>
      <c r="CW948" s="135">
        <f>'Нарххо 2024'!CW948</f>
        <v>0</v>
      </c>
      <c r="CX948" s="169" t="e">
        <f>'Нарххо 2024'!CX948</f>
        <v>#DIV/0!</v>
      </c>
    </row>
    <row r="949" spans="1:102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/>
      <c r="CS949" s="169">
        <f>'Нарххо 2024'!CS949</f>
        <v>4</v>
      </c>
      <c r="CT949" s="135">
        <f>'Нарххо 2024'!CT949</f>
        <v>0</v>
      </c>
      <c r="CU949" s="135">
        <f>'Нарххо 2024'!CU949</f>
        <v>0</v>
      </c>
      <c r="CV949" s="135">
        <f>'Нарххо 2024'!CV949</f>
        <v>0</v>
      </c>
      <c r="CW949" s="135">
        <f>'Нарххо 2024'!CW949</f>
        <v>0</v>
      </c>
      <c r="CX949" s="169" t="e">
        <f>'Нарххо 2024'!CX949</f>
        <v>#DIV/0!</v>
      </c>
    </row>
    <row r="950" spans="1:102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/>
      <c r="CS950" s="169">
        <f>'Нарххо 2024'!CS950</f>
        <v>20</v>
      </c>
      <c r="CT950" s="135">
        <f>'Нарххо 2024'!CT950</f>
        <v>0</v>
      </c>
      <c r="CU950" s="135">
        <f>'Нарххо 2024'!CU950</f>
        <v>0</v>
      </c>
      <c r="CV950" s="135">
        <f>'Нарххо 2024'!CV950</f>
        <v>0</v>
      </c>
      <c r="CW950" s="135">
        <f>'Нарххо 2024'!CW950</f>
        <v>0</v>
      </c>
      <c r="CX950" s="169" t="e">
        <f>'Нарххо 2024'!CX950</f>
        <v>#DIV/0!</v>
      </c>
    </row>
    <row r="951" spans="1:102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/>
      <c r="CS951" s="169">
        <f>'Нарххо 2024'!CS951</f>
        <v>20</v>
      </c>
      <c r="CT951" s="135">
        <f>'Нарххо 2024'!CT951</f>
        <v>0</v>
      </c>
      <c r="CU951" s="135">
        <f>'Нарххо 2024'!CU951</f>
        <v>0</v>
      </c>
      <c r="CV951" s="135">
        <f>'Нарххо 2024'!CV951</f>
        <v>0</v>
      </c>
      <c r="CW951" s="135">
        <f>'Нарххо 2024'!CW951</f>
        <v>0</v>
      </c>
      <c r="CX951" s="169" t="e">
        <f>'Нарххо 2024'!CX951</f>
        <v>#DIV/0!</v>
      </c>
    </row>
    <row r="952" spans="1:102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/>
      <c r="CS952" s="169">
        <f>'Нарххо 2024'!CS952</f>
        <v>17</v>
      </c>
      <c r="CT952" s="135">
        <f>'Нарххо 2024'!CT952</f>
        <v>0</v>
      </c>
      <c r="CU952" s="135">
        <f>'Нарххо 2024'!CU952</f>
        <v>0</v>
      </c>
      <c r="CV952" s="135">
        <f>'Нарххо 2024'!CV952</f>
        <v>0</v>
      </c>
      <c r="CW952" s="135">
        <f>'Нарххо 2024'!CW952</f>
        <v>0</v>
      </c>
      <c r="CX952" s="169" t="e">
        <f>'Нарххо 2024'!CX952</f>
        <v>#DIV/0!</v>
      </c>
    </row>
    <row r="953" spans="1:102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/>
      <c r="CS953" s="169">
        <f>'Нарххо 2024'!CS953</f>
        <v>3</v>
      </c>
      <c r="CT953" s="135">
        <f>'Нарххо 2024'!CT953</f>
        <v>0</v>
      </c>
      <c r="CU953" s="135">
        <f>'Нарххо 2024'!CU953</f>
        <v>0</v>
      </c>
      <c r="CV953" s="135">
        <f>'Нарххо 2024'!CV953</f>
        <v>0</v>
      </c>
      <c r="CW953" s="135">
        <f>'Нарххо 2024'!CW953</f>
        <v>0</v>
      </c>
      <c r="CX953" s="169" t="e">
        <f>'Нарххо 2024'!CX953</f>
        <v>#DIV/0!</v>
      </c>
    </row>
    <row r="954" spans="1:102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/>
      <c r="CS954" s="169">
        <f>'Нарххо 2024'!CS954</f>
        <v>5</v>
      </c>
      <c r="CT954" s="135">
        <f>'Нарххо 2024'!CT954</f>
        <v>0</v>
      </c>
      <c r="CU954" s="135">
        <f>'Нарххо 2024'!CU954</f>
        <v>0</v>
      </c>
      <c r="CV954" s="135">
        <f>'Нарххо 2024'!CV954</f>
        <v>0</v>
      </c>
      <c r="CW954" s="135">
        <f>'Нарххо 2024'!CW954</f>
        <v>0</v>
      </c>
      <c r="CX954" s="169" t="e">
        <f>'Нарххо 2024'!CX954</f>
        <v>#DIV/0!</v>
      </c>
    </row>
    <row r="955" spans="1:102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/>
      <c r="CS955" s="169">
        <f>'Нарххо 2024'!CS955</f>
        <v>50</v>
      </c>
      <c r="CT955" s="135">
        <f>'Нарххо 2024'!CT955</f>
        <v>0</v>
      </c>
      <c r="CU955" s="135">
        <f>'Нарххо 2024'!CU955</f>
        <v>0</v>
      </c>
      <c r="CV955" s="135">
        <f>'Нарххо 2024'!CV955</f>
        <v>0</v>
      </c>
      <c r="CW955" s="135">
        <f>'Нарххо 2024'!CW955</f>
        <v>0</v>
      </c>
      <c r="CX955" s="169" t="e">
        <f>'Нарххо 2024'!CX955</f>
        <v>#DIV/0!</v>
      </c>
    </row>
    <row r="956" spans="1:102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/>
      <c r="CS956" s="169">
        <f>'Нарххо 2024'!CS956</f>
        <v>6.2750000000000004</v>
      </c>
      <c r="CT956" s="135">
        <f>'Нарххо 2024'!CT956</f>
        <v>0</v>
      </c>
      <c r="CU956" s="135">
        <f>'Нарххо 2024'!CU956</f>
        <v>0</v>
      </c>
      <c r="CV956" s="135">
        <f>'Нарххо 2024'!CV956</f>
        <v>0</v>
      </c>
      <c r="CW956" s="135">
        <f>'Нарххо 2024'!CW956</f>
        <v>0</v>
      </c>
      <c r="CX956" s="169" t="e">
        <f>'Нарххо 2024'!CX956</f>
        <v>#DIV/0!</v>
      </c>
    </row>
    <row r="957" spans="1:102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/>
      <c r="CS957" s="169">
        <f>'Нарххо 2024'!CS957</f>
        <v>9.625</v>
      </c>
      <c r="CT957" s="135">
        <f>'Нарххо 2024'!CT957</f>
        <v>0</v>
      </c>
      <c r="CU957" s="135">
        <f>'Нарххо 2024'!CU957</f>
        <v>0</v>
      </c>
      <c r="CV957" s="135">
        <f>'Нарххо 2024'!CV957</f>
        <v>0</v>
      </c>
      <c r="CW957" s="135">
        <f>'Нарххо 2024'!CW957</f>
        <v>0</v>
      </c>
      <c r="CX957" s="169" t="e">
        <f>'Нарххо 2024'!CX957</f>
        <v>#DIV/0!</v>
      </c>
    </row>
    <row r="958" spans="1:102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/>
      <c r="CS958" s="169">
        <f>'Нарххо 2024'!CS958</f>
        <v>10.3</v>
      </c>
      <c r="CT958" s="135">
        <f>'Нарххо 2024'!CT958</f>
        <v>0</v>
      </c>
      <c r="CU958" s="135">
        <f>'Нарххо 2024'!CU958</f>
        <v>0</v>
      </c>
      <c r="CV958" s="135">
        <f>'Нарххо 2024'!CV958</f>
        <v>0</v>
      </c>
      <c r="CW958" s="135">
        <f>'Нарххо 2024'!CW958</f>
        <v>0</v>
      </c>
      <c r="CX958" s="169" t="e">
        <f>'Нарххо 2024'!CX958</f>
        <v>#DIV/0!</v>
      </c>
    </row>
    <row r="959" spans="1:102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/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</row>
    <row r="960" spans="1:102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/>
      <c r="CS960" s="169">
        <f>'Нарххо 2024'!CS960</f>
        <v>9.86</v>
      </c>
      <c r="CT960" s="135">
        <f>'Нарххо 2024'!CT960</f>
        <v>0</v>
      </c>
      <c r="CU960" s="135">
        <f>'Нарххо 2024'!CU960</f>
        <v>0</v>
      </c>
      <c r="CV960" s="135">
        <f>'Нарххо 2024'!CV960</f>
        <v>0</v>
      </c>
      <c r="CW960" s="135">
        <f>'Нарххо 2024'!CW960</f>
        <v>0</v>
      </c>
      <c r="CX960" s="169" t="e">
        <f>'Нарххо 2024'!CX960</f>
        <v>#DIV/0!</v>
      </c>
    </row>
    <row r="961" spans="1:102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/>
      <c r="CS961" s="169">
        <f>'Нарххо 2024'!CS961</f>
        <v>10.012499999999999</v>
      </c>
      <c r="CT961" s="135">
        <f>'Нарххо 2024'!CT961</f>
        <v>0</v>
      </c>
      <c r="CU961" s="135">
        <f>'Нарххо 2024'!CU961</f>
        <v>0</v>
      </c>
      <c r="CV961" s="135">
        <f>'Нарххо 2024'!CV961</f>
        <v>0</v>
      </c>
      <c r="CW961" s="135">
        <f>'Нарххо 2024'!CW961</f>
        <v>0</v>
      </c>
      <c r="CX961" s="169" t="e">
        <f>'Нарххо 2024'!CX961</f>
        <v>#DIV/0!</v>
      </c>
    </row>
    <row r="962" spans="1:10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B962" s="261"/>
      <c r="CH962" s="261"/>
      <c r="CM962" s="261"/>
      <c r="CS962" s="261"/>
      <c r="CX962" s="261"/>
    </row>
    <row r="963" spans="1:10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B963" s="261"/>
      <c r="CH963" s="261"/>
      <c r="CM963" s="261"/>
      <c r="CS963" s="261"/>
      <c r="CX963" s="261"/>
    </row>
    <row r="964" spans="1:10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B964" s="261"/>
      <c r="CH964" s="261"/>
      <c r="CM964" s="261"/>
      <c r="CS964" s="261"/>
      <c r="CX964" s="261"/>
    </row>
    <row r="965" spans="1:10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B965" s="261"/>
      <c r="CH965" s="261"/>
      <c r="CM965" s="261"/>
      <c r="CS965" s="261"/>
      <c r="CX965" s="261"/>
    </row>
    <row r="966" spans="1:102" ht="18" x14ac:dyDescent="0.25">
      <c r="A966" s="286" t="s">
        <v>200</v>
      </c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x14ac:dyDescent="0.3">
      <c r="A967" s="212"/>
      <c r="B967" s="200"/>
      <c r="C967" s="288" t="s">
        <v>217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3">
      <c r="A968" s="244"/>
      <c r="B968" s="199"/>
      <c r="C968" s="294" t="s">
        <v>139</v>
      </c>
      <c r="D968" s="295"/>
      <c r="E968" s="295"/>
      <c r="F968" s="296"/>
      <c r="G968" s="284" t="s">
        <v>221</v>
      </c>
      <c r="H968" s="291" t="s">
        <v>139</v>
      </c>
      <c r="I968" s="292"/>
      <c r="J968" s="292"/>
      <c r="K968" s="293"/>
      <c r="L968" s="284" t="s">
        <v>221</v>
      </c>
      <c r="M968" s="291" t="s">
        <v>139</v>
      </c>
      <c r="N968" s="292"/>
      <c r="O968" s="292"/>
      <c r="P968" s="293"/>
      <c r="Q968" s="284" t="s">
        <v>221</v>
      </c>
      <c r="R968" s="291" t="s">
        <v>139</v>
      </c>
      <c r="S968" s="292"/>
      <c r="T968" s="292"/>
      <c r="U968" s="292"/>
      <c r="V968" s="293"/>
      <c r="W968" s="284" t="s">
        <v>221</v>
      </c>
      <c r="X968" s="291" t="s">
        <v>139</v>
      </c>
      <c r="Y968" s="292"/>
      <c r="Z968" s="292"/>
      <c r="AA968" s="293"/>
      <c r="AB968" s="284" t="s">
        <v>221</v>
      </c>
      <c r="AC968" s="291" t="s">
        <v>139</v>
      </c>
      <c r="AD968" s="292"/>
      <c r="AE968" s="292"/>
      <c r="AF968" s="293"/>
      <c r="AG968" s="284" t="s">
        <v>221</v>
      </c>
      <c r="AH968" s="291" t="s">
        <v>139</v>
      </c>
      <c r="AI968" s="292"/>
      <c r="AJ968" s="292"/>
      <c r="AK968" s="292"/>
      <c r="AL968" s="293"/>
      <c r="AM968" s="284" t="s">
        <v>221</v>
      </c>
      <c r="AN968" s="291" t="s">
        <v>139</v>
      </c>
      <c r="AO968" s="292"/>
      <c r="AP968" s="292"/>
      <c r="AQ968" s="293"/>
      <c r="AR968" s="284" t="s">
        <v>221</v>
      </c>
      <c r="AS968" s="291" t="s">
        <v>139</v>
      </c>
      <c r="AT968" s="292"/>
      <c r="AU968" s="292"/>
      <c r="AV968" s="292"/>
      <c r="AW968" s="256"/>
      <c r="AX968" s="284" t="s">
        <v>221</v>
      </c>
      <c r="AY968" s="291" t="s">
        <v>139</v>
      </c>
      <c r="AZ968" s="292"/>
      <c r="BA968" s="292"/>
      <c r="BB968" s="293"/>
      <c r="BC968" s="284" t="s">
        <v>221</v>
      </c>
      <c r="BD968" s="291" t="s">
        <v>139</v>
      </c>
      <c r="BE968" s="292"/>
      <c r="BF968" s="292"/>
      <c r="BG968" s="293"/>
      <c r="BH968" s="284" t="s">
        <v>221</v>
      </c>
      <c r="BI968" s="291" t="s">
        <v>139</v>
      </c>
      <c r="BJ968" s="292"/>
      <c r="BK968" s="292"/>
      <c r="BL968" s="292"/>
      <c r="BM968" s="293"/>
      <c r="BN968" s="284" t="s">
        <v>221</v>
      </c>
      <c r="BO968" s="291" t="s">
        <v>316</v>
      </c>
      <c r="BP968" s="292"/>
      <c r="BQ968" s="292"/>
      <c r="BR968" s="292"/>
      <c r="BS968" s="284" t="s">
        <v>221</v>
      </c>
      <c r="BT968" s="291" t="s">
        <v>316</v>
      </c>
      <c r="BU968" s="292"/>
      <c r="BV968" s="292"/>
      <c r="BW968" s="292"/>
      <c r="BX968" s="284" t="s">
        <v>221</v>
      </c>
      <c r="BY968" s="291" t="s">
        <v>316</v>
      </c>
      <c r="BZ968" s="292"/>
      <c r="CA968" s="292"/>
      <c r="CB968" s="284" t="s">
        <v>221</v>
      </c>
      <c r="CC968" s="291" t="s">
        <v>316</v>
      </c>
      <c r="CD968" s="292"/>
      <c r="CE968" s="292"/>
      <c r="CF968" s="292"/>
      <c r="CG968" s="292"/>
      <c r="CH968" s="284" t="s">
        <v>221</v>
      </c>
      <c r="CI968" s="291" t="s">
        <v>316</v>
      </c>
      <c r="CJ968" s="292"/>
      <c r="CK968" s="292"/>
      <c r="CL968" s="292"/>
      <c r="CM968" s="284" t="s">
        <v>221</v>
      </c>
      <c r="CN968" s="291" t="s">
        <v>316</v>
      </c>
      <c r="CO968" s="292"/>
      <c r="CP968" s="292"/>
      <c r="CQ968" s="292"/>
      <c r="CR968" s="279"/>
      <c r="CS968" s="284" t="s">
        <v>221</v>
      </c>
      <c r="CT968" s="291" t="s">
        <v>316</v>
      </c>
      <c r="CU968" s="292"/>
      <c r="CV968" s="292"/>
      <c r="CW968" s="292"/>
      <c r="CX968" s="284" t="s">
        <v>221</v>
      </c>
    </row>
    <row r="969" spans="1:102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5"/>
      <c r="H969" s="138" t="s">
        <v>141</v>
      </c>
      <c r="I969" s="138" t="s">
        <v>142</v>
      </c>
      <c r="J969" s="138" t="s">
        <v>143</v>
      </c>
      <c r="K969" s="138" t="s">
        <v>144</v>
      </c>
      <c r="L969" s="285"/>
      <c r="M969" s="138" t="s">
        <v>145</v>
      </c>
      <c r="N969" s="138" t="s">
        <v>146</v>
      </c>
      <c r="O969" s="138" t="s">
        <v>147</v>
      </c>
      <c r="P969" s="138" t="s">
        <v>148</v>
      </c>
      <c r="Q969" s="28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5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5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x14ac:dyDescent="0.25">
      <c r="A970" s="297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/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</row>
    <row r="971" spans="1:102" ht="18" x14ac:dyDescent="0.25">
      <c r="A971" s="298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/>
      <c r="CS971" s="169">
        <f>'Нарххо 2024'!CS971</f>
        <v>6.4250000000000007</v>
      </c>
      <c r="CT971" s="135">
        <f>'Нарххо 2024'!CT971</f>
        <v>0</v>
      </c>
      <c r="CU971" s="135">
        <f>'Нарххо 2024'!CU971</f>
        <v>0</v>
      </c>
      <c r="CV971" s="135">
        <f>'Нарххо 2024'!CV971</f>
        <v>0</v>
      </c>
      <c r="CW971" s="135">
        <f>'Нарххо 2024'!CW971</f>
        <v>0</v>
      </c>
      <c r="CX971" s="169" t="e">
        <f>'Нарххо 2024'!CX971</f>
        <v>#DIV/0!</v>
      </c>
    </row>
    <row r="972" spans="1:102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/>
      <c r="CS972" s="169">
        <f>'Нарххо 2024'!CS972</f>
        <v>7.55</v>
      </c>
      <c r="CT972" s="135">
        <f>'Нарххо 2024'!CT972</f>
        <v>0</v>
      </c>
      <c r="CU972" s="135">
        <f>'Нарххо 2024'!CU972</f>
        <v>0</v>
      </c>
      <c r="CV972" s="135">
        <f>'Нарххо 2024'!CV972</f>
        <v>0</v>
      </c>
      <c r="CW972" s="135">
        <f>'Нарххо 2024'!CW972</f>
        <v>0</v>
      </c>
      <c r="CX972" s="169" t="e">
        <f>'Нарххо 2024'!CX972</f>
        <v>#DIV/0!</v>
      </c>
    </row>
    <row r="973" spans="1:102" ht="18" x14ac:dyDescent="0.25">
      <c r="A973" s="297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/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</row>
    <row r="974" spans="1:102" ht="18" x14ac:dyDescent="0.25">
      <c r="A974" s="298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/>
      <c r="CS974" s="169">
        <f>'Нарххо 2024'!CS974</f>
        <v>4.55</v>
      </c>
      <c r="CT974" s="135">
        <f>'Нарххо 2024'!CT974</f>
        <v>0</v>
      </c>
      <c r="CU974" s="135">
        <f>'Нарххо 2024'!CU974</f>
        <v>0</v>
      </c>
      <c r="CV974" s="135">
        <f>'Нарххо 2024'!CV974</f>
        <v>0</v>
      </c>
      <c r="CW974" s="135">
        <f>'Нарххо 2024'!CW974</f>
        <v>0</v>
      </c>
      <c r="CX974" s="169" t="e">
        <f>'Нарххо 2024'!CX974</f>
        <v>#DIV/0!</v>
      </c>
    </row>
    <row r="975" spans="1:102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/>
      <c r="CS975" s="169">
        <f>'Нарххо 2024'!CS975</f>
        <v>7.1549999999999994</v>
      </c>
      <c r="CT975" s="135">
        <f>'Нарххо 2024'!CT975</f>
        <v>0</v>
      </c>
      <c r="CU975" s="135">
        <f>'Нарххо 2024'!CU975</f>
        <v>0</v>
      </c>
      <c r="CV975" s="135">
        <f>'Нарххо 2024'!CV975</f>
        <v>0</v>
      </c>
      <c r="CW975" s="135">
        <f>'Нарххо 2024'!CW975</f>
        <v>0</v>
      </c>
      <c r="CX975" s="169" t="e">
        <f>'Нарххо 2024'!CX975</f>
        <v>#DIV/0!</v>
      </c>
    </row>
    <row r="976" spans="1:102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/>
      <c r="CS976" s="169">
        <f>'Нарххо 2024'!CS976</f>
        <v>11.925000000000001</v>
      </c>
      <c r="CT976" s="135">
        <f>'Нарххо 2024'!CT976</f>
        <v>0</v>
      </c>
      <c r="CU976" s="135">
        <f>'Нарххо 2024'!CU976</f>
        <v>0</v>
      </c>
      <c r="CV976" s="135">
        <f>'Нарххо 2024'!CV976</f>
        <v>0</v>
      </c>
      <c r="CW976" s="135">
        <f>'Нарххо 2024'!CW976</f>
        <v>0</v>
      </c>
      <c r="CX976" s="169" t="e">
        <f>'Нарххо 2024'!CX976</f>
        <v>#DIV/0!</v>
      </c>
    </row>
    <row r="977" spans="1:102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/>
      <c r="CS977" s="169">
        <f>'Нарххо 2024'!CS977</f>
        <v>5.8500000000000005</v>
      </c>
      <c r="CT977" s="135">
        <f>'Нарххо 2024'!CT977</f>
        <v>0</v>
      </c>
      <c r="CU977" s="135">
        <f>'Нарххо 2024'!CU977</f>
        <v>0</v>
      </c>
      <c r="CV977" s="135">
        <f>'Нарххо 2024'!CV977</f>
        <v>0</v>
      </c>
      <c r="CW977" s="135">
        <f>'Нарххо 2024'!CW977</f>
        <v>0</v>
      </c>
      <c r="CX977" s="169" t="e">
        <f>'Нарххо 2024'!CX977</f>
        <v>#DIV/0!</v>
      </c>
    </row>
    <row r="978" spans="1:102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/>
      <c r="CS978" s="169">
        <f>'Нарххо 2024'!CS978</f>
        <v>5</v>
      </c>
      <c r="CT978" s="135">
        <f>'Нарххо 2024'!CT978</f>
        <v>0</v>
      </c>
      <c r="CU978" s="135">
        <f>'Нарххо 2024'!CU978</f>
        <v>0</v>
      </c>
      <c r="CV978" s="135">
        <f>'Нарххо 2024'!CV978</f>
        <v>0</v>
      </c>
      <c r="CW978" s="135">
        <f>'Нарххо 2024'!CW978</f>
        <v>0</v>
      </c>
      <c r="CX978" s="169" t="e">
        <f>'Нарххо 2024'!CX978</f>
        <v>#DIV/0!</v>
      </c>
    </row>
    <row r="979" spans="1:102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/>
      <c r="CS979" s="169">
        <f>'Нарххо 2024'!CS979</f>
        <v>22</v>
      </c>
      <c r="CT979" s="135">
        <f>'Нарххо 2024'!CT979</f>
        <v>0</v>
      </c>
      <c r="CU979" s="135">
        <f>'Нарххо 2024'!CU979</f>
        <v>0</v>
      </c>
      <c r="CV979" s="135">
        <f>'Нарххо 2024'!CV979</f>
        <v>0</v>
      </c>
      <c r="CW979" s="135">
        <f>'Нарххо 2024'!CW979</f>
        <v>0</v>
      </c>
      <c r="CX979" s="169" t="e">
        <f>'Нарххо 2024'!CX979</f>
        <v>#DIV/0!</v>
      </c>
    </row>
    <row r="980" spans="1:102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/>
      <c r="CS980" s="169">
        <f>'Нарххо 2024'!CS980</f>
        <v>21</v>
      </c>
      <c r="CT980" s="135">
        <f>'Нарххо 2024'!CT980</f>
        <v>0</v>
      </c>
      <c r="CU980" s="135">
        <f>'Нарххо 2024'!CU980</f>
        <v>0</v>
      </c>
      <c r="CV980" s="135">
        <f>'Нарххо 2024'!CV980</f>
        <v>0</v>
      </c>
      <c r="CW980" s="135">
        <f>'Нарххо 2024'!CW980</f>
        <v>0</v>
      </c>
      <c r="CX980" s="169" t="e">
        <f>'Нарххо 2024'!CX980</f>
        <v>#DIV/0!</v>
      </c>
    </row>
    <row r="981" spans="1:102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/>
      <c r="CS981" s="169">
        <f>'Нарххо 2024'!CS981</f>
        <v>22.5</v>
      </c>
      <c r="CT981" s="135">
        <f>'Нарххо 2024'!CT981</f>
        <v>0</v>
      </c>
      <c r="CU981" s="135">
        <f>'Нарххо 2024'!CU981</f>
        <v>0</v>
      </c>
      <c r="CV981" s="135">
        <f>'Нарххо 2024'!CV981</f>
        <v>0</v>
      </c>
      <c r="CW981" s="135">
        <f>'Нарххо 2024'!CW981</f>
        <v>0</v>
      </c>
      <c r="CX981" s="169" t="e">
        <f>'Нарххо 2024'!CX981</f>
        <v>#DIV/0!</v>
      </c>
    </row>
    <row r="982" spans="1:102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/>
      <c r="CS982" s="169">
        <f>'Нарххо 2024'!CS982</f>
        <v>90</v>
      </c>
      <c r="CT982" s="135">
        <f>'Нарххо 2024'!CT982</f>
        <v>0</v>
      </c>
      <c r="CU982" s="135">
        <f>'Нарххо 2024'!CU982</f>
        <v>0</v>
      </c>
      <c r="CV982" s="135">
        <f>'Нарххо 2024'!CV982</f>
        <v>0</v>
      </c>
      <c r="CW982" s="135">
        <f>'Нарххо 2024'!CW982</f>
        <v>0</v>
      </c>
      <c r="CX982" s="169" t="e">
        <f>'Нарххо 2024'!CX982</f>
        <v>#DIV/0!</v>
      </c>
    </row>
    <row r="983" spans="1:102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/>
      <c r="CS983" s="169">
        <f>'Нарххо 2024'!CS983</f>
        <v>95</v>
      </c>
      <c r="CT983" s="135">
        <f>'Нарххо 2024'!CT983</f>
        <v>0</v>
      </c>
      <c r="CU983" s="135">
        <f>'Нарххо 2024'!CU983</f>
        <v>0</v>
      </c>
      <c r="CV983" s="135">
        <f>'Нарххо 2024'!CV983</f>
        <v>0</v>
      </c>
      <c r="CW983" s="135">
        <f>'Нарххо 2024'!CW983</f>
        <v>0</v>
      </c>
      <c r="CX983" s="169" t="e">
        <f>'Нарххо 2024'!CX983</f>
        <v>#DIV/0!</v>
      </c>
    </row>
    <row r="984" spans="1:102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/>
      <c r="CS984" s="169">
        <f>'Нарххо 2024'!CS984</f>
        <v>5.4375</v>
      </c>
      <c r="CT984" s="135">
        <f>'Нарххо 2024'!CT984</f>
        <v>0</v>
      </c>
      <c r="CU984" s="135">
        <f>'Нарххо 2024'!CU984</f>
        <v>0</v>
      </c>
      <c r="CV984" s="135">
        <f>'Нарххо 2024'!CV984</f>
        <v>0</v>
      </c>
      <c r="CW984" s="135">
        <f>'Нарххо 2024'!CW984</f>
        <v>0</v>
      </c>
      <c r="CX984" s="169" t="e">
        <f>'Нарххо 2024'!CX984</f>
        <v>#DIV/0!</v>
      </c>
    </row>
    <row r="985" spans="1:102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/>
      <c r="CS985" s="169">
        <f>'Нарххо 2024'!CS985</f>
        <v>12.3125</v>
      </c>
      <c r="CT985" s="135">
        <f>'Нарххо 2024'!CT985</f>
        <v>0</v>
      </c>
      <c r="CU985" s="135">
        <f>'Нарххо 2024'!CU985</f>
        <v>0</v>
      </c>
      <c r="CV985" s="135">
        <f>'Нарххо 2024'!CV985</f>
        <v>0</v>
      </c>
      <c r="CW985" s="135">
        <f>'Нарххо 2024'!CW985</f>
        <v>0</v>
      </c>
      <c r="CX985" s="169" t="e">
        <f>'Нарххо 2024'!CX985</f>
        <v>#DIV/0!</v>
      </c>
    </row>
    <row r="986" spans="1:102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/>
      <c r="CS986" s="169">
        <f>'Нарххо 2024'!CS986</f>
        <v>11.600000000000001</v>
      </c>
      <c r="CT986" s="135">
        <f>'Нарххо 2024'!CT986</f>
        <v>0</v>
      </c>
      <c r="CU986" s="135">
        <f>'Нарххо 2024'!CU986</f>
        <v>0</v>
      </c>
      <c r="CV986" s="135">
        <f>'Нарххо 2024'!CV986</f>
        <v>0</v>
      </c>
      <c r="CW986" s="135">
        <f>'Нарххо 2024'!CW986</f>
        <v>0</v>
      </c>
      <c r="CX986" s="169" t="e">
        <f>'Нарххо 2024'!CX986</f>
        <v>#DIV/0!</v>
      </c>
    </row>
    <row r="987" spans="1:102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/>
      <c r="CS987" s="169">
        <f>'Нарххо 2024'!CS987</f>
        <v>60</v>
      </c>
      <c r="CT987" s="135">
        <f>'Нарххо 2024'!CT987</f>
        <v>0</v>
      </c>
      <c r="CU987" s="135">
        <f>'Нарххо 2024'!CU987</f>
        <v>0</v>
      </c>
      <c r="CV987" s="135">
        <f>'Нарххо 2024'!CV987</f>
        <v>0</v>
      </c>
      <c r="CW987" s="135">
        <f>'Нарххо 2024'!CW987</f>
        <v>0</v>
      </c>
      <c r="CX987" s="169" t="e">
        <f>'Нарххо 2024'!CX987</f>
        <v>#DIV/0!</v>
      </c>
    </row>
    <row r="988" spans="1:102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/>
      <c r="CS988" s="169">
        <f>'Нарххо 2024'!CS988</f>
        <v>63</v>
      </c>
      <c r="CT988" s="135">
        <f>'Нарххо 2024'!CT988</f>
        <v>0</v>
      </c>
      <c r="CU988" s="135">
        <f>'Нарххо 2024'!CU988</f>
        <v>0</v>
      </c>
      <c r="CV988" s="135">
        <f>'Нарххо 2024'!CV988</f>
        <v>0</v>
      </c>
      <c r="CW988" s="135">
        <f>'Нарххо 2024'!CW988</f>
        <v>0</v>
      </c>
      <c r="CX988" s="169" t="e">
        <f>'Нарххо 2024'!CX988</f>
        <v>#DIV/0!</v>
      </c>
    </row>
    <row r="989" spans="1:102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/>
      <c r="CS989" s="169">
        <f>'Нарххо 2024'!CS989</f>
        <v>5.33</v>
      </c>
      <c r="CT989" s="135">
        <f>'Нарххо 2024'!CT989</f>
        <v>0</v>
      </c>
      <c r="CU989" s="135">
        <f>'Нарххо 2024'!CU989</f>
        <v>0</v>
      </c>
      <c r="CV989" s="135">
        <f>'Нарххо 2024'!CV989</f>
        <v>0</v>
      </c>
      <c r="CW989" s="135">
        <f>'Нарххо 2024'!CW989</f>
        <v>0</v>
      </c>
      <c r="CX989" s="169" t="e">
        <f>'Нарххо 2024'!CX989</f>
        <v>#DIV/0!</v>
      </c>
    </row>
    <row r="990" spans="1:102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/>
      <c r="CS990" s="169">
        <f>'Нарххо 2024'!CS990</f>
        <v>4.57</v>
      </c>
      <c r="CT990" s="135">
        <f>'Нарххо 2024'!CT990</f>
        <v>0</v>
      </c>
      <c r="CU990" s="135">
        <f>'Нарххо 2024'!CU990</f>
        <v>0</v>
      </c>
      <c r="CV990" s="135">
        <f>'Нарххо 2024'!CV990</f>
        <v>0</v>
      </c>
      <c r="CW990" s="135">
        <f>'Нарххо 2024'!CW990</f>
        <v>0</v>
      </c>
      <c r="CX990" s="169" t="e">
        <f>'Нарххо 2024'!CX990</f>
        <v>#DIV/0!</v>
      </c>
    </row>
    <row r="991" spans="1:102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/>
      <c r="CS991" s="169">
        <f>'Нарххо 2024'!CS991</f>
        <v>4.7750000000000004</v>
      </c>
      <c r="CT991" s="135">
        <f>'Нарххо 2024'!CT991</f>
        <v>0</v>
      </c>
      <c r="CU991" s="135">
        <f>'Нарххо 2024'!CU991</f>
        <v>0</v>
      </c>
      <c r="CV991" s="135">
        <f>'Нарххо 2024'!CV991</f>
        <v>0</v>
      </c>
      <c r="CW991" s="135">
        <f>'Нарххо 2024'!CW991</f>
        <v>0</v>
      </c>
      <c r="CX991" s="169" t="e">
        <f>'Нарххо 2024'!CX991</f>
        <v>#DIV/0!</v>
      </c>
    </row>
    <row r="992" spans="1:102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/>
      <c r="CS992" s="169">
        <f>'Нарххо 2024'!CS992</f>
        <v>20</v>
      </c>
      <c r="CT992" s="135">
        <f>'Нарххо 2024'!CT992</f>
        <v>0</v>
      </c>
      <c r="CU992" s="135">
        <f>'Нарххо 2024'!CU992</f>
        <v>0</v>
      </c>
      <c r="CV992" s="135">
        <f>'Нарххо 2024'!CV992</f>
        <v>0</v>
      </c>
      <c r="CW992" s="135">
        <f>'Нарххо 2024'!CW992</f>
        <v>0</v>
      </c>
      <c r="CX992" s="169" t="e">
        <f>'Нарххо 2024'!CX992</f>
        <v>#DIV/0!</v>
      </c>
    </row>
    <row r="993" spans="1:102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/>
      <c r="CS993" s="169">
        <f>'Нарххо 2024'!CS993</f>
        <v>17</v>
      </c>
      <c r="CT993" s="135">
        <f>'Нарххо 2024'!CT993</f>
        <v>0</v>
      </c>
      <c r="CU993" s="135">
        <f>'Нарххо 2024'!CU993</f>
        <v>0</v>
      </c>
      <c r="CV993" s="135">
        <f>'Нарххо 2024'!CV993</f>
        <v>0</v>
      </c>
      <c r="CW993" s="135">
        <f>'Нарххо 2024'!CW993</f>
        <v>0</v>
      </c>
      <c r="CX993" s="169" t="e">
        <f>'Нарххо 2024'!CX993</f>
        <v>#DIV/0!</v>
      </c>
    </row>
    <row r="994" spans="1:102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/>
      <c r="CS994" s="169">
        <f>'Нарххо 2024'!CS994</f>
        <v>17</v>
      </c>
      <c r="CT994" s="135">
        <f>'Нарххо 2024'!CT994</f>
        <v>0</v>
      </c>
      <c r="CU994" s="135">
        <f>'Нарххо 2024'!CU994</f>
        <v>0</v>
      </c>
      <c r="CV994" s="135">
        <f>'Нарххо 2024'!CV994</f>
        <v>0</v>
      </c>
      <c r="CW994" s="135">
        <f>'Нарххо 2024'!CW994</f>
        <v>0</v>
      </c>
      <c r="CX994" s="169" t="e">
        <f>'Нарххо 2024'!CX994</f>
        <v>#DIV/0!</v>
      </c>
    </row>
    <row r="995" spans="1:102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/>
      <c r="CS995" s="169">
        <f>'Нарххо 2024'!CS995</f>
        <v>5</v>
      </c>
      <c r="CT995" s="135">
        <f>'Нарххо 2024'!CT995</f>
        <v>0</v>
      </c>
      <c r="CU995" s="135">
        <f>'Нарххо 2024'!CU995</f>
        <v>0</v>
      </c>
      <c r="CV995" s="135">
        <f>'Нарххо 2024'!CV995</f>
        <v>0</v>
      </c>
      <c r="CW995" s="135">
        <f>'Нарххо 2024'!CW995</f>
        <v>0</v>
      </c>
      <c r="CX995" s="169" t="e">
        <f>'Нарххо 2024'!CX995</f>
        <v>#DIV/0!</v>
      </c>
    </row>
    <row r="996" spans="1:102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/>
      <c r="CS996" s="169">
        <f>'Нарххо 2024'!CS996</f>
        <v>10</v>
      </c>
      <c r="CT996" s="135">
        <f>'Нарххо 2024'!CT996</f>
        <v>0</v>
      </c>
      <c r="CU996" s="135">
        <f>'Нарххо 2024'!CU996</f>
        <v>0</v>
      </c>
      <c r="CV996" s="135">
        <f>'Нарххо 2024'!CV996</f>
        <v>0</v>
      </c>
      <c r="CW996" s="135">
        <f>'Нарххо 2024'!CW996</f>
        <v>0</v>
      </c>
      <c r="CX996" s="169" t="e">
        <f>'Нарххо 2024'!CX996</f>
        <v>#DIV/0!</v>
      </c>
    </row>
    <row r="997" spans="1:102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/>
      <c r="CS997" s="169">
        <f>'Нарххо 2024'!CS997</f>
        <v>60</v>
      </c>
      <c r="CT997" s="135">
        <f>'Нарххо 2024'!CT997</f>
        <v>0</v>
      </c>
      <c r="CU997" s="135">
        <f>'Нарххо 2024'!CU997</f>
        <v>0</v>
      </c>
      <c r="CV997" s="135">
        <f>'Нарххо 2024'!CV997</f>
        <v>0</v>
      </c>
      <c r="CW997" s="135">
        <f>'Нарххо 2024'!CW997</f>
        <v>0</v>
      </c>
      <c r="CX997" s="169" t="e">
        <f>'Нарххо 2024'!CX997</f>
        <v>#DIV/0!</v>
      </c>
    </row>
    <row r="998" spans="1:102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/>
      <c r="CS998" s="169">
        <f>'Нарххо 2024'!CS998</f>
        <v>8.0500000000000007</v>
      </c>
      <c r="CT998" s="135">
        <f>'Нарххо 2024'!CT998</f>
        <v>0</v>
      </c>
      <c r="CU998" s="135">
        <f>'Нарххо 2024'!CU998</f>
        <v>0</v>
      </c>
      <c r="CV998" s="135">
        <f>'Нарххо 2024'!CV998</f>
        <v>0</v>
      </c>
      <c r="CW998" s="135">
        <f>'Нарххо 2024'!CW998</f>
        <v>0</v>
      </c>
      <c r="CX998" s="169" t="e">
        <f>'Нарххо 2024'!CX998</f>
        <v>#DIV/0!</v>
      </c>
    </row>
    <row r="999" spans="1:102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/>
      <c r="CS999" s="169">
        <f>'Нарххо 2024'!CS999</f>
        <v>11</v>
      </c>
      <c r="CT999" s="135">
        <f>'Нарххо 2024'!CT999</f>
        <v>0</v>
      </c>
      <c r="CU999" s="135">
        <f>'Нарххо 2024'!CU999</f>
        <v>0</v>
      </c>
      <c r="CV999" s="135">
        <f>'Нарххо 2024'!CV999</f>
        <v>0</v>
      </c>
      <c r="CW999" s="135">
        <f>'Нарххо 2024'!CW999</f>
        <v>0</v>
      </c>
      <c r="CX999" s="169" t="e">
        <f>'Нарххо 2024'!CX999</f>
        <v>#DIV/0!</v>
      </c>
    </row>
    <row r="1000" spans="1:102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/>
      <c r="CS1000" s="169">
        <f>'Нарххо 2024'!CS1000</f>
        <v>12</v>
      </c>
      <c r="CT1000" s="135">
        <f>'Нарххо 2024'!CT1000</f>
        <v>0</v>
      </c>
      <c r="CU1000" s="135">
        <f>'Нарххо 2024'!CU1000</f>
        <v>0</v>
      </c>
      <c r="CV1000" s="135">
        <f>'Нарххо 2024'!CV1000</f>
        <v>0</v>
      </c>
      <c r="CW1000" s="135">
        <f>'Нарххо 2024'!CW1000</f>
        <v>0</v>
      </c>
      <c r="CX1000" s="169" t="e">
        <f>'Нарххо 2024'!CX1000</f>
        <v>#DIV/0!</v>
      </c>
    </row>
    <row r="1001" spans="1:102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/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</row>
    <row r="1002" spans="1:102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/>
      <c r="CS1002" s="169">
        <f>'Нарххо 2024'!CS1002</f>
        <v>9.8500000000000014</v>
      </c>
      <c r="CT1002" s="135">
        <f>'Нарххо 2024'!CT1002</f>
        <v>0</v>
      </c>
      <c r="CU1002" s="135">
        <f>'Нарххо 2024'!CU1002</f>
        <v>0</v>
      </c>
      <c r="CV1002" s="135">
        <f>'Нарххо 2024'!CV1002</f>
        <v>0</v>
      </c>
      <c r="CW1002" s="135">
        <f>'Нарххо 2024'!CW1002</f>
        <v>0</v>
      </c>
      <c r="CX1002" s="169" t="e">
        <f>'Нарххо 2024'!CX1002</f>
        <v>#DIV/0!</v>
      </c>
    </row>
    <row r="1003" spans="1:102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/>
      <c r="CS1003" s="169">
        <f>'Нарххо 2024'!CS1003</f>
        <v>10</v>
      </c>
      <c r="CT1003" s="135">
        <f>'Нарххо 2024'!CT1003</f>
        <v>0</v>
      </c>
      <c r="CU1003" s="135">
        <f>'Нарххо 2024'!CU1003</f>
        <v>0</v>
      </c>
      <c r="CV1003" s="135">
        <f>'Нарххо 2024'!CV1003</f>
        <v>0</v>
      </c>
      <c r="CW1003" s="135">
        <f>'Нарххо 2024'!CW1003</f>
        <v>0</v>
      </c>
      <c r="CX1003" s="169" t="e">
        <f>'Нарххо 2024'!CX1003</f>
        <v>#DIV/0!</v>
      </c>
    </row>
    <row r="1004" spans="1:102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B1004" s="261"/>
      <c r="CH1004" s="261"/>
      <c r="CM1004" s="261"/>
      <c r="CS1004" s="261"/>
      <c r="CX1004" s="261"/>
    </row>
    <row r="1005" spans="1:102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B1005" s="261"/>
      <c r="CH1005" s="261"/>
      <c r="CM1005" s="261"/>
      <c r="CS1005" s="261"/>
      <c r="CX1005" s="261"/>
    </row>
    <row r="1006" spans="1:102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B1006" s="261"/>
      <c r="CH1006" s="261"/>
      <c r="CM1006" s="261"/>
      <c r="CS1006" s="261"/>
      <c r="CX1006" s="261"/>
    </row>
    <row r="1007" spans="1:102" ht="16.5" customHeight="1" x14ac:dyDescent="0.25">
      <c r="A1007" s="286" t="s">
        <v>200</v>
      </c>
      <c r="B1007" s="286"/>
      <c r="C1007" s="286"/>
      <c r="D1007" s="286"/>
      <c r="E1007" s="286"/>
      <c r="F1007" s="286"/>
      <c r="G1007" s="286"/>
      <c r="H1007" s="286"/>
      <c r="I1007" s="286"/>
      <c r="J1007" s="286"/>
      <c r="K1007" s="286"/>
      <c r="L1007" s="286"/>
      <c r="M1007" s="286"/>
      <c r="N1007" s="286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ht="18.75" customHeight="1" x14ac:dyDescent="0.3">
      <c r="A1008" s="212"/>
      <c r="B1008" s="257"/>
      <c r="C1008" s="288" t="s">
        <v>218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ht="21.75" customHeight="1" x14ac:dyDescent="0.3">
      <c r="A1009" s="218"/>
      <c r="B1009" s="198"/>
      <c r="C1009" s="365" t="s">
        <v>139</v>
      </c>
      <c r="D1009" s="366"/>
      <c r="E1009" s="366"/>
      <c r="F1009" s="367"/>
      <c r="G1009" s="362" t="s">
        <v>221</v>
      </c>
      <c r="H1009" s="360" t="s">
        <v>139</v>
      </c>
      <c r="I1009" s="361"/>
      <c r="J1009" s="361"/>
      <c r="K1009" s="364"/>
      <c r="L1009" s="362" t="s">
        <v>221</v>
      </c>
      <c r="M1009" s="360" t="s">
        <v>139</v>
      </c>
      <c r="N1009" s="361"/>
      <c r="O1009" s="361"/>
      <c r="P1009" s="364"/>
      <c r="Q1009" s="362" t="s">
        <v>221</v>
      </c>
      <c r="R1009" s="360" t="s">
        <v>139</v>
      </c>
      <c r="S1009" s="361"/>
      <c r="T1009" s="361"/>
      <c r="U1009" s="361"/>
      <c r="V1009" s="364"/>
      <c r="W1009" s="362" t="s">
        <v>221</v>
      </c>
      <c r="X1009" s="360" t="s">
        <v>139</v>
      </c>
      <c r="Y1009" s="361"/>
      <c r="Z1009" s="361"/>
      <c r="AA1009" s="361"/>
      <c r="AB1009" s="362" t="s">
        <v>221</v>
      </c>
      <c r="AC1009" s="360" t="s">
        <v>139</v>
      </c>
      <c r="AD1009" s="361"/>
      <c r="AE1009" s="361"/>
      <c r="AF1009" s="361"/>
      <c r="AG1009" s="362" t="s">
        <v>221</v>
      </c>
      <c r="AH1009" s="360" t="s">
        <v>139</v>
      </c>
      <c r="AI1009" s="361"/>
      <c r="AJ1009" s="361"/>
      <c r="AK1009" s="361"/>
      <c r="AL1009" s="361"/>
      <c r="AM1009" s="362" t="s">
        <v>221</v>
      </c>
      <c r="AN1009" s="360" t="s">
        <v>139</v>
      </c>
      <c r="AO1009" s="361"/>
      <c r="AP1009" s="361"/>
      <c r="AQ1009" s="361"/>
      <c r="AR1009" s="362" t="s">
        <v>221</v>
      </c>
      <c r="AS1009" s="360" t="s">
        <v>139</v>
      </c>
      <c r="AT1009" s="361"/>
      <c r="AU1009" s="361"/>
      <c r="AV1009" s="361"/>
      <c r="AW1009" s="256"/>
      <c r="AX1009" s="362" t="s">
        <v>221</v>
      </c>
      <c r="AY1009" s="360" t="s">
        <v>139</v>
      </c>
      <c r="AZ1009" s="361"/>
      <c r="BA1009" s="361"/>
      <c r="BB1009" s="361"/>
      <c r="BC1009" s="362" t="s">
        <v>221</v>
      </c>
      <c r="BD1009" s="360" t="s">
        <v>139</v>
      </c>
      <c r="BE1009" s="361"/>
      <c r="BF1009" s="361"/>
      <c r="BG1009" s="361"/>
      <c r="BH1009" s="362" t="s">
        <v>221</v>
      </c>
      <c r="BI1009" s="360" t="s">
        <v>139</v>
      </c>
      <c r="BJ1009" s="361"/>
      <c r="BK1009" s="361"/>
      <c r="BL1009" s="361"/>
      <c r="BM1009" s="364"/>
      <c r="BN1009" s="362" t="s">
        <v>221</v>
      </c>
      <c r="BO1009" s="360" t="s">
        <v>316</v>
      </c>
      <c r="BP1009" s="361"/>
      <c r="BQ1009" s="361"/>
      <c r="BR1009" s="361"/>
      <c r="BS1009" s="362" t="s">
        <v>221</v>
      </c>
      <c r="BT1009" s="360" t="s">
        <v>316</v>
      </c>
      <c r="BU1009" s="361"/>
      <c r="BV1009" s="361"/>
      <c r="BW1009" s="361"/>
      <c r="BX1009" s="362" t="s">
        <v>221</v>
      </c>
      <c r="BY1009" s="360" t="s">
        <v>316</v>
      </c>
      <c r="BZ1009" s="361"/>
      <c r="CA1009" s="361"/>
      <c r="CB1009" s="362" t="s">
        <v>221</v>
      </c>
      <c r="CC1009" s="360" t="s">
        <v>316</v>
      </c>
      <c r="CD1009" s="361"/>
      <c r="CE1009" s="361"/>
      <c r="CF1009" s="361"/>
      <c r="CG1009" s="361"/>
      <c r="CH1009" s="362" t="s">
        <v>221</v>
      </c>
      <c r="CI1009" s="360" t="s">
        <v>316</v>
      </c>
      <c r="CJ1009" s="361"/>
      <c r="CK1009" s="361"/>
      <c r="CL1009" s="361"/>
      <c r="CM1009" s="362" t="s">
        <v>221</v>
      </c>
      <c r="CN1009" s="360" t="s">
        <v>316</v>
      </c>
      <c r="CO1009" s="361"/>
      <c r="CP1009" s="361"/>
      <c r="CQ1009" s="361"/>
      <c r="CR1009" s="256"/>
      <c r="CS1009" s="362" t="s">
        <v>221</v>
      </c>
      <c r="CT1009" s="360" t="s">
        <v>316</v>
      </c>
      <c r="CU1009" s="361"/>
      <c r="CV1009" s="361"/>
      <c r="CW1009" s="361"/>
      <c r="CX1009" s="362" t="s">
        <v>221</v>
      </c>
    </row>
    <row r="1010" spans="1:102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5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5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20.25" customHeight="1" x14ac:dyDescent="0.25">
      <c r="A1011" s="297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/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</row>
    <row r="1012" spans="1:102" ht="20.25" customHeight="1" x14ac:dyDescent="0.25">
      <c r="A1012" s="298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/>
      <c r="CS1012" s="169">
        <f>'Нарххо 2024'!CS1012</f>
        <v>7.625</v>
      </c>
      <c r="CT1012" s="135">
        <f>'Нарххо 2024'!CT1012</f>
        <v>0</v>
      </c>
      <c r="CU1012" s="135">
        <f>'Нарххо 2024'!CU1012</f>
        <v>0</v>
      </c>
      <c r="CV1012" s="135">
        <f>'Нарххо 2024'!CV1012</f>
        <v>0</v>
      </c>
      <c r="CW1012" s="135">
        <f>'Нарххо 2024'!CW1012</f>
        <v>0</v>
      </c>
      <c r="CX1012" s="169" t="e">
        <f>'Нарххо 2024'!CX1012</f>
        <v>#DIV/0!</v>
      </c>
    </row>
    <row r="1013" spans="1:102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/>
      <c r="CS1013" s="169">
        <f>'Нарххо 2024'!CS1013</f>
        <v>7</v>
      </c>
      <c r="CT1013" s="135">
        <f>'Нарххо 2024'!CT1013</f>
        <v>0</v>
      </c>
      <c r="CU1013" s="135">
        <f>'Нарххо 2024'!CU1013</f>
        <v>0</v>
      </c>
      <c r="CV1013" s="135">
        <f>'Нарххо 2024'!CV1013</f>
        <v>0</v>
      </c>
      <c r="CW1013" s="135">
        <f>'Нарххо 2024'!CW1013</f>
        <v>0</v>
      </c>
      <c r="CX1013" s="169" t="e">
        <f>'Нарххо 2024'!CX1013</f>
        <v>#DIV/0!</v>
      </c>
    </row>
    <row r="1014" spans="1:102" ht="18" x14ac:dyDescent="0.25">
      <c r="A1014" s="297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/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</row>
    <row r="1015" spans="1:102" ht="18" x14ac:dyDescent="0.25">
      <c r="A1015" s="298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/>
      <c r="CS1015" s="169">
        <f>'Нарххо 2024'!CS1015</f>
        <v>5.0374999999999996</v>
      </c>
      <c r="CT1015" s="135">
        <f>'Нарххо 2024'!CT1015</f>
        <v>0</v>
      </c>
      <c r="CU1015" s="135">
        <f>'Нарххо 2024'!CU1015</f>
        <v>0</v>
      </c>
      <c r="CV1015" s="135">
        <f>'Нарххо 2024'!CV1015</f>
        <v>0</v>
      </c>
      <c r="CW1015" s="135">
        <f>'Нарххо 2024'!CW1015</f>
        <v>0</v>
      </c>
      <c r="CX1015" s="169" t="e">
        <f>'Нарххо 2024'!CX1015</f>
        <v>#DIV/0!</v>
      </c>
    </row>
    <row r="1016" spans="1:102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/>
      <c r="CS1016" s="169">
        <f>'Нарххо 2024'!CS1016</f>
        <v>8</v>
      </c>
      <c r="CT1016" s="135">
        <f>'Нарххо 2024'!CT1016</f>
        <v>0</v>
      </c>
      <c r="CU1016" s="135">
        <f>'Нарххо 2024'!CU1016</f>
        <v>0</v>
      </c>
      <c r="CV1016" s="135">
        <f>'Нарххо 2024'!CV1016</f>
        <v>0</v>
      </c>
      <c r="CW1016" s="135">
        <f>'Нарххо 2024'!CW1016</f>
        <v>0</v>
      </c>
      <c r="CX1016" s="169" t="e">
        <f>'Нарххо 2024'!CX1016</f>
        <v>#DIV/0!</v>
      </c>
    </row>
    <row r="1017" spans="1:102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/>
      <c r="CS1017" s="169">
        <f>'Нарххо 2024'!CS1017</f>
        <v>11.125</v>
      </c>
      <c r="CT1017" s="135">
        <f>'Нарххо 2024'!CT1017</f>
        <v>0</v>
      </c>
      <c r="CU1017" s="135">
        <f>'Нарххо 2024'!CU1017</f>
        <v>0</v>
      </c>
      <c r="CV1017" s="135">
        <f>'Нарххо 2024'!CV1017</f>
        <v>0</v>
      </c>
      <c r="CW1017" s="135">
        <f>'Нарххо 2024'!CW1017</f>
        <v>0</v>
      </c>
      <c r="CX1017" s="169" t="e">
        <f>'Нарххо 2024'!CX1017</f>
        <v>#DIV/0!</v>
      </c>
    </row>
    <row r="1018" spans="1:102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/>
      <c r="CS1018" s="169">
        <f>'Нарххо 2024'!CS1018</f>
        <v>6</v>
      </c>
      <c r="CT1018" s="135">
        <f>'Нарххо 2024'!CT1018</f>
        <v>0</v>
      </c>
      <c r="CU1018" s="135">
        <f>'Нарххо 2024'!CU1018</f>
        <v>0</v>
      </c>
      <c r="CV1018" s="135">
        <f>'Нарххо 2024'!CV1018</f>
        <v>0</v>
      </c>
      <c r="CW1018" s="135">
        <f>'Нарххо 2024'!CW1018</f>
        <v>0</v>
      </c>
      <c r="CX1018" s="169" t="e">
        <f>'Нарххо 2024'!CX1018</f>
        <v>#DIV/0!</v>
      </c>
    </row>
    <row r="1019" spans="1:102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/>
      <c r="CS1019" s="169">
        <f>'Нарххо 2024'!CS1019</f>
        <v>12.5</v>
      </c>
      <c r="CT1019" s="135">
        <f>'Нарххо 2024'!CT1019</f>
        <v>0</v>
      </c>
      <c r="CU1019" s="135">
        <f>'Нарххо 2024'!CU1019</f>
        <v>0</v>
      </c>
      <c r="CV1019" s="135">
        <f>'Нарххо 2024'!CV1019</f>
        <v>0</v>
      </c>
      <c r="CW1019" s="135">
        <f>'Нарххо 2024'!CW1019</f>
        <v>0</v>
      </c>
      <c r="CX1019" s="169" t="e">
        <f>'Нарххо 2024'!CX1019</f>
        <v>#DIV/0!</v>
      </c>
    </row>
    <row r="1020" spans="1:102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/>
      <c r="CS1020" s="169">
        <f>'Нарххо 2024'!CS1020</f>
        <v>22</v>
      </c>
      <c r="CT1020" s="135">
        <f>'Нарххо 2024'!CT1020</f>
        <v>0</v>
      </c>
      <c r="CU1020" s="135">
        <f>'Нарххо 2024'!CU1020</f>
        <v>0</v>
      </c>
      <c r="CV1020" s="135">
        <f>'Нарххо 2024'!CV1020</f>
        <v>0</v>
      </c>
      <c r="CW1020" s="135">
        <f>'Нарххо 2024'!CW1020</f>
        <v>0</v>
      </c>
      <c r="CX1020" s="169" t="e">
        <f>'Нарххо 2024'!CX1020</f>
        <v>#DIV/0!</v>
      </c>
    </row>
    <row r="1021" spans="1:102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/>
      <c r="CS1021" s="169">
        <f>'Нарххо 2024'!CS1021</f>
        <v>21</v>
      </c>
      <c r="CT1021" s="135">
        <f>'Нарххо 2024'!CT1021</f>
        <v>0</v>
      </c>
      <c r="CU1021" s="135">
        <f>'Нарххо 2024'!CU1021</f>
        <v>0</v>
      </c>
      <c r="CV1021" s="135">
        <f>'Нарххо 2024'!CV1021</f>
        <v>0</v>
      </c>
      <c r="CW1021" s="135">
        <f>'Нарххо 2024'!CW1021</f>
        <v>0</v>
      </c>
      <c r="CX1021" s="169" t="e">
        <f>'Нарххо 2024'!CX1021</f>
        <v>#DIV/0!</v>
      </c>
    </row>
    <row r="1022" spans="1:102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/>
      <c r="CS1022" s="169">
        <f>'Нарххо 2024'!CS1022</f>
        <v>22.375</v>
      </c>
      <c r="CT1022" s="135">
        <f>'Нарххо 2024'!CT1022</f>
        <v>0</v>
      </c>
      <c r="CU1022" s="135">
        <f>'Нарххо 2024'!CU1022</f>
        <v>0</v>
      </c>
      <c r="CV1022" s="135">
        <f>'Нарххо 2024'!CV1022</f>
        <v>0</v>
      </c>
      <c r="CW1022" s="135">
        <f>'Нарххо 2024'!CW1022</f>
        <v>0</v>
      </c>
      <c r="CX1022" s="169" t="e">
        <f>'Нарххо 2024'!CX1022</f>
        <v>#DIV/0!</v>
      </c>
    </row>
    <row r="1023" spans="1:102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/>
      <c r="CS1023" s="169">
        <f>'Нарххо 2024'!CS1023</f>
        <v>85.5</v>
      </c>
      <c r="CT1023" s="135">
        <f>'Нарххо 2024'!CT1023</f>
        <v>0</v>
      </c>
      <c r="CU1023" s="135">
        <f>'Нарххо 2024'!CU1023</f>
        <v>0</v>
      </c>
      <c r="CV1023" s="135">
        <f>'Нарххо 2024'!CV1023</f>
        <v>0</v>
      </c>
      <c r="CW1023" s="135">
        <f>'Нарххо 2024'!CW1023</f>
        <v>0</v>
      </c>
      <c r="CX1023" s="169" t="e">
        <f>'Нарххо 2024'!CX1023</f>
        <v>#DIV/0!</v>
      </c>
    </row>
    <row r="1024" spans="1:102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/>
      <c r="CS1024" s="169">
        <f>'Нарххо 2024'!CS1024</f>
        <v>86.5</v>
      </c>
      <c r="CT1024" s="135">
        <f>'Нарххо 2024'!CT1024</f>
        <v>0</v>
      </c>
      <c r="CU1024" s="135">
        <f>'Нарххо 2024'!CU1024</f>
        <v>0</v>
      </c>
      <c r="CV1024" s="135">
        <f>'Нарххо 2024'!CV1024</f>
        <v>0</v>
      </c>
      <c r="CW1024" s="135">
        <f>'Нарххо 2024'!CW1024</f>
        <v>0</v>
      </c>
      <c r="CX1024" s="169" t="e">
        <f>'Нарххо 2024'!CX1024</f>
        <v>#DIV/0!</v>
      </c>
    </row>
    <row r="1025" spans="1:102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/>
      <c r="CS1025" s="169">
        <f>'Нарххо 2024'!CS1025</f>
        <v>10</v>
      </c>
      <c r="CT1025" s="135">
        <f>'Нарххо 2024'!CT1025</f>
        <v>0</v>
      </c>
      <c r="CU1025" s="135">
        <f>'Нарххо 2024'!CU1025</f>
        <v>0</v>
      </c>
      <c r="CV1025" s="135">
        <f>'Нарххо 2024'!CV1025</f>
        <v>0</v>
      </c>
      <c r="CW1025" s="135">
        <f>'Нарххо 2024'!CW1025</f>
        <v>0</v>
      </c>
      <c r="CX1025" s="169" t="e">
        <f>'Нарххо 2024'!CX1025</f>
        <v>#DIV/0!</v>
      </c>
    </row>
    <row r="1026" spans="1:102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/>
      <c r="CS1026" s="169">
        <f>'Нарххо 2024'!CS1026</f>
        <v>13.625</v>
      </c>
      <c r="CT1026" s="135">
        <f>'Нарххо 2024'!CT1026</f>
        <v>0</v>
      </c>
      <c r="CU1026" s="135">
        <f>'Нарххо 2024'!CU1026</f>
        <v>0</v>
      </c>
      <c r="CV1026" s="135">
        <f>'Нарххо 2024'!CV1026</f>
        <v>0</v>
      </c>
      <c r="CW1026" s="135">
        <f>'Нарххо 2024'!CW1026</f>
        <v>0</v>
      </c>
      <c r="CX1026" s="169" t="e">
        <f>'Нарххо 2024'!CX1026</f>
        <v>#DIV/0!</v>
      </c>
    </row>
    <row r="1027" spans="1:102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/>
      <c r="CS1027" s="169">
        <f>'Нарххо 2024'!CS1027</f>
        <v>12</v>
      </c>
      <c r="CT1027" s="135">
        <f>'Нарххо 2024'!CT1027</f>
        <v>0</v>
      </c>
      <c r="CU1027" s="135">
        <f>'Нарххо 2024'!CU1027</f>
        <v>0</v>
      </c>
      <c r="CV1027" s="135">
        <f>'Нарххо 2024'!CV1027</f>
        <v>0</v>
      </c>
      <c r="CW1027" s="135">
        <f>'Нарххо 2024'!CW1027</f>
        <v>0</v>
      </c>
      <c r="CX1027" s="169" t="e">
        <f>'Нарххо 2024'!CX1027</f>
        <v>#DIV/0!</v>
      </c>
    </row>
    <row r="1028" spans="1:102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/>
      <c r="CS1028" s="169">
        <f>'Нарххо 2024'!CS1028</f>
        <v>40</v>
      </c>
      <c r="CT1028" s="135">
        <f>'Нарххо 2024'!CT1028</f>
        <v>0</v>
      </c>
      <c r="CU1028" s="135">
        <f>'Нарххо 2024'!CU1028</f>
        <v>0</v>
      </c>
      <c r="CV1028" s="135">
        <f>'Нарххо 2024'!CV1028</f>
        <v>0</v>
      </c>
      <c r="CW1028" s="135">
        <f>'Нарххо 2024'!CW1028</f>
        <v>0</v>
      </c>
      <c r="CX1028" s="169" t="e">
        <f>'Нарххо 2024'!CX1028</f>
        <v>#DIV/0!</v>
      </c>
    </row>
    <row r="1029" spans="1:102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/>
      <c r="CS1029" s="169">
        <f>'Нарххо 2024'!CS1029</f>
        <v>40.25</v>
      </c>
      <c r="CT1029" s="135">
        <f>'Нарххо 2024'!CT1029</f>
        <v>0</v>
      </c>
      <c r="CU1029" s="135">
        <f>'Нарххо 2024'!CU1029</f>
        <v>0</v>
      </c>
      <c r="CV1029" s="135">
        <f>'Нарххо 2024'!CV1029</f>
        <v>0</v>
      </c>
      <c r="CW1029" s="135">
        <f>'Нарххо 2024'!CW1029</f>
        <v>0</v>
      </c>
      <c r="CX1029" s="169" t="e">
        <f>'Нарххо 2024'!CX1029</f>
        <v>#DIV/0!</v>
      </c>
    </row>
    <row r="1030" spans="1:102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/>
      <c r="CS1030" s="169">
        <f>'Нарххо 2024'!CS1030</f>
        <v>5.91</v>
      </c>
      <c r="CT1030" s="135">
        <f>'Нарххо 2024'!CT1030</f>
        <v>0</v>
      </c>
      <c r="CU1030" s="135">
        <f>'Нарххо 2024'!CU1030</f>
        <v>0</v>
      </c>
      <c r="CV1030" s="135">
        <f>'Нарххо 2024'!CV1030</f>
        <v>0</v>
      </c>
      <c r="CW1030" s="135">
        <f>'Нарххо 2024'!CW1030</f>
        <v>0</v>
      </c>
      <c r="CX1030" s="169" t="e">
        <f>'Нарххо 2024'!CX1030</f>
        <v>#DIV/0!</v>
      </c>
    </row>
    <row r="1031" spans="1:102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/>
      <c r="CS1031" s="169">
        <f>'Нарххо 2024'!CS1031</f>
        <v>5</v>
      </c>
      <c r="CT1031" s="135">
        <f>'Нарххо 2024'!CT1031</f>
        <v>0</v>
      </c>
      <c r="CU1031" s="135">
        <f>'Нарххо 2024'!CU1031</f>
        <v>0</v>
      </c>
      <c r="CV1031" s="135">
        <f>'Нарххо 2024'!CV1031</f>
        <v>0</v>
      </c>
      <c r="CW1031" s="135">
        <f>'Нарххо 2024'!CW1031</f>
        <v>0</v>
      </c>
      <c r="CX1031" s="169" t="e">
        <f>'Нарххо 2024'!CX1031</f>
        <v>#DIV/0!</v>
      </c>
    </row>
    <row r="1032" spans="1:102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/>
      <c r="CS1032" s="169">
        <f>'Нарххо 2024'!CS1032</f>
        <v>6</v>
      </c>
      <c r="CT1032" s="135">
        <f>'Нарххо 2024'!CT1032</f>
        <v>0</v>
      </c>
      <c r="CU1032" s="135">
        <f>'Нарххо 2024'!CU1032</f>
        <v>0</v>
      </c>
      <c r="CV1032" s="135">
        <f>'Нарххо 2024'!CV1032</f>
        <v>0</v>
      </c>
      <c r="CW1032" s="135">
        <f>'Нарххо 2024'!CW1032</f>
        <v>0</v>
      </c>
      <c r="CX1032" s="169" t="e">
        <f>'Нарххо 2024'!CX1032</f>
        <v>#DIV/0!</v>
      </c>
    </row>
    <row r="1033" spans="1:102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/>
      <c r="CS1033" s="169">
        <f>'Нарххо 2024'!CS1033</f>
        <v>22</v>
      </c>
      <c r="CT1033" s="135">
        <f>'Нарххо 2024'!CT1033</f>
        <v>0</v>
      </c>
      <c r="CU1033" s="135">
        <f>'Нарххо 2024'!CU1033</f>
        <v>0</v>
      </c>
      <c r="CV1033" s="135">
        <f>'Нарххо 2024'!CV1033</f>
        <v>0</v>
      </c>
      <c r="CW1033" s="135">
        <f>'Нарххо 2024'!CW1033</f>
        <v>0</v>
      </c>
      <c r="CX1033" s="169" t="e">
        <f>'Нарххо 2024'!CX1033</f>
        <v>#DIV/0!</v>
      </c>
    </row>
    <row r="1034" spans="1:102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/>
      <c r="CS1034" s="169">
        <f>'Нарххо 2024'!CS1034</f>
        <v>22</v>
      </c>
      <c r="CT1034" s="135">
        <f>'Нарххо 2024'!CT1034</f>
        <v>0</v>
      </c>
      <c r="CU1034" s="135">
        <f>'Нарххо 2024'!CU1034</f>
        <v>0</v>
      </c>
      <c r="CV1034" s="135">
        <f>'Нарххо 2024'!CV1034</f>
        <v>0</v>
      </c>
      <c r="CW1034" s="135">
        <f>'Нарххо 2024'!CW1034</f>
        <v>0</v>
      </c>
      <c r="CX1034" s="169" t="e">
        <f>'Нарххо 2024'!CX1034</f>
        <v>#DIV/0!</v>
      </c>
    </row>
    <row r="1035" spans="1:102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/>
      <c r="CS1035" s="169">
        <f>'Нарххо 2024'!CS1035</f>
        <v>18</v>
      </c>
      <c r="CT1035" s="135">
        <f>'Нарххо 2024'!CT1035</f>
        <v>0</v>
      </c>
      <c r="CU1035" s="135">
        <f>'Нарххо 2024'!CU1035</f>
        <v>0</v>
      </c>
      <c r="CV1035" s="135">
        <f>'Нарххо 2024'!CV1035</f>
        <v>0</v>
      </c>
      <c r="CW1035" s="135">
        <f>'Нарххо 2024'!CW1035</f>
        <v>0</v>
      </c>
      <c r="CX1035" s="169" t="e">
        <f>'Нарххо 2024'!CX1035</f>
        <v>#DIV/0!</v>
      </c>
    </row>
    <row r="1036" spans="1:102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/>
      <c r="CS1036" s="169">
        <f>'Нарххо 2024'!CS1036</f>
        <v>8</v>
      </c>
      <c r="CT1036" s="135">
        <f>'Нарххо 2024'!CT1036</f>
        <v>0</v>
      </c>
      <c r="CU1036" s="135">
        <f>'Нарххо 2024'!CU1036</f>
        <v>0</v>
      </c>
      <c r="CV1036" s="135">
        <f>'Нарххо 2024'!CV1036</f>
        <v>0</v>
      </c>
      <c r="CW1036" s="135">
        <f>'Нарххо 2024'!CW1036</f>
        <v>0</v>
      </c>
      <c r="CX1036" s="169" t="e">
        <f>'Нарххо 2024'!CX1036</f>
        <v>#DIV/0!</v>
      </c>
    </row>
    <row r="1037" spans="1:102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/>
      <c r="CS1037" s="169">
        <f>'Нарххо 2024'!CS1037</f>
        <v>8</v>
      </c>
      <c r="CT1037" s="135">
        <f>'Нарххо 2024'!CT1037</f>
        <v>0</v>
      </c>
      <c r="CU1037" s="135">
        <f>'Нарххо 2024'!CU1037</f>
        <v>0</v>
      </c>
      <c r="CV1037" s="135">
        <f>'Нарххо 2024'!CV1037</f>
        <v>0</v>
      </c>
      <c r="CW1037" s="135">
        <f>'Нарххо 2024'!CW1037</f>
        <v>0</v>
      </c>
      <c r="CX1037" s="169" t="e">
        <f>'Нарххо 2024'!CX1037</f>
        <v>#DIV/0!</v>
      </c>
    </row>
    <row r="1038" spans="1:102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/>
      <c r="CS1038" s="169">
        <f>'Нарххо 2024'!CS1038</f>
        <v>40</v>
      </c>
      <c r="CT1038" s="135">
        <f>'Нарххо 2024'!CT1038</f>
        <v>0</v>
      </c>
      <c r="CU1038" s="135">
        <f>'Нарххо 2024'!CU1038</f>
        <v>0</v>
      </c>
      <c r="CV1038" s="135">
        <f>'Нарххо 2024'!CV1038</f>
        <v>0</v>
      </c>
      <c r="CW1038" s="135">
        <f>'Нарххо 2024'!CW1038</f>
        <v>0</v>
      </c>
      <c r="CX1038" s="169" t="e">
        <f>'Нарххо 2024'!CX1038</f>
        <v>#DIV/0!</v>
      </c>
    </row>
    <row r="1039" spans="1:102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/>
      <c r="CS1039" s="169">
        <f>'Нарххо 2024'!CS1039</f>
        <v>8.1</v>
      </c>
      <c r="CT1039" s="135">
        <f>'Нарххо 2024'!CT1039</f>
        <v>0</v>
      </c>
      <c r="CU1039" s="135">
        <f>'Нарххо 2024'!CU1039</f>
        <v>0</v>
      </c>
      <c r="CV1039" s="135">
        <f>'Нарххо 2024'!CV1039</f>
        <v>0</v>
      </c>
      <c r="CW1039" s="135">
        <f>'Нарххо 2024'!CW1039</f>
        <v>0</v>
      </c>
      <c r="CX1039" s="169" t="e">
        <f>'Нарххо 2024'!CX1039</f>
        <v>#DIV/0!</v>
      </c>
    </row>
    <row r="1040" spans="1:102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/>
      <c r="CS1040" s="169">
        <f>'Нарххо 2024'!CS1040</f>
        <v>10.899999999999999</v>
      </c>
      <c r="CT1040" s="135">
        <f>'Нарххо 2024'!CT1040</f>
        <v>0</v>
      </c>
      <c r="CU1040" s="135">
        <f>'Нарххо 2024'!CU1040</f>
        <v>0</v>
      </c>
      <c r="CV1040" s="135">
        <f>'Нарххо 2024'!CV1040</f>
        <v>0</v>
      </c>
      <c r="CW1040" s="135">
        <f>'Нарххо 2024'!CW1040</f>
        <v>0</v>
      </c>
      <c r="CX1040" s="169" t="e">
        <f>'Нарххо 2024'!CX1040</f>
        <v>#DIV/0!</v>
      </c>
    </row>
    <row r="1041" spans="1:102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/>
      <c r="CS1041" s="169">
        <f>'Нарххо 2024'!CS1041</f>
        <v>11.7</v>
      </c>
      <c r="CT1041" s="135">
        <f>'Нарххо 2024'!CT1041</f>
        <v>0</v>
      </c>
      <c r="CU1041" s="135">
        <f>'Нарххо 2024'!CU1041</f>
        <v>0</v>
      </c>
      <c r="CV1041" s="135">
        <f>'Нарххо 2024'!CV1041</f>
        <v>0</v>
      </c>
      <c r="CW1041" s="135">
        <f>'Нарххо 2024'!CW1041</f>
        <v>0</v>
      </c>
      <c r="CX1041" s="169" t="e">
        <f>'Нарххо 2024'!CX1041</f>
        <v>#DIV/0!</v>
      </c>
    </row>
    <row r="1042" spans="1:102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/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</row>
    <row r="1043" spans="1:102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/>
      <c r="CS1043" s="169">
        <f>'Нарххо 2024'!CS1043</f>
        <v>9.8500000000000014</v>
      </c>
      <c r="CT1043" s="135">
        <f>'Нарххо 2024'!CT1043</f>
        <v>0</v>
      </c>
      <c r="CU1043" s="135">
        <f>'Нарххо 2024'!CU1043</f>
        <v>0</v>
      </c>
      <c r="CV1043" s="135">
        <f>'Нарххо 2024'!CV1043</f>
        <v>0</v>
      </c>
      <c r="CW1043" s="135">
        <f>'Нарххо 2024'!CW1043</f>
        <v>0</v>
      </c>
      <c r="CX1043" s="169" t="e">
        <f>'Нарххо 2024'!CX1043</f>
        <v>#DIV/0!</v>
      </c>
    </row>
    <row r="1044" spans="1:102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/>
      <c r="CS1044" s="169">
        <f>'Нарххо 2024'!CS1044</f>
        <v>10.087499999999999</v>
      </c>
      <c r="CT1044" s="135">
        <f>'Нарххо 2024'!CT1044</f>
        <v>0</v>
      </c>
      <c r="CU1044" s="135">
        <f>'Нарххо 2024'!CU1044</f>
        <v>0</v>
      </c>
      <c r="CV1044" s="135">
        <f>'Нарххо 2024'!CV1044</f>
        <v>0</v>
      </c>
      <c r="CW1044" s="135">
        <f>'Нарххо 2024'!CW1044</f>
        <v>0</v>
      </c>
      <c r="CX1044" s="169" t="e">
        <f>'Нарххо 2024'!CX1044</f>
        <v>#DIV/0!</v>
      </c>
    </row>
    <row r="1045" spans="1:102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B1045" s="261"/>
      <c r="CH1045" s="261"/>
      <c r="CM1045" s="261"/>
      <c r="CS1045" s="261"/>
      <c r="CX1045" s="261"/>
    </row>
    <row r="1046" spans="1:102" ht="20.25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B1046" s="261"/>
      <c r="CH1046" s="261"/>
      <c r="CM1046" s="261"/>
      <c r="CS1046" s="261"/>
      <c r="CX1046" s="261"/>
    </row>
    <row r="1047" spans="1:102" ht="20.25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B1047" s="261"/>
      <c r="CH1047" s="261"/>
      <c r="CM1047" s="261"/>
      <c r="CS1047" s="261"/>
      <c r="CX1047" s="261"/>
    </row>
    <row r="1048" spans="1:102" ht="20.25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B1048" s="261"/>
      <c r="CH1048" s="261"/>
      <c r="CM1048" s="261"/>
      <c r="CS1048" s="261"/>
      <c r="CX1048" s="261"/>
    </row>
    <row r="1049" spans="1:102" ht="20.25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B1049" s="261"/>
      <c r="CH1049" s="261"/>
      <c r="CM1049" s="261"/>
      <c r="CS1049" s="261"/>
      <c r="CX1049" s="261"/>
    </row>
    <row r="1050" spans="1:10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B1050" s="261"/>
      <c r="CH1050" s="261"/>
      <c r="CM1050" s="261"/>
      <c r="CS1050" s="261"/>
      <c r="CX1050" s="261"/>
    </row>
    <row r="1051" spans="1:10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B1051" s="261"/>
      <c r="CH1051" s="261"/>
      <c r="CM1051" s="261"/>
      <c r="CS1051" s="261"/>
      <c r="CX1051" s="261"/>
    </row>
    <row r="1052" spans="1:102" ht="25.5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B1052" s="261"/>
      <c r="CH1052" s="261"/>
      <c r="CM1052" s="261"/>
      <c r="CS1052" s="261"/>
      <c r="CX1052" s="261"/>
    </row>
    <row r="1053" spans="1:10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B1053" s="261"/>
      <c r="CH1053" s="261"/>
      <c r="CM1053" s="261"/>
      <c r="CS1053" s="261"/>
      <c r="CX1053" s="261"/>
    </row>
    <row r="1054" spans="1:10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B1054" s="261"/>
      <c r="CH1054" s="261"/>
      <c r="CM1054" s="261"/>
      <c r="CS1054" s="261"/>
      <c r="CX1054" s="261"/>
    </row>
    <row r="1055" spans="1:102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B1055" s="261"/>
      <c r="CH1055" s="261"/>
      <c r="CM1055" s="261"/>
      <c r="CS1055" s="261"/>
      <c r="CX1055" s="261"/>
    </row>
    <row r="1056" spans="1:102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B1056" s="261"/>
      <c r="CH1056" s="261"/>
      <c r="CM1056" s="261"/>
      <c r="CS1056" s="261"/>
      <c r="CX1056" s="261"/>
    </row>
    <row r="1057" spans="24:102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B1057" s="261"/>
      <c r="CH1057" s="261"/>
      <c r="CM1057" s="261"/>
      <c r="CS1057" s="261"/>
      <c r="CX1057" s="261"/>
    </row>
    <row r="1058" spans="24:102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B1058" s="261"/>
      <c r="CH1058" s="261"/>
      <c r="CM1058" s="261"/>
      <c r="CS1058" s="261"/>
      <c r="CX1058" s="261"/>
    </row>
  </sheetData>
  <autoFilter ref="C1:C1058"/>
  <mergeCells count="1056"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C138:BC139"/>
    <mergeCell ref="BD55:BG55"/>
    <mergeCell ref="BH55:BH56"/>
    <mergeCell ref="BD97:BG97"/>
    <mergeCell ref="AY304:BB304"/>
    <mergeCell ref="AS512:AV512"/>
    <mergeCell ref="AM512:AM513"/>
    <mergeCell ref="AH553:AL553"/>
    <mergeCell ref="AM553:AM554"/>
    <mergeCell ref="BH387:BH388"/>
    <mergeCell ref="BH429:BH430"/>
    <mergeCell ref="BY801:CA801"/>
    <mergeCell ref="CB801:CB802"/>
    <mergeCell ref="BC801:BC802"/>
    <mergeCell ref="AC801:AF801"/>
    <mergeCell ref="AG801:AG802"/>
    <mergeCell ref="AR801:AR802"/>
    <mergeCell ref="AN801:AQ801"/>
    <mergeCell ref="AH801:AL801"/>
    <mergeCell ref="BN801:BN802"/>
    <mergeCell ref="BI801:BM801"/>
    <mergeCell ref="BS760:BS761"/>
    <mergeCell ref="BO801:BR801"/>
    <mergeCell ref="BS801:BS802"/>
    <mergeCell ref="AB553:AB554"/>
    <mergeCell ref="A434:A435"/>
    <mergeCell ref="A514:A515"/>
    <mergeCell ref="A517:A518"/>
    <mergeCell ref="BS512:BS513"/>
    <mergeCell ref="BY636:CA636"/>
    <mergeCell ref="CB636:CB637"/>
    <mergeCell ref="BY678:CA678"/>
    <mergeCell ref="CB678:CB679"/>
    <mergeCell ref="BY719:CA719"/>
    <mergeCell ref="CB719:CB720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BY760:CA760"/>
    <mergeCell ref="CB760:CB761"/>
    <mergeCell ref="AX553:AX554"/>
    <mergeCell ref="BO429:BR429"/>
    <mergeCell ref="BO512:BR512"/>
    <mergeCell ref="BH471:BH472"/>
    <mergeCell ref="BO387:BR387"/>
    <mergeCell ref="BC471:BC472"/>
    <mergeCell ref="AY512:BB512"/>
    <mergeCell ref="BC512:BC513"/>
    <mergeCell ref="AX512:AX513"/>
    <mergeCell ref="BD553:BG553"/>
    <mergeCell ref="AX387:AX388"/>
    <mergeCell ref="BN387:BN388"/>
    <mergeCell ref="BI387:BM387"/>
    <mergeCell ref="BD387:BG387"/>
    <mergeCell ref="BD471:BG471"/>
    <mergeCell ref="BD512:BG512"/>
    <mergeCell ref="BI429:BM429"/>
    <mergeCell ref="BN512:BN513"/>
    <mergeCell ref="BH97:BH98"/>
    <mergeCell ref="BD138:BG138"/>
    <mergeCell ref="BH138:BH139"/>
    <mergeCell ref="BY180:CA180"/>
    <mergeCell ref="CB180:CB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D180:BG180"/>
    <mergeCell ref="BH180:BH181"/>
    <mergeCell ref="BD221:BG221"/>
    <mergeCell ref="BH221:BH222"/>
    <mergeCell ref="AY1009:BB1009"/>
    <mergeCell ref="BC1009:BC1010"/>
    <mergeCell ref="BC926:BC927"/>
    <mergeCell ref="AY968:BB968"/>
    <mergeCell ref="BC968:BC969"/>
    <mergeCell ref="AY926:BB926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AY553:BB553"/>
    <mergeCell ref="BC553:BC554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AX11:AX12"/>
    <mergeCell ref="AS55:AV55"/>
    <mergeCell ref="AB595:AB596"/>
    <mergeCell ref="BH926:BH927"/>
    <mergeCell ref="BH843:BH844"/>
    <mergeCell ref="BD885:BG885"/>
    <mergeCell ref="BH885:BH886"/>
    <mergeCell ref="BD926:BG926"/>
    <mergeCell ref="AM760:AM761"/>
    <mergeCell ref="AM801:AM802"/>
    <mergeCell ref="AY760:BB760"/>
    <mergeCell ref="BC760:BC761"/>
    <mergeCell ref="AH885:AL885"/>
    <mergeCell ref="AM885:AM886"/>
    <mergeCell ref="AG926:AG927"/>
    <mergeCell ref="AM843:AM844"/>
    <mergeCell ref="AH926:AL926"/>
    <mergeCell ref="BC885:BC886"/>
    <mergeCell ref="BD843:BG843"/>
    <mergeCell ref="AC595:AF595"/>
    <mergeCell ref="AG595:AG596"/>
    <mergeCell ref="AS801:AV801"/>
    <mergeCell ref="AX801:AX802"/>
    <mergeCell ref="AS843:AV843"/>
    <mergeCell ref="AX843:AX844"/>
    <mergeCell ref="AS885:AV885"/>
    <mergeCell ref="AG553:AG554"/>
    <mergeCell ref="AN760:AQ760"/>
    <mergeCell ref="AR760:AR761"/>
    <mergeCell ref="AC553:AF553"/>
    <mergeCell ref="BN595:BN596"/>
    <mergeCell ref="AM678:AM679"/>
    <mergeCell ref="AX885:AX886"/>
    <mergeCell ref="AX926:AX927"/>
    <mergeCell ref="AS926:AV926"/>
    <mergeCell ref="BN719:BN720"/>
    <mergeCell ref="AY719:BB719"/>
    <mergeCell ref="AM387:AM388"/>
    <mergeCell ref="AH595:AL595"/>
    <mergeCell ref="AM595:AM596"/>
    <mergeCell ref="AN595:AQ595"/>
    <mergeCell ref="AX429:AX430"/>
    <mergeCell ref="AY429:BB429"/>
    <mergeCell ref="BC429:BC430"/>
    <mergeCell ref="AY471:BB471"/>
    <mergeCell ref="AN553:AQ553"/>
    <mergeCell ref="AR553:AR554"/>
    <mergeCell ref="AS471:AV471"/>
    <mergeCell ref="AX471:AX472"/>
    <mergeCell ref="AS553:AV553"/>
    <mergeCell ref="AH512:AL512"/>
    <mergeCell ref="AN387:AQ387"/>
    <mergeCell ref="AR387:AR388"/>
    <mergeCell ref="AS595:AV595"/>
    <mergeCell ref="AY595:BB595"/>
    <mergeCell ref="BC595:BC596"/>
    <mergeCell ref="AX595:AX596"/>
    <mergeCell ref="AR595:AR596"/>
    <mergeCell ref="BO678:BR678"/>
    <mergeCell ref="BS678:BS679"/>
    <mergeCell ref="X801:AA801"/>
    <mergeCell ref="R760:V760"/>
    <mergeCell ref="BO719:BR719"/>
    <mergeCell ref="BS719:BS720"/>
    <mergeCell ref="BO760:BR760"/>
    <mergeCell ref="A803:A804"/>
    <mergeCell ref="A806:A807"/>
    <mergeCell ref="A721:A722"/>
    <mergeCell ref="C636:F636"/>
    <mergeCell ref="G636:G637"/>
    <mergeCell ref="R801:V801"/>
    <mergeCell ref="L760:L761"/>
    <mergeCell ref="H801:K801"/>
    <mergeCell ref="L801:L802"/>
    <mergeCell ref="M801:P801"/>
    <mergeCell ref="Q801:Q802"/>
    <mergeCell ref="M760:P760"/>
    <mergeCell ref="AM719:AM720"/>
    <mergeCell ref="AH719:AL719"/>
    <mergeCell ref="AN719:AQ719"/>
    <mergeCell ref="AR719:AR720"/>
    <mergeCell ref="AC719:AF719"/>
    <mergeCell ref="AC138:AF138"/>
    <mergeCell ref="AB180:AB181"/>
    <mergeCell ref="R180:V180"/>
    <mergeCell ref="W180:W181"/>
    <mergeCell ref="X180:AA180"/>
    <mergeCell ref="X221:AA221"/>
    <mergeCell ref="AB221:AB222"/>
    <mergeCell ref="R221:V221"/>
    <mergeCell ref="AB843:AB844"/>
    <mergeCell ref="BN885:BN886"/>
    <mergeCell ref="BN926:BN927"/>
    <mergeCell ref="AC843:AF843"/>
    <mergeCell ref="AY801:BB801"/>
    <mergeCell ref="BI843:BM843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R11:V11"/>
    <mergeCell ref="R97:V97"/>
    <mergeCell ref="W97:W98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M97:P97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H138:K138"/>
    <mergeCell ref="L138:L139"/>
    <mergeCell ref="H11:K11"/>
    <mergeCell ref="L11:L12"/>
    <mergeCell ref="M11:P11"/>
    <mergeCell ref="Q11:Q12"/>
    <mergeCell ref="A970:A971"/>
    <mergeCell ref="C885:F885"/>
    <mergeCell ref="G885:G886"/>
    <mergeCell ref="H885:K885"/>
    <mergeCell ref="L885:L886"/>
    <mergeCell ref="M885:P885"/>
    <mergeCell ref="Q885:Q886"/>
    <mergeCell ref="A845:A846"/>
    <mergeCell ref="A887:A888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X1009:AA1009"/>
    <mergeCell ref="R926:V926"/>
    <mergeCell ref="W926:W927"/>
    <mergeCell ref="X926:AA926"/>
    <mergeCell ref="G926:G927"/>
    <mergeCell ref="H926:K926"/>
    <mergeCell ref="L926:L927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C926:AF926"/>
    <mergeCell ref="R843:V843"/>
    <mergeCell ref="BY843:CA843"/>
    <mergeCell ref="CB843:CB844"/>
    <mergeCell ref="BY885:CA885"/>
    <mergeCell ref="CB885:CB886"/>
    <mergeCell ref="BY926:CA926"/>
    <mergeCell ref="CB926:CB927"/>
    <mergeCell ref="AR926:AR927"/>
    <mergeCell ref="BX885:BX886"/>
    <mergeCell ref="L843:L844"/>
    <mergeCell ref="M843:P843"/>
    <mergeCell ref="Q843:Q844"/>
    <mergeCell ref="BN843:BN844"/>
    <mergeCell ref="AN843:AQ843"/>
    <mergeCell ref="AR843:AR844"/>
    <mergeCell ref="G553:G554"/>
    <mergeCell ref="A555:A556"/>
    <mergeCell ref="A558:A559"/>
    <mergeCell ref="H678:K678"/>
    <mergeCell ref="H719:K719"/>
    <mergeCell ref="L471:L472"/>
    <mergeCell ref="L553:L554"/>
    <mergeCell ref="C553:F553"/>
    <mergeCell ref="M387:P387"/>
    <mergeCell ref="C595:F595"/>
    <mergeCell ref="G595:G596"/>
    <mergeCell ref="A765:A766"/>
    <mergeCell ref="C801:F801"/>
    <mergeCell ref="G801:G802"/>
    <mergeCell ref="A600:A601"/>
    <mergeCell ref="C678:F678"/>
    <mergeCell ref="G678:G679"/>
    <mergeCell ref="A680:A681"/>
    <mergeCell ref="A724:A725"/>
    <mergeCell ref="C760:F760"/>
    <mergeCell ref="C719:F719"/>
    <mergeCell ref="G719:G720"/>
    <mergeCell ref="A762:A763"/>
    <mergeCell ref="G760:G761"/>
    <mergeCell ref="A638:A639"/>
    <mergeCell ref="A641:A642"/>
    <mergeCell ref="A683:A684"/>
    <mergeCell ref="H636:K636"/>
    <mergeCell ref="L636:L637"/>
    <mergeCell ref="M636:P636"/>
    <mergeCell ref="H760:K760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G138:AG139"/>
    <mergeCell ref="AC180:AF180"/>
    <mergeCell ref="AG180:AG181"/>
    <mergeCell ref="A597:A598"/>
    <mergeCell ref="A350:A351"/>
    <mergeCell ref="A347:A348"/>
    <mergeCell ref="R345:V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392:A393"/>
    <mergeCell ref="H471:K471"/>
    <mergeCell ref="Q429:Q430"/>
    <mergeCell ref="R304:V304"/>
    <mergeCell ref="Q760:Q761"/>
    <mergeCell ref="AM429:AM430"/>
    <mergeCell ref="AH636:AL636"/>
    <mergeCell ref="AM636:AM637"/>
    <mergeCell ref="H429:K429"/>
    <mergeCell ref="L429:L430"/>
    <mergeCell ref="W471:W472"/>
    <mergeCell ref="X471:AA471"/>
    <mergeCell ref="AB471:AB472"/>
    <mergeCell ref="M429:P429"/>
    <mergeCell ref="H553:K553"/>
    <mergeCell ref="W719:W720"/>
    <mergeCell ref="AB719:AB720"/>
    <mergeCell ref="AG719:AG720"/>
    <mergeCell ref="W760:W761"/>
    <mergeCell ref="R719:V719"/>
    <mergeCell ref="AG678:AG679"/>
    <mergeCell ref="H595:K595"/>
    <mergeCell ref="L595:L596"/>
    <mergeCell ref="Q595:Q596"/>
    <mergeCell ref="X595:AA595"/>
    <mergeCell ref="H512:K512"/>
    <mergeCell ref="R512:V512"/>
    <mergeCell ref="W512:W513"/>
    <mergeCell ref="X512:AA512"/>
    <mergeCell ref="M471:P471"/>
    <mergeCell ref="Q471:Q472"/>
    <mergeCell ref="M553:P553"/>
    <mergeCell ref="Q553:Q554"/>
    <mergeCell ref="M512:P512"/>
    <mergeCell ref="Q512:Q513"/>
    <mergeCell ref="M595:P595"/>
    <mergeCell ref="CC926:CG926"/>
    <mergeCell ref="CH926:CH927"/>
    <mergeCell ref="CC968:CG968"/>
    <mergeCell ref="AH1009:AL1009"/>
    <mergeCell ref="AM1009:AM1010"/>
    <mergeCell ref="AN1009:AQ1009"/>
    <mergeCell ref="AR1009:AR1010"/>
    <mergeCell ref="AC968:AF968"/>
    <mergeCell ref="AG968:AG969"/>
    <mergeCell ref="BI926:BM926"/>
    <mergeCell ref="AS1009:AV1009"/>
    <mergeCell ref="AX1009:AX1010"/>
    <mergeCell ref="BH968:BH969"/>
    <mergeCell ref="AC1009:AF1009"/>
    <mergeCell ref="AG1009:AG1010"/>
    <mergeCell ref="BI1009:BM1009"/>
    <mergeCell ref="AS968:AV968"/>
    <mergeCell ref="AX968:AX969"/>
    <mergeCell ref="BO1009:BR1009"/>
    <mergeCell ref="BS1009:BS1010"/>
    <mergeCell ref="AN968:AQ968"/>
    <mergeCell ref="BI968:BM968"/>
    <mergeCell ref="BN968:BN969"/>
    <mergeCell ref="BY968:CA968"/>
    <mergeCell ref="AR968:AR969"/>
    <mergeCell ref="BD968:BG968"/>
    <mergeCell ref="CB968:CB969"/>
    <mergeCell ref="BY1009:CA1009"/>
    <mergeCell ref="CB1009:CB1010"/>
    <mergeCell ref="BI636:BM636"/>
    <mergeCell ref="BI678:BM678"/>
    <mergeCell ref="BD304:BG304"/>
    <mergeCell ref="W1009:W1010"/>
    <mergeCell ref="AB1009:AB1010"/>
    <mergeCell ref="X760:AA760"/>
    <mergeCell ref="AB760:AB761"/>
    <mergeCell ref="AB801:AB802"/>
    <mergeCell ref="W801:W802"/>
    <mergeCell ref="AC760:AF760"/>
    <mergeCell ref="AB968:AB969"/>
    <mergeCell ref="BI885:BM885"/>
    <mergeCell ref="AG885:AG886"/>
    <mergeCell ref="AH345:AL345"/>
    <mergeCell ref="AH429:AL429"/>
    <mergeCell ref="AS719:AV719"/>
    <mergeCell ref="AX719:AX720"/>
    <mergeCell ref="AS760:AV760"/>
    <mergeCell ref="AX760:AX761"/>
    <mergeCell ref="AH304:AL304"/>
    <mergeCell ref="BN553:BN554"/>
    <mergeCell ref="W304:W305"/>
    <mergeCell ref="X553:AA553"/>
    <mergeCell ref="W843:W844"/>
    <mergeCell ref="X843:AA843"/>
    <mergeCell ref="AB636:AB637"/>
    <mergeCell ref="AC636:AF636"/>
    <mergeCell ref="AG636:AG637"/>
    <mergeCell ref="AY636:BB636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CH968:CH969"/>
    <mergeCell ref="CC1009:CG1009"/>
    <mergeCell ref="CH1009:CH1010"/>
    <mergeCell ref="AN180:AQ180"/>
    <mergeCell ref="AR180:AR181"/>
    <mergeCell ref="BC304:BC305"/>
    <mergeCell ref="AN55:AQ55"/>
    <mergeCell ref="AR55:AR56"/>
    <mergeCell ref="AN97:AQ97"/>
    <mergeCell ref="AR97:AR98"/>
    <mergeCell ref="AN138:AQ138"/>
    <mergeCell ref="AR138:AR139"/>
    <mergeCell ref="AR636:AR637"/>
    <mergeCell ref="AN429:AQ429"/>
    <mergeCell ref="AR429:AR430"/>
    <mergeCell ref="AN471:AQ471"/>
    <mergeCell ref="AR471:AR472"/>
    <mergeCell ref="BT595:BW595"/>
    <mergeCell ref="BX595:BX596"/>
    <mergeCell ref="BX97:BX98"/>
    <mergeCell ref="BT138:BW138"/>
    <mergeCell ref="BX138:BX139"/>
    <mergeCell ref="AN11:AQ11"/>
    <mergeCell ref="AR11:AR12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N11:BN12"/>
    <mergeCell ref="BN55:BN56"/>
    <mergeCell ref="BI345:BM345"/>
    <mergeCell ref="BN345:BN346"/>
    <mergeCell ref="BI11:BM11"/>
    <mergeCell ref="BI55:BM55"/>
    <mergeCell ref="BI97:BM97"/>
    <mergeCell ref="BI138:BM138"/>
    <mergeCell ref="BN97:BN98"/>
    <mergeCell ref="BN138:BN139"/>
    <mergeCell ref="AN221:AQ221"/>
    <mergeCell ref="AR221:AR222"/>
    <mergeCell ref="AN262:AQ262"/>
    <mergeCell ref="AR262:AR263"/>
    <mergeCell ref="AN304:AQ304"/>
    <mergeCell ref="AR304:AR305"/>
    <mergeCell ref="BD262:BG262"/>
    <mergeCell ref="BH262:BH263"/>
    <mergeCell ref="BN180:BN181"/>
    <mergeCell ref="BI180:BM180"/>
    <mergeCell ref="AR345:AR346"/>
    <mergeCell ref="AG262:AG263"/>
    <mergeCell ref="CC843:CG843"/>
    <mergeCell ref="CH843:CH844"/>
    <mergeCell ref="CC885:CG885"/>
    <mergeCell ref="BT221:BW221"/>
    <mergeCell ref="BS387:BS388"/>
    <mergeCell ref="AG387:AG388"/>
    <mergeCell ref="BX221:BX222"/>
    <mergeCell ref="BO221:BR221"/>
    <mergeCell ref="BS221:BS222"/>
    <mergeCell ref="BO262:BR262"/>
    <mergeCell ref="BS262:BS263"/>
    <mergeCell ref="AG221:AG222"/>
    <mergeCell ref="BH304:BH305"/>
    <mergeCell ref="AS221:AV221"/>
    <mergeCell ref="AX221:AX222"/>
    <mergeCell ref="AS262:AV262"/>
    <mergeCell ref="BI221:BM221"/>
    <mergeCell ref="BI262:BM262"/>
    <mergeCell ref="AM221:AM222"/>
    <mergeCell ref="AH262:AL262"/>
    <mergeCell ref="BO553:BR553"/>
    <mergeCell ref="BS553:BS554"/>
    <mergeCell ref="BO595:BR595"/>
    <mergeCell ref="BS595:BS596"/>
    <mergeCell ref="BI553:BM553"/>
    <mergeCell ref="BI595:BM595"/>
    <mergeCell ref="BN760:BN761"/>
    <mergeCell ref="X345:AA345"/>
    <mergeCell ref="AM262:AM263"/>
    <mergeCell ref="AM304:AM305"/>
    <mergeCell ref="AH221:AL221"/>
    <mergeCell ref="W387:W388"/>
    <mergeCell ref="X387:AA387"/>
    <mergeCell ref="AH387:AL387"/>
    <mergeCell ref="AS678:AV678"/>
    <mergeCell ref="AX678:AX679"/>
    <mergeCell ref="AC387:AF387"/>
    <mergeCell ref="AC262:AF262"/>
    <mergeCell ref="BN221:BN222"/>
    <mergeCell ref="BN262:BN263"/>
    <mergeCell ref="BN304:BN305"/>
    <mergeCell ref="BN429:BN430"/>
    <mergeCell ref="W221:W222"/>
    <mergeCell ref="BS429:BS430"/>
    <mergeCell ref="BI304:BM304"/>
    <mergeCell ref="AC221:AF221"/>
    <mergeCell ref="BC636:BC637"/>
    <mergeCell ref="AY678:BB678"/>
    <mergeCell ref="AN636:AQ636"/>
    <mergeCell ref="AN678:AQ678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  <mergeCell ref="BT636:BW636"/>
    <mergeCell ref="BT678:BW678"/>
    <mergeCell ref="BT719:BW719"/>
    <mergeCell ref="BX553:BX554"/>
    <mergeCell ref="BX636:BX637"/>
    <mergeCell ref="BX678:BX679"/>
    <mergeCell ref="BT304:BW304"/>
    <mergeCell ref="BX304:BX305"/>
    <mergeCell ref="BT345:BW345"/>
    <mergeCell ref="BX345:BX346"/>
    <mergeCell ref="BT180:BW180"/>
    <mergeCell ref="BX180:BX181"/>
    <mergeCell ref="BX262:BX263"/>
    <mergeCell ref="BX926:BX927"/>
    <mergeCell ref="BT968:BW968"/>
    <mergeCell ref="BX968:BX969"/>
    <mergeCell ref="BT1009:BW1009"/>
    <mergeCell ref="BX1009:BX1010"/>
    <mergeCell ref="BO926:BR926"/>
    <mergeCell ref="BS926:BS927"/>
    <mergeCell ref="BO968:BR968"/>
    <mergeCell ref="BS968:BS969"/>
    <mergeCell ref="BO843:BR843"/>
    <mergeCell ref="BS843:BS844"/>
    <mergeCell ref="BT926:BW926"/>
    <mergeCell ref="BT885:BW885"/>
    <mergeCell ref="BO885:BR885"/>
    <mergeCell ref="BS885:BS886"/>
    <mergeCell ref="BS471:BS472"/>
    <mergeCell ref="A634:CX634"/>
    <mergeCell ref="A841:CX841"/>
    <mergeCell ref="C635:CX635"/>
    <mergeCell ref="C842:CX842"/>
    <mergeCell ref="AR678:AR679"/>
    <mergeCell ref="CH885:CH886"/>
    <mergeCell ref="W636:W637"/>
    <mergeCell ref="X678:AA678"/>
    <mergeCell ref="AB678:AB679"/>
    <mergeCell ref="BI719:BM719"/>
    <mergeCell ref="BI760:BM760"/>
    <mergeCell ref="AC885:AF885"/>
    <mergeCell ref="CC636:CG636"/>
    <mergeCell ref="CH636:CH637"/>
    <mergeCell ref="A264:A265"/>
    <mergeCell ref="C345:F345"/>
    <mergeCell ref="G345:G346"/>
    <mergeCell ref="H345:K345"/>
    <mergeCell ref="G429:G430"/>
    <mergeCell ref="C512:F512"/>
    <mergeCell ref="A473:A474"/>
    <mergeCell ref="A476:A477"/>
    <mergeCell ref="G512:G513"/>
    <mergeCell ref="R387:V387"/>
    <mergeCell ref="A427:CX427"/>
    <mergeCell ref="C428:CX428"/>
    <mergeCell ref="AN512:AQ512"/>
    <mergeCell ref="AR512:AR513"/>
    <mergeCell ref="L512:L513"/>
    <mergeCell ref="AB387:AB388"/>
    <mergeCell ref="A306:A307"/>
    <mergeCell ref="A309:A310"/>
    <mergeCell ref="AY345:BB345"/>
    <mergeCell ref="BC345:BC346"/>
    <mergeCell ref="AX345:AX346"/>
    <mergeCell ref="AS345:AV345"/>
    <mergeCell ref="Q387:Q388"/>
    <mergeCell ref="R471:V471"/>
    <mergeCell ref="AG471:AG472"/>
    <mergeCell ref="AC512:AF512"/>
    <mergeCell ref="AG512:AG513"/>
    <mergeCell ref="AM471:AM472"/>
    <mergeCell ref="AY387:BB387"/>
    <mergeCell ref="BC387:BC388"/>
    <mergeCell ref="BY387:CA387"/>
    <mergeCell ref="CB387:CB388"/>
    <mergeCell ref="L345:L346"/>
    <mergeCell ref="M345:P345"/>
    <mergeCell ref="AB429:AB430"/>
    <mergeCell ref="AC429:AF429"/>
    <mergeCell ref="L719:L720"/>
    <mergeCell ref="M719:P719"/>
    <mergeCell ref="Q719:Q720"/>
    <mergeCell ref="X719:AA719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BH512:BH513"/>
    <mergeCell ref="BI471:BM471"/>
    <mergeCell ref="CC345:CG345"/>
    <mergeCell ref="CH345:CH346"/>
    <mergeCell ref="CC387:CG387"/>
    <mergeCell ref="CH387:CH388"/>
    <mergeCell ref="BD345:BG345"/>
    <mergeCell ref="BH345:BH346"/>
    <mergeCell ref="AM345:AM346"/>
    <mergeCell ref="BX719:BX720"/>
    <mergeCell ref="R636:V636"/>
    <mergeCell ref="Q636:Q637"/>
    <mergeCell ref="BC678:BC679"/>
    <mergeCell ref="AS636:AV636"/>
    <mergeCell ref="BT387:BW387"/>
    <mergeCell ref="BX387:BX388"/>
    <mergeCell ref="M304:P304"/>
    <mergeCell ref="Q304:Q305"/>
    <mergeCell ref="BT262:BW262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H97:CH98"/>
    <mergeCell ref="CC138:CG138"/>
    <mergeCell ref="CH138:CH139"/>
    <mergeCell ref="CC180:CG180"/>
    <mergeCell ref="CH180:CH181"/>
    <mergeCell ref="BT11:BW11"/>
    <mergeCell ref="CH262:CH263"/>
    <mergeCell ref="CC11:CG11"/>
    <mergeCell ref="CH11:CH12"/>
    <mergeCell ref="CC55:CG55"/>
    <mergeCell ref="CH55:CH56"/>
    <mergeCell ref="CC97:CG97"/>
    <mergeCell ref="CC221:CG221"/>
    <mergeCell ref="CH221:CH222"/>
    <mergeCell ref="CC262:CG262"/>
    <mergeCell ref="CC304:CG304"/>
    <mergeCell ref="CH304:CH305"/>
    <mergeCell ref="CC760:CG760"/>
    <mergeCell ref="CH760:CH761"/>
    <mergeCell ref="CC801:CG801"/>
    <mergeCell ref="CH801:CH802"/>
    <mergeCell ref="AG760:AG761"/>
    <mergeCell ref="AH760:AL760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R429:V429"/>
    <mergeCell ref="W429:W430"/>
    <mergeCell ref="BI512:BM512"/>
    <mergeCell ref="BD429:BG429"/>
    <mergeCell ref="BO471:BR471"/>
    <mergeCell ref="CC678:CG678"/>
    <mergeCell ref="CH678:CH679"/>
    <mergeCell ref="CC719:CG719"/>
    <mergeCell ref="CH719:CH720"/>
    <mergeCell ref="BN471:BN472"/>
    <mergeCell ref="AX636:AX637"/>
    <mergeCell ref="R595:V595"/>
    <mergeCell ref="W595:W596"/>
    <mergeCell ref="BC719:BC720"/>
    <mergeCell ref="BO636:BR636"/>
    <mergeCell ref="BS636:BS637"/>
    <mergeCell ref="CN97:CQ97"/>
    <mergeCell ref="CS97:CS98"/>
    <mergeCell ref="CN138:CQ138"/>
    <mergeCell ref="CS138:CS139"/>
    <mergeCell ref="CN180:CQ180"/>
    <mergeCell ref="CS180:CS181"/>
    <mergeCell ref="CI843:CL843"/>
    <mergeCell ref="CM843:CM844"/>
    <mergeCell ref="CI885:CL885"/>
    <mergeCell ref="CM885:CM886"/>
    <mergeCell ref="CI926:CL926"/>
    <mergeCell ref="CM926:CM927"/>
    <mergeCell ref="CI968:CL968"/>
    <mergeCell ref="CM968:CM969"/>
    <mergeCell ref="CI1009:CL1009"/>
    <mergeCell ref="CM1009:CM1010"/>
    <mergeCell ref="AH968:AL968"/>
    <mergeCell ref="AM968:AM969"/>
    <mergeCell ref="BN1009:BN1010"/>
    <mergeCell ref="AR885:AR886"/>
    <mergeCell ref="AN926:AQ926"/>
    <mergeCell ref="AN885:AQ885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CM801:CM802"/>
    <mergeCell ref="CN1009:CQ1009"/>
    <mergeCell ref="CS1009:CS1010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N843:CQ843"/>
    <mergeCell ref="CS843:CS844"/>
    <mergeCell ref="CN885:CQ885"/>
    <mergeCell ref="CS885:CS886"/>
    <mergeCell ref="CN926:CQ926"/>
    <mergeCell ref="CS926:CS927"/>
    <mergeCell ref="CN968:CQ968"/>
    <mergeCell ref="CS968:CS969"/>
    <mergeCell ref="CN221:CQ221"/>
    <mergeCell ref="CS221:CS222"/>
    <mergeCell ref="CN262:CQ262"/>
    <mergeCell ref="CS262:CS263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A593:CX593"/>
    <mergeCell ref="C470:CX470"/>
    <mergeCell ref="C511:CX511"/>
    <mergeCell ref="C552:CX552"/>
    <mergeCell ref="C594:CX594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343:CX343"/>
    <mergeCell ref="A385:CX385"/>
    <mergeCell ref="C303:CX303"/>
    <mergeCell ref="C344:CX344"/>
    <mergeCell ref="C386:CX386"/>
    <mergeCell ref="C429:F429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H304:K304"/>
    <mergeCell ref="CT885:CW885"/>
    <mergeCell ref="CX885:CX886"/>
    <mergeCell ref="CT926:CW926"/>
    <mergeCell ref="CX926:CX927"/>
    <mergeCell ref="CT968:CW968"/>
    <mergeCell ref="CX968:CX969"/>
    <mergeCell ref="CT1009:CW1009"/>
    <mergeCell ref="CX1009:CX1010"/>
    <mergeCell ref="A883:CX883"/>
    <mergeCell ref="A924:CX924"/>
    <mergeCell ref="A966:CX966"/>
    <mergeCell ref="A1007:CX1007"/>
    <mergeCell ref="C884:CX884"/>
    <mergeCell ref="C925:CX925"/>
    <mergeCell ref="C967:CX967"/>
    <mergeCell ref="C1008:CX1008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A676:CX676"/>
    <mergeCell ref="A717:CX717"/>
    <mergeCell ref="A758:CX758"/>
    <mergeCell ref="A799:CX799"/>
    <mergeCell ref="C677:CX677"/>
    <mergeCell ref="C718:CX718"/>
    <mergeCell ref="A9:CX9"/>
    <mergeCell ref="C10:CX10"/>
    <mergeCell ref="A53:CX53"/>
    <mergeCell ref="A95:CX95"/>
    <mergeCell ref="A136:CX136"/>
    <mergeCell ref="A178:CX178"/>
    <mergeCell ref="A219:CX219"/>
    <mergeCell ref="A260:CX260"/>
    <mergeCell ref="A302:CX302"/>
    <mergeCell ref="C54:CX54"/>
    <mergeCell ref="C96:CX96"/>
    <mergeCell ref="C137:CX137"/>
    <mergeCell ref="C179:CX179"/>
    <mergeCell ref="C220:CX220"/>
    <mergeCell ref="C261:CX261"/>
    <mergeCell ref="CT843:CW843"/>
    <mergeCell ref="CX843:CX844"/>
    <mergeCell ref="C759:CX759"/>
    <mergeCell ref="C800:CX800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A469:CX469"/>
    <mergeCell ref="A510:CX510"/>
    <mergeCell ref="A551:CX551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60"/>
  <sheetViews>
    <sheetView topLeftCell="BG1" zoomScale="60" zoomScaleNormal="60" workbookViewId="0">
      <selection activeCell="CB11" sqref="CB11:CB12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79" width="11.5703125" style="242" customWidth="1"/>
    <col min="80" max="80" width="11.5703125" style="262" customWidth="1"/>
    <col min="81" max="84" width="11.5703125" style="1" customWidth="1"/>
    <col min="85" max="85" width="11.5703125" style="242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6384" width="9.140625" style="1"/>
  </cols>
  <sheetData>
    <row r="1" spans="1:10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58"/>
      <c r="CG1" s="241"/>
      <c r="CH1" s="258"/>
      <c r="CM1" s="258"/>
      <c r="CS1" s="258"/>
      <c r="CX1" s="258"/>
    </row>
    <row r="2" spans="1:10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</row>
    <row r="3" spans="1:10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</row>
    <row r="4" spans="1:10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</row>
    <row r="5" spans="1:102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261"/>
      <c r="CG5" s="1"/>
      <c r="CH5" s="261"/>
      <c r="CM5" s="261"/>
      <c r="CS5" s="261"/>
      <c r="CX5" s="261"/>
    </row>
    <row r="6" spans="1:10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261"/>
      <c r="CG6" s="1"/>
      <c r="CH6" s="261"/>
      <c r="CM6" s="261"/>
      <c r="CS6" s="261"/>
      <c r="CX6" s="261"/>
    </row>
    <row r="7" spans="1:10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261"/>
      <c r="CG7" s="1"/>
      <c r="CH7" s="261"/>
      <c r="CM7" s="261"/>
      <c r="CS7" s="261"/>
      <c r="CX7" s="261"/>
    </row>
    <row r="8" spans="1:10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261"/>
      <c r="CG8" s="1"/>
      <c r="CH8" s="261"/>
      <c r="CM8" s="261"/>
      <c r="CS8" s="261"/>
      <c r="CX8" s="261"/>
    </row>
    <row r="9" spans="1:102" ht="18.75" customHeight="1" x14ac:dyDescent="0.25">
      <c r="A9" s="286" t="s">
        <v>255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73" t="s">
        <v>156</v>
      </c>
      <c r="B10" s="299" t="s">
        <v>4</v>
      </c>
      <c r="C10" s="288" t="s">
        <v>257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customHeight="1" x14ac:dyDescent="0.25">
      <c r="A11" s="207"/>
      <c r="B11" s="300"/>
      <c r="C11" s="294" t="s">
        <v>139</v>
      </c>
      <c r="D11" s="295"/>
      <c r="E11" s="295"/>
      <c r="F11" s="296"/>
      <c r="G11" s="284" t="s">
        <v>256</v>
      </c>
      <c r="H11" s="291" t="s">
        <v>139</v>
      </c>
      <c r="I11" s="292"/>
      <c r="J11" s="292"/>
      <c r="K11" s="293"/>
      <c r="L11" s="284" t="s">
        <v>256</v>
      </c>
      <c r="M11" s="291" t="s">
        <v>139</v>
      </c>
      <c r="N11" s="292"/>
      <c r="O11" s="292"/>
      <c r="P11" s="293"/>
      <c r="Q11" s="284" t="s">
        <v>256</v>
      </c>
      <c r="R11" s="291" t="s">
        <v>139</v>
      </c>
      <c r="S11" s="292"/>
      <c r="T11" s="292"/>
      <c r="U11" s="292"/>
      <c r="V11" s="293"/>
      <c r="W11" s="284" t="s">
        <v>256</v>
      </c>
      <c r="X11" s="291" t="s">
        <v>139</v>
      </c>
      <c r="Y11" s="292"/>
      <c r="Z11" s="292"/>
      <c r="AA11" s="293"/>
      <c r="AB11" s="284" t="s">
        <v>256</v>
      </c>
      <c r="AC11" s="291" t="s">
        <v>139</v>
      </c>
      <c r="AD11" s="292"/>
      <c r="AE11" s="292"/>
      <c r="AF11" s="293"/>
      <c r="AG11" s="284" t="s">
        <v>256</v>
      </c>
      <c r="AH11" s="291" t="s">
        <v>139</v>
      </c>
      <c r="AI11" s="292"/>
      <c r="AJ11" s="292"/>
      <c r="AK11" s="292"/>
      <c r="AL11" s="293"/>
      <c r="AM11" s="284" t="s">
        <v>256</v>
      </c>
      <c r="AN11" s="291" t="s">
        <v>139</v>
      </c>
      <c r="AO11" s="292"/>
      <c r="AP11" s="292"/>
      <c r="AQ11" s="293"/>
      <c r="AR11" s="284" t="s">
        <v>256</v>
      </c>
      <c r="AS11" s="291" t="s">
        <v>139</v>
      </c>
      <c r="AT11" s="292"/>
      <c r="AU11" s="292"/>
      <c r="AV11" s="292"/>
      <c r="AW11" s="293"/>
      <c r="AX11" s="284" t="s">
        <v>256</v>
      </c>
      <c r="AY11" s="291" t="s">
        <v>139</v>
      </c>
      <c r="AZ11" s="292"/>
      <c r="BA11" s="292"/>
      <c r="BB11" s="293"/>
      <c r="BC11" s="284" t="s">
        <v>256</v>
      </c>
      <c r="BD11" s="291" t="s">
        <v>139</v>
      </c>
      <c r="BE11" s="292"/>
      <c r="BF11" s="292"/>
      <c r="BG11" s="293"/>
      <c r="BH11" s="284" t="s">
        <v>256</v>
      </c>
      <c r="BI11" s="291" t="s">
        <v>139</v>
      </c>
      <c r="BJ11" s="292"/>
      <c r="BK11" s="292"/>
      <c r="BL11" s="292"/>
      <c r="BM11" s="293"/>
      <c r="BN11" s="284" t="s">
        <v>256</v>
      </c>
      <c r="BO11" s="291" t="s">
        <v>316</v>
      </c>
      <c r="BP11" s="292"/>
      <c r="BQ11" s="292"/>
      <c r="BR11" s="292"/>
      <c r="BS11" s="284" t="s">
        <v>256</v>
      </c>
      <c r="BT11" s="291" t="s">
        <v>316</v>
      </c>
      <c r="BU11" s="292"/>
      <c r="BV11" s="292"/>
      <c r="BW11" s="292"/>
      <c r="BX11" s="284" t="s">
        <v>256</v>
      </c>
      <c r="BY11" s="291" t="s">
        <v>316</v>
      </c>
      <c r="BZ11" s="292"/>
      <c r="CA11" s="292"/>
      <c r="CB11" s="284" t="s">
        <v>256</v>
      </c>
      <c r="CC11" s="291" t="s">
        <v>316</v>
      </c>
      <c r="CD11" s="292"/>
      <c r="CE11" s="292"/>
      <c r="CF11" s="292"/>
      <c r="CG11" s="292"/>
      <c r="CH11" s="284" t="s">
        <v>256</v>
      </c>
      <c r="CI11" s="291" t="s">
        <v>316</v>
      </c>
      <c r="CJ11" s="292"/>
      <c r="CK11" s="292"/>
      <c r="CL11" s="292"/>
      <c r="CM11" s="284" t="s">
        <v>256</v>
      </c>
      <c r="CN11" s="291" t="s">
        <v>316</v>
      </c>
      <c r="CO11" s="292"/>
      <c r="CP11" s="292"/>
      <c r="CQ11" s="292"/>
      <c r="CR11" s="279"/>
      <c r="CS11" s="284" t="s">
        <v>256</v>
      </c>
      <c r="CT11" s="291" t="s">
        <v>316</v>
      </c>
      <c r="CU11" s="292"/>
      <c r="CV11" s="292"/>
      <c r="CW11" s="292"/>
      <c r="CX11" s="284" t="s">
        <v>256</v>
      </c>
    </row>
    <row r="12" spans="1:102" ht="18" x14ac:dyDescent="0.25">
      <c r="A12" s="208"/>
      <c r="B12" s="301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138" t="s">
        <v>281</v>
      </c>
      <c r="AA12" s="138" t="s">
        <v>282</v>
      </c>
      <c r="AB12" s="285"/>
      <c r="AC12" s="138" t="s">
        <v>283</v>
      </c>
      <c r="AD12" s="138" t="s">
        <v>284</v>
      </c>
      <c r="AE12" s="138" t="s">
        <v>291</v>
      </c>
      <c r="AF12" s="138" t="s">
        <v>285</v>
      </c>
      <c r="AG12" s="28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5"/>
      <c r="AN12" s="138" t="s">
        <v>292</v>
      </c>
      <c r="AO12" s="138" t="s">
        <v>293</v>
      </c>
      <c r="AP12" s="138" t="s">
        <v>294</v>
      </c>
      <c r="AQ12" s="138" t="s">
        <v>295</v>
      </c>
      <c r="AR12" s="28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5"/>
      <c r="AY12" s="138" t="s">
        <v>302</v>
      </c>
      <c r="AZ12" s="138" t="s">
        <v>303</v>
      </c>
      <c r="BA12" s="138" t="s">
        <v>304</v>
      </c>
      <c r="BB12" s="138" t="s">
        <v>305</v>
      </c>
      <c r="BC12" s="285"/>
      <c r="BD12" s="138" t="s">
        <v>307</v>
      </c>
      <c r="BE12" s="138" t="s">
        <v>308</v>
      </c>
      <c r="BF12" s="138" t="s">
        <v>309</v>
      </c>
      <c r="BG12" s="138" t="s">
        <v>310</v>
      </c>
      <c r="BH12" s="285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5"/>
      <c r="BO12" s="254" t="s">
        <v>317</v>
      </c>
      <c r="BP12" s="254" t="s">
        <v>318</v>
      </c>
      <c r="BQ12" s="254" t="s">
        <v>319</v>
      </c>
      <c r="BR12" s="254" t="s">
        <v>320</v>
      </c>
      <c r="BS12" s="285"/>
      <c r="BT12" s="254" t="s">
        <v>322</v>
      </c>
      <c r="BU12" s="254" t="s">
        <v>323</v>
      </c>
      <c r="BV12" s="254" t="s">
        <v>324</v>
      </c>
      <c r="BW12" s="254" t="s">
        <v>325</v>
      </c>
      <c r="BX12" s="285"/>
      <c r="BY12" s="138" t="s">
        <v>326</v>
      </c>
      <c r="BZ12" s="138" t="s">
        <v>146</v>
      </c>
      <c r="CA12" s="138" t="s">
        <v>327</v>
      </c>
      <c r="CB12" s="285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5"/>
      <c r="CI12" s="138" t="s">
        <v>332</v>
      </c>
      <c r="CJ12" s="138" t="s">
        <v>333</v>
      </c>
      <c r="CK12" s="138" t="s">
        <v>334</v>
      </c>
      <c r="CL12" s="138" t="s">
        <v>335</v>
      </c>
      <c r="CM12" s="285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5"/>
      <c r="CT12" s="138" t="s">
        <v>336</v>
      </c>
      <c r="CU12" s="138" t="s">
        <v>337</v>
      </c>
      <c r="CV12" s="138" t="s">
        <v>338</v>
      </c>
      <c r="CW12" s="138" t="s">
        <v>339</v>
      </c>
      <c r="CX12" s="285"/>
    </row>
    <row r="13" spans="1:102" x14ac:dyDescent="0.3">
      <c r="A13" s="297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237">
        <f>'Нарххо 2024'!CC13</f>
        <v>0</v>
      </c>
      <c r="CH13" s="238" t="e">
        <f>'Нарххо 2024'!#REF!</f>
        <v>#REF!</v>
      </c>
      <c r="CI13" s="237">
        <f>'Нарххо 2024'!CH13</f>
        <v>0</v>
      </c>
      <c r="CJ13" s="237"/>
      <c r="CK13" s="237"/>
      <c r="CL13" s="237"/>
      <c r="CM13" s="238" t="e">
        <f>'Нарххо 2024'!#REF!</f>
        <v>#REF!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</row>
    <row r="14" spans="1:102" x14ac:dyDescent="0.3">
      <c r="A14" s="298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/>
      <c r="CS14" s="169">
        <f>'Нарххо 2024'!CS14</f>
        <v>5.75</v>
      </c>
      <c r="CT14" s="135">
        <f>'Нарххо 2024'!CT14</f>
        <v>0</v>
      </c>
      <c r="CU14" s="135">
        <f>'Нарххо 2024'!CU14</f>
        <v>0</v>
      </c>
      <c r="CV14" s="135">
        <f>'Нарххо 2024'!CV14</f>
        <v>0</v>
      </c>
      <c r="CW14" s="135">
        <f>'Нарххо 2024'!CW14</f>
        <v>0</v>
      </c>
      <c r="CX14" s="169" t="e">
        <f>'Нарххо 2024'!CX14</f>
        <v>#DIV/0!</v>
      </c>
    </row>
    <row r="15" spans="1:102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/>
      <c r="CS15" s="169">
        <f>'Нарххо 2024'!CS15</f>
        <v>5.58</v>
      </c>
      <c r="CT15" s="135">
        <f>'Нарххо 2024'!CT15</f>
        <v>0</v>
      </c>
      <c r="CU15" s="135">
        <f>'Нарххо 2024'!CU15</f>
        <v>0</v>
      </c>
      <c r="CV15" s="135">
        <f>'Нарххо 2024'!CV15</f>
        <v>0</v>
      </c>
      <c r="CW15" s="135">
        <f>'Нарххо 2024'!CW15</f>
        <v>0</v>
      </c>
      <c r="CX15" s="169" t="e">
        <f>'Нарххо 2024'!CX15</f>
        <v>#DIV/0!</v>
      </c>
    </row>
    <row r="16" spans="1:102" x14ac:dyDescent="0.25">
      <c r="A16" s="297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69">
        <f>'Нарххо 2024'!CB16</f>
        <v>0</v>
      </c>
      <c r="CC16" s="135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135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135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/>
      <c r="CS16" s="169">
        <f>'Нарххо 2024'!CS16</f>
        <v>3.2774999999999999</v>
      </c>
      <c r="CT16" s="135">
        <f>'Нарххо 2024'!CT16</f>
        <v>0</v>
      </c>
      <c r="CU16" s="135">
        <f>'Нарххо 2024'!CU16</f>
        <v>0</v>
      </c>
      <c r="CV16" s="135">
        <f>'Нарххо 2024'!CV16</f>
        <v>0</v>
      </c>
      <c r="CW16" s="135">
        <f>'Нарххо 2024'!CW16</f>
        <v>0</v>
      </c>
      <c r="CX16" s="169" t="e">
        <f>'Нарххо 2024'!CX16</f>
        <v>#DIV/0!</v>
      </c>
    </row>
    <row r="17" spans="1:102" x14ac:dyDescent="0.25">
      <c r="A17" s="298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/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</row>
    <row r="18" spans="1:102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/>
      <c r="CS18" s="169">
        <f>'Нарххо 2024'!CS18</f>
        <v>6.06</v>
      </c>
      <c r="CT18" s="135">
        <f>'Нарххо 2024'!CT18</f>
        <v>0</v>
      </c>
      <c r="CU18" s="135">
        <f>'Нарххо 2024'!CU18</f>
        <v>0</v>
      </c>
      <c r="CV18" s="135">
        <f>'Нарххо 2024'!CV18</f>
        <v>0</v>
      </c>
      <c r="CW18" s="135">
        <f>'Нарххо 2024'!CW18</f>
        <v>0</v>
      </c>
      <c r="CX18" s="169" t="e">
        <f>'Нарххо 2024'!CX18</f>
        <v>#DIV/0!</v>
      </c>
    </row>
    <row r="19" spans="1:102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/>
      <c r="CS19" s="169">
        <f>'Нарххо 2024'!CS19</f>
        <v>9.4725000000000001</v>
      </c>
      <c r="CT19" s="135">
        <f>'Нарххо 2024'!CT19</f>
        <v>0</v>
      </c>
      <c r="CU19" s="135">
        <f>'Нарххо 2024'!CU19</f>
        <v>0</v>
      </c>
      <c r="CV19" s="135">
        <f>'Нарххо 2024'!CV19</f>
        <v>0</v>
      </c>
      <c r="CW19" s="135">
        <f>'Нарххо 2024'!CW19</f>
        <v>0</v>
      </c>
      <c r="CX19" s="169" t="e">
        <f>'Нарххо 2024'!CX19</f>
        <v>#DIV/0!</v>
      </c>
    </row>
    <row r="20" spans="1:102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/>
      <c r="CS20" s="169">
        <f>'Нарххо 2024'!CS20</f>
        <v>4.4849999999999994</v>
      </c>
      <c r="CT20" s="135">
        <f>'Нарххо 2024'!CT20</f>
        <v>0</v>
      </c>
      <c r="CU20" s="135">
        <f>'Нарххо 2024'!CU20</f>
        <v>0</v>
      </c>
      <c r="CV20" s="135">
        <f>'Нарххо 2024'!CV20</f>
        <v>0</v>
      </c>
      <c r="CW20" s="135">
        <f>'Нарххо 2024'!CW20</f>
        <v>0</v>
      </c>
      <c r="CX20" s="169" t="e">
        <f>'Нарххо 2024'!CX20</f>
        <v>#DIV/0!</v>
      </c>
    </row>
    <row r="21" spans="1:102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/>
      <c r="CS21" s="169">
        <f>'Нарххо 2024'!CS21</f>
        <v>15.427500000000002</v>
      </c>
      <c r="CT21" s="135">
        <f>'Нарххо 2024'!CT21</f>
        <v>0</v>
      </c>
      <c r="CU21" s="135">
        <f>'Нарххо 2024'!CU21</f>
        <v>0</v>
      </c>
      <c r="CV21" s="135">
        <f>'Нарххо 2024'!CV21</f>
        <v>0</v>
      </c>
      <c r="CW21" s="135">
        <f>'Нарххо 2024'!CW21</f>
        <v>0</v>
      </c>
      <c r="CX21" s="169" t="e">
        <f>'Нарххо 2024'!CX21</f>
        <v>#DIV/0!</v>
      </c>
    </row>
    <row r="22" spans="1:102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/>
      <c r="CS22" s="169">
        <f>'Нарххо 2024'!CS22</f>
        <v>17.63</v>
      </c>
      <c r="CT22" s="135">
        <f>'Нарххо 2024'!CT22</f>
        <v>0</v>
      </c>
      <c r="CU22" s="135">
        <f>'Нарххо 2024'!CU22</f>
        <v>0</v>
      </c>
      <c r="CV22" s="135">
        <f>'Нарххо 2024'!CV22</f>
        <v>0</v>
      </c>
      <c r="CW22" s="135">
        <f>'Нарххо 2024'!CW22</f>
        <v>0</v>
      </c>
      <c r="CX22" s="169" t="e">
        <f>'Нарххо 2024'!CX22</f>
        <v>#DIV/0!</v>
      </c>
    </row>
    <row r="23" spans="1:102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/>
      <c r="CS23" s="169">
        <f>'Нарххо 2024'!CS23</f>
        <v>17</v>
      </c>
      <c r="CT23" s="135">
        <f>'Нарххо 2024'!CT23</f>
        <v>0</v>
      </c>
      <c r="CU23" s="135">
        <f>'Нарххо 2024'!CU23</f>
        <v>0</v>
      </c>
      <c r="CV23" s="135">
        <f>'Нарххо 2024'!CV23</f>
        <v>0</v>
      </c>
      <c r="CW23" s="135">
        <f>'Нарххо 2024'!CW23</f>
        <v>0</v>
      </c>
      <c r="CX23" s="169" t="e">
        <f>'Нарххо 2024'!CX23</f>
        <v>#DIV/0!</v>
      </c>
    </row>
    <row r="24" spans="1:102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/>
      <c r="CS24" s="169">
        <f>'Нарххо 2024'!CS24</f>
        <v>18.3</v>
      </c>
      <c r="CT24" s="135">
        <f>'Нарххо 2024'!CT24</f>
        <v>0</v>
      </c>
      <c r="CU24" s="135">
        <f>'Нарххо 2024'!CU24</f>
        <v>0</v>
      </c>
      <c r="CV24" s="135">
        <f>'Нарххо 2024'!CV24</f>
        <v>0</v>
      </c>
      <c r="CW24" s="135">
        <f>'Нарххо 2024'!CW24</f>
        <v>0</v>
      </c>
      <c r="CX24" s="169" t="e">
        <f>'Нарххо 2024'!CX24</f>
        <v>#DIV/0!</v>
      </c>
    </row>
    <row r="25" spans="1:102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/>
      <c r="CS25" s="169">
        <f>'Нарххо 2024'!CS25</f>
        <v>80.585000000000008</v>
      </c>
      <c r="CT25" s="135">
        <f>'Нарххо 2024'!CT25</f>
        <v>0</v>
      </c>
      <c r="CU25" s="135">
        <f>'Нарххо 2024'!CU25</f>
        <v>0</v>
      </c>
      <c r="CV25" s="135">
        <f>'Нарххо 2024'!CV25</f>
        <v>0</v>
      </c>
      <c r="CW25" s="135">
        <f>'Нарххо 2024'!CW25</f>
        <v>0</v>
      </c>
      <c r="CX25" s="169" t="e">
        <f>'Нарххо 2024'!CX25</f>
        <v>#DIV/0!</v>
      </c>
    </row>
    <row r="26" spans="1:102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/>
      <c r="CS26" s="169">
        <f>'Нарххо 2024'!CS26</f>
        <v>88.33</v>
      </c>
      <c r="CT26" s="135">
        <f>'Нарххо 2024'!CT26</f>
        <v>0</v>
      </c>
      <c r="CU26" s="135">
        <f>'Нарххо 2024'!CU26</f>
        <v>0</v>
      </c>
      <c r="CV26" s="135">
        <f>'Нарххо 2024'!CV26</f>
        <v>0</v>
      </c>
      <c r="CW26" s="135">
        <f>'Нарххо 2024'!CW26</f>
        <v>0</v>
      </c>
      <c r="CX26" s="169" t="e">
        <f>'Нарххо 2024'!CX26</f>
        <v>#DIV/0!</v>
      </c>
    </row>
    <row r="27" spans="1:102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/>
      <c r="CS27" s="169">
        <f>'Нарххо 2024'!CS27</f>
        <v>7.5</v>
      </c>
      <c r="CT27" s="135">
        <f>'Нарххо 2024'!CT27</f>
        <v>0</v>
      </c>
      <c r="CU27" s="135">
        <f>'Нарххо 2024'!CU27</f>
        <v>0</v>
      </c>
      <c r="CV27" s="135">
        <f>'Нарххо 2024'!CV27</f>
        <v>0</v>
      </c>
      <c r="CW27" s="135">
        <f>'Нарххо 2024'!CW27</f>
        <v>0</v>
      </c>
      <c r="CX27" s="169" t="e">
        <f>'Нарххо 2024'!CX27</f>
        <v>#DIV/0!</v>
      </c>
    </row>
    <row r="28" spans="1:102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/>
      <c r="CS28" s="169">
        <f>'Нарххо 2024'!CS28</f>
        <v>12.455</v>
      </c>
      <c r="CT28" s="135">
        <f>'Нарххо 2024'!CT28</f>
        <v>0</v>
      </c>
      <c r="CU28" s="135">
        <f>'Нарххо 2024'!CU28</f>
        <v>0</v>
      </c>
      <c r="CV28" s="135">
        <f>'Нарххо 2024'!CV28</f>
        <v>0</v>
      </c>
      <c r="CW28" s="135">
        <f>'Нарххо 2024'!CW28</f>
        <v>0</v>
      </c>
      <c r="CX28" s="169" t="e">
        <f>'Нарххо 2024'!CX28</f>
        <v>#DIV/0!</v>
      </c>
    </row>
    <row r="29" spans="1:102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/>
      <c r="CS29" s="169">
        <f>'Нарххо 2024'!CS29</f>
        <v>10.5175</v>
      </c>
      <c r="CT29" s="135">
        <f>'Нарххо 2024'!CT29</f>
        <v>0</v>
      </c>
      <c r="CU29" s="135">
        <f>'Нарххо 2024'!CU29</f>
        <v>0</v>
      </c>
      <c r="CV29" s="135">
        <f>'Нарххо 2024'!CV29</f>
        <v>0</v>
      </c>
      <c r="CW29" s="135">
        <f>'Нарххо 2024'!CW29</f>
        <v>0</v>
      </c>
      <c r="CX29" s="169" t="e">
        <f>'Нарххо 2024'!CX29</f>
        <v>#DIV/0!</v>
      </c>
    </row>
    <row r="30" spans="1:102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/>
      <c r="CS30" s="169">
        <f>'Нарххо 2024'!CS30</f>
        <v>59</v>
      </c>
      <c r="CT30" s="135">
        <f>'Нарххо 2024'!CT30</f>
        <v>0</v>
      </c>
      <c r="CU30" s="135">
        <f>'Нарххо 2024'!CU30</f>
        <v>0</v>
      </c>
      <c r="CV30" s="135">
        <f>'Нарххо 2024'!CV30</f>
        <v>0</v>
      </c>
      <c r="CW30" s="135">
        <f>'Нарххо 2024'!CW30</f>
        <v>0</v>
      </c>
      <c r="CX30" s="169" t="e">
        <f>'Нарххо 2024'!CX30</f>
        <v>#DIV/0!</v>
      </c>
    </row>
    <row r="31" spans="1:102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/>
      <c r="CS31" s="169">
        <f>'Нарххо 2024'!CS31</f>
        <v>60</v>
      </c>
      <c r="CT31" s="135">
        <f>'Нарххо 2024'!CT31</f>
        <v>0</v>
      </c>
      <c r="CU31" s="135">
        <f>'Нарххо 2024'!CU31</f>
        <v>0</v>
      </c>
      <c r="CV31" s="135">
        <f>'Нарххо 2024'!CV31</f>
        <v>0</v>
      </c>
      <c r="CW31" s="135">
        <f>'Нарххо 2024'!CW31</f>
        <v>0</v>
      </c>
      <c r="CX31" s="169" t="e">
        <f>'Нарххо 2024'!CX31</f>
        <v>#DIV/0!</v>
      </c>
    </row>
    <row r="32" spans="1:102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/>
      <c r="CS32" s="169">
        <f>'Нарххо 2024'!CS32</f>
        <v>4.7249999999999996</v>
      </c>
      <c r="CT32" s="135">
        <f>'Нарххо 2024'!CT32</f>
        <v>0</v>
      </c>
      <c r="CU32" s="135">
        <f>'Нарххо 2024'!CU32</f>
        <v>0</v>
      </c>
      <c r="CV32" s="135">
        <f>'Нарххо 2024'!CV32</f>
        <v>0</v>
      </c>
      <c r="CW32" s="135">
        <f>'Нарххо 2024'!CW32</f>
        <v>0</v>
      </c>
      <c r="CX32" s="169" t="e">
        <f>'Нарххо 2024'!CX32</f>
        <v>#DIV/0!</v>
      </c>
    </row>
    <row r="33" spans="1:102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/>
      <c r="CS33" s="169">
        <f>'Нарххо 2024'!CS33</f>
        <v>4.125</v>
      </c>
      <c r="CT33" s="135">
        <f>'Нарххо 2024'!CT33</f>
        <v>0</v>
      </c>
      <c r="CU33" s="135">
        <f>'Нарххо 2024'!CU33</f>
        <v>0</v>
      </c>
      <c r="CV33" s="135">
        <f>'Нарххо 2024'!CV33</f>
        <v>0</v>
      </c>
      <c r="CW33" s="135">
        <f>'Нарххо 2024'!CW33</f>
        <v>0</v>
      </c>
      <c r="CX33" s="169" t="e">
        <f>'Нарххо 2024'!CX33</f>
        <v>#DIV/0!</v>
      </c>
    </row>
    <row r="34" spans="1:102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/>
      <c r="CS34" s="169">
        <f>'Нарххо 2024'!CS34</f>
        <v>5</v>
      </c>
      <c r="CT34" s="135">
        <f>'Нарххо 2024'!CT34</f>
        <v>0</v>
      </c>
      <c r="CU34" s="135">
        <f>'Нарххо 2024'!CU34</f>
        <v>0</v>
      </c>
      <c r="CV34" s="135">
        <f>'Нарххо 2024'!CV34</f>
        <v>0</v>
      </c>
      <c r="CW34" s="135">
        <f>'Нарххо 2024'!CW34</f>
        <v>0</v>
      </c>
      <c r="CX34" s="169" t="e">
        <f>'Нарххо 2024'!CX34</f>
        <v>#DIV/0!</v>
      </c>
    </row>
    <row r="35" spans="1:102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/>
      <c r="CS35" s="169">
        <f>'Нарххо 2024'!CS35</f>
        <v>22.5</v>
      </c>
      <c r="CT35" s="135">
        <f>'Нарххо 2024'!CT35</f>
        <v>0</v>
      </c>
      <c r="CU35" s="135">
        <f>'Нарххо 2024'!CU35</f>
        <v>0</v>
      </c>
      <c r="CV35" s="135">
        <f>'Нарххо 2024'!CV35</f>
        <v>0</v>
      </c>
      <c r="CW35" s="135">
        <f>'Нарххо 2024'!CW35</f>
        <v>0</v>
      </c>
      <c r="CX35" s="169" t="e">
        <f>'Нарххо 2024'!CX35</f>
        <v>#DIV/0!</v>
      </c>
    </row>
    <row r="36" spans="1:102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/>
      <c r="CS36" s="169">
        <f>'Нарххо 2024'!CS36</f>
        <v>20.73</v>
      </c>
      <c r="CT36" s="135">
        <f>'Нарххо 2024'!CT36</f>
        <v>0</v>
      </c>
      <c r="CU36" s="135">
        <f>'Нарххо 2024'!CU36</f>
        <v>0</v>
      </c>
      <c r="CV36" s="135">
        <f>'Нарххо 2024'!CV36</f>
        <v>0</v>
      </c>
      <c r="CW36" s="135">
        <f>'Нарххо 2024'!CW36</f>
        <v>0</v>
      </c>
      <c r="CX36" s="169" t="e">
        <f>'Нарххо 2024'!CX36</f>
        <v>#DIV/0!</v>
      </c>
    </row>
    <row r="37" spans="1:102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/>
      <c r="CS37" s="169">
        <f>'Нарххо 2024'!CS37</f>
        <v>18.5</v>
      </c>
      <c r="CT37" s="135">
        <f>'Нарххо 2024'!CT37</f>
        <v>0</v>
      </c>
      <c r="CU37" s="135">
        <f>'Нарххо 2024'!CU37</f>
        <v>0</v>
      </c>
      <c r="CV37" s="135">
        <f>'Нарххо 2024'!CV37</f>
        <v>0</v>
      </c>
      <c r="CW37" s="135">
        <f>'Нарххо 2024'!CW37</f>
        <v>0</v>
      </c>
      <c r="CX37" s="169" t="e">
        <f>'Нарххо 2024'!CX37</f>
        <v>#DIV/0!</v>
      </c>
    </row>
    <row r="38" spans="1:102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/>
      <c r="CS38" s="169">
        <f>'Нарххо 2024'!CS38</f>
        <v>3.5</v>
      </c>
      <c r="CT38" s="135">
        <f>'Нарххо 2024'!CT38</f>
        <v>0</v>
      </c>
      <c r="CU38" s="135">
        <f>'Нарххо 2024'!CU38</f>
        <v>0</v>
      </c>
      <c r="CV38" s="135">
        <f>'Нарххо 2024'!CV38</f>
        <v>0</v>
      </c>
      <c r="CW38" s="135">
        <f>'Нарххо 2024'!CW38</f>
        <v>0</v>
      </c>
      <c r="CX38" s="169" t="e">
        <f>'Нарххо 2024'!CX38</f>
        <v>#DIV/0!</v>
      </c>
    </row>
    <row r="39" spans="1:102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/>
      <c r="CS39" s="169">
        <f>'Нарххо 2024'!CS39</f>
        <v>3</v>
      </c>
      <c r="CT39" s="135">
        <f>'Нарххо 2024'!CT39</f>
        <v>0</v>
      </c>
      <c r="CU39" s="135">
        <f>'Нарххо 2024'!CU39</f>
        <v>0</v>
      </c>
      <c r="CV39" s="135">
        <f>'Нарххо 2024'!CV39</f>
        <v>0</v>
      </c>
      <c r="CW39" s="135">
        <f>'Нарххо 2024'!CW39</f>
        <v>0</v>
      </c>
      <c r="CX39" s="169" t="e">
        <f>'Нарххо 2024'!CX39</f>
        <v>#DIV/0!</v>
      </c>
    </row>
    <row r="40" spans="1:102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/>
      <c r="CS40" s="169">
        <f>'Нарххо 2024'!CS40</f>
        <v>38</v>
      </c>
      <c r="CT40" s="135">
        <f>'Нарххо 2024'!CT40</f>
        <v>0</v>
      </c>
      <c r="CU40" s="135">
        <f>'Нарххо 2024'!CU40</f>
        <v>0</v>
      </c>
      <c r="CV40" s="135">
        <f>'Нарххо 2024'!CV40</f>
        <v>0</v>
      </c>
      <c r="CW40" s="135">
        <f>'Нарххо 2024'!CW40</f>
        <v>0</v>
      </c>
      <c r="CX40" s="169" t="e">
        <f>'Нарххо 2024'!CX40</f>
        <v>#DIV/0!</v>
      </c>
    </row>
    <row r="41" spans="1:102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/>
      <c r="CS41" s="169">
        <f>'Нарххо 2024'!CS41</f>
        <v>6.2975000000000003</v>
      </c>
      <c r="CT41" s="135">
        <f>'Нарххо 2024'!CT41</f>
        <v>0</v>
      </c>
      <c r="CU41" s="135">
        <f>'Нарххо 2024'!CU41</f>
        <v>0</v>
      </c>
      <c r="CV41" s="135">
        <f>'Нарххо 2024'!CV41</f>
        <v>0</v>
      </c>
      <c r="CW41" s="135">
        <f>'Нарххо 2024'!CW41</f>
        <v>0</v>
      </c>
      <c r="CX41" s="169" t="e">
        <f>'Нарххо 2024'!CX41</f>
        <v>#DIV/0!</v>
      </c>
    </row>
    <row r="42" spans="1:102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/>
      <c r="CS42" s="169">
        <f>'Нарххо 2024'!CS42</f>
        <v>9.6650000000000009</v>
      </c>
      <c r="CT42" s="135">
        <f>'Нарххо 2024'!CT42</f>
        <v>0</v>
      </c>
      <c r="CU42" s="135">
        <f>'Нарххо 2024'!CU42</f>
        <v>0</v>
      </c>
      <c r="CV42" s="135">
        <f>'Нарххо 2024'!CV42</f>
        <v>0</v>
      </c>
      <c r="CW42" s="135">
        <f>'Нарххо 2024'!CW42</f>
        <v>0</v>
      </c>
      <c r="CX42" s="169" t="e">
        <f>'Нарххо 2024'!CX42</f>
        <v>#DIV/0!</v>
      </c>
    </row>
    <row r="43" spans="1:102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/>
      <c r="CS43" s="169">
        <f>'Нарххо 2024'!CS43</f>
        <v>10.635</v>
      </c>
      <c r="CT43" s="135">
        <f>'Нарххо 2024'!CT43</f>
        <v>0</v>
      </c>
      <c r="CU43" s="135">
        <f>'Нарххо 2024'!CU43</f>
        <v>0</v>
      </c>
      <c r="CV43" s="135">
        <f>'Нарххо 2024'!CV43</f>
        <v>0</v>
      </c>
      <c r="CW43" s="135">
        <f>'Нарххо 2024'!CW43</f>
        <v>0</v>
      </c>
      <c r="CX43" s="169" t="e">
        <f>'Нарххо 2024'!CX43</f>
        <v>#DIV/0!</v>
      </c>
    </row>
    <row r="44" spans="1:102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/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</row>
    <row r="45" spans="1:102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/>
      <c r="CS45" s="169">
        <f>'Нарххо 2024'!CS45</f>
        <v>9.4</v>
      </c>
      <c r="CT45" s="135">
        <f>'Нарххо 2024'!CT45</f>
        <v>0</v>
      </c>
      <c r="CU45" s="135">
        <f>'Нарххо 2024'!CU45</f>
        <v>0</v>
      </c>
      <c r="CV45" s="135">
        <f>'Нарххо 2024'!CV45</f>
        <v>0</v>
      </c>
      <c r="CW45" s="135">
        <f>'Нарххо 2024'!CW45</f>
        <v>0</v>
      </c>
      <c r="CX45" s="169" t="e">
        <f>'Нарххо 2024'!CX45</f>
        <v>#DIV/0!</v>
      </c>
    </row>
    <row r="46" spans="1:102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/>
      <c r="CS46" s="169">
        <f>'Нарххо 2024'!CS46</f>
        <v>9.8874999999999993</v>
      </c>
      <c r="CT46" s="135">
        <f>'Нарххо 2024'!CT46</f>
        <v>0</v>
      </c>
      <c r="CU46" s="135">
        <f>'Нарххо 2024'!CU46</f>
        <v>0</v>
      </c>
      <c r="CV46" s="135">
        <f>'Нарххо 2024'!CV46</f>
        <v>0</v>
      </c>
      <c r="CW46" s="135">
        <f>'Нарххо 2024'!CW46</f>
        <v>0</v>
      </c>
      <c r="CX46" s="169" t="e">
        <f>'Нарххо 2024'!CX46</f>
        <v>#DIV/0!</v>
      </c>
    </row>
    <row r="47" spans="1:10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261"/>
      <c r="CG47" s="1"/>
      <c r="CH47" s="261"/>
      <c r="CM47" s="261"/>
      <c r="CS47" s="261"/>
      <c r="CX47" s="261"/>
    </row>
    <row r="48" spans="1:10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261"/>
      <c r="CG48" s="1"/>
      <c r="CH48" s="261"/>
      <c r="CM48" s="261"/>
      <c r="CS48" s="261"/>
      <c r="CX48" s="261"/>
    </row>
    <row r="49" spans="1:10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261"/>
      <c r="CG49" s="1"/>
      <c r="CH49" s="261"/>
      <c r="CM49" s="261"/>
      <c r="CS49" s="261"/>
      <c r="CX49" s="261"/>
    </row>
    <row r="50" spans="1:10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261"/>
      <c r="CG50" s="1"/>
      <c r="CH50" s="261"/>
      <c r="CM50" s="261"/>
      <c r="CS50" s="261"/>
      <c r="CX50" s="261"/>
    </row>
    <row r="51" spans="1:10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261"/>
      <c r="CG51" s="1"/>
      <c r="CH51" s="261"/>
      <c r="CM51" s="261"/>
      <c r="CS51" s="261"/>
      <c r="CX51" s="261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261"/>
      <c r="CG52" s="1"/>
      <c r="CH52" s="261"/>
      <c r="CM52" s="261"/>
      <c r="CS52" s="261"/>
      <c r="CX52" s="261"/>
    </row>
    <row r="53" spans="1:102" ht="18" customHeight="1" x14ac:dyDescent="0.25">
      <c r="A53" s="286" t="s">
        <v>255</v>
      </c>
      <c r="B53" s="286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x14ac:dyDescent="0.3">
      <c r="A54" s="274" t="s">
        <v>156</v>
      </c>
      <c r="B54" s="200"/>
      <c r="C54" s="368" t="s">
        <v>258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8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90"/>
    </row>
    <row r="55" spans="1:102" ht="18.75" customHeight="1" x14ac:dyDescent="0.3">
      <c r="A55" s="218"/>
      <c r="B55" s="198"/>
      <c r="C55" s="365" t="s">
        <v>139</v>
      </c>
      <c r="D55" s="366"/>
      <c r="E55" s="366"/>
      <c r="F55" s="367"/>
      <c r="G55" s="362" t="s">
        <v>256</v>
      </c>
      <c r="H55" s="360" t="s">
        <v>139</v>
      </c>
      <c r="I55" s="361"/>
      <c r="J55" s="361"/>
      <c r="K55" s="364"/>
      <c r="L55" s="362" t="s">
        <v>256</v>
      </c>
      <c r="M55" s="360" t="s">
        <v>139</v>
      </c>
      <c r="N55" s="361"/>
      <c r="O55" s="361"/>
      <c r="P55" s="364"/>
      <c r="Q55" s="362" t="s">
        <v>256</v>
      </c>
      <c r="R55" s="360" t="s">
        <v>139</v>
      </c>
      <c r="S55" s="361"/>
      <c r="T55" s="361"/>
      <c r="U55" s="361"/>
      <c r="V55" s="364"/>
      <c r="W55" s="362" t="s">
        <v>256</v>
      </c>
      <c r="X55" s="360" t="s">
        <v>139</v>
      </c>
      <c r="Y55" s="361"/>
      <c r="Z55" s="361"/>
      <c r="AA55" s="364"/>
      <c r="AB55" s="362" t="s">
        <v>256</v>
      </c>
      <c r="AC55" s="360" t="s">
        <v>139</v>
      </c>
      <c r="AD55" s="361"/>
      <c r="AE55" s="361"/>
      <c r="AF55" s="364"/>
      <c r="AG55" s="362" t="s">
        <v>256</v>
      </c>
      <c r="AH55" s="360" t="s">
        <v>139</v>
      </c>
      <c r="AI55" s="361"/>
      <c r="AJ55" s="361"/>
      <c r="AK55" s="361"/>
      <c r="AL55" s="364"/>
      <c r="AM55" s="362" t="s">
        <v>256</v>
      </c>
      <c r="AN55" s="360" t="s">
        <v>139</v>
      </c>
      <c r="AO55" s="361"/>
      <c r="AP55" s="361"/>
      <c r="AQ55" s="364"/>
      <c r="AR55" s="362" t="s">
        <v>256</v>
      </c>
      <c r="AS55" s="360" t="s">
        <v>139</v>
      </c>
      <c r="AT55" s="361"/>
      <c r="AU55" s="361"/>
      <c r="AV55" s="361"/>
      <c r="AW55" s="256"/>
      <c r="AX55" s="362" t="s">
        <v>256</v>
      </c>
      <c r="AY55" s="360" t="s">
        <v>139</v>
      </c>
      <c r="AZ55" s="361"/>
      <c r="BA55" s="361"/>
      <c r="BB55" s="364"/>
      <c r="BC55" s="362" t="s">
        <v>256</v>
      </c>
      <c r="BD55" s="360" t="s">
        <v>139</v>
      </c>
      <c r="BE55" s="361"/>
      <c r="BF55" s="361"/>
      <c r="BG55" s="364"/>
      <c r="BH55" s="362" t="s">
        <v>256</v>
      </c>
      <c r="BI55" s="360" t="s">
        <v>139</v>
      </c>
      <c r="BJ55" s="361"/>
      <c r="BK55" s="361"/>
      <c r="BL55" s="364"/>
      <c r="BM55" s="266"/>
      <c r="BN55" s="362" t="s">
        <v>256</v>
      </c>
      <c r="BO55" s="360" t="s">
        <v>316</v>
      </c>
      <c r="BP55" s="361"/>
      <c r="BQ55" s="361"/>
      <c r="BR55" s="364"/>
      <c r="BS55" s="362" t="s">
        <v>256</v>
      </c>
      <c r="BT55" s="360" t="s">
        <v>316</v>
      </c>
      <c r="BU55" s="361"/>
      <c r="BV55" s="361"/>
      <c r="BW55" s="364"/>
      <c r="BX55" s="362" t="s">
        <v>256</v>
      </c>
      <c r="BY55" s="360" t="s">
        <v>316</v>
      </c>
      <c r="BZ55" s="361"/>
      <c r="CA55" s="364"/>
      <c r="CB55" s="362" t="s">
        <v>256</v>
      </c>
      <c r="CC55" s="360" t="s">
        <v>316</v>
      </c>
      <c r="CD55" s="361"/>
      <c r="CE55" s="361"/>
      <c r="CF55" s="361"/>
      <c r="CG55" s="364"/>
      <c r="CH55" s="362" t="s">
        <v>256</v>
      </c>
      <c r="CI55" s="360" t="s">
        <v>316</v>
      </c>
      <c r="CJ55" s="361"/>
      <c r="CK55" s="361"/>
      <c r="CL55" s="364"/>
      <c r="CM55" s="362" t="s">
        <v>256</v>
      </c>
      <c r="CN55" s="360" t="s">
        <v>316</v>
      </c>
      <c r="CO55" s="361"/>
      <c r="CP55" s="361"/>
      <c r="CQ55" s="361"/>
      <c r="CR55" s="256"/>
      <c r="CS55" s="362" t="s">
        <v>256</v>
      </c>
      <c r="CT55" s="360" t="s">
        <v>316</v>
      </c>
      <c r="CU55" s="361"/>
      <c r="CV55" s="361"/>
      <c r="CW55" s="364"/>
      <c r="CX55" s="362" t="s">
        <v>256</v>
      </c>
    </row>
    <row r="56" spans="1:102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5"/>
      <c r="H56" s="138" t="s">
        <v>141</v>
      </c>
      <c r="I56" s="138" t="s">
        <v>142</v>
      </c>
      <c r="J56" s="138" t="s">
        <v>143</v>
      </c>
      <c r="K56" s="138" t="s">
        <v>144</v>
      </c>
      <c r="L56" s="285"/>
      <c r="M56" s="138" t="s">
        <v>145</v>
      </c>
      <c r="N56" s="138" t="s">
        <v>146</v>
      </c>
      <c r="O56" s="138" t="s">
        <v>147</v>
      </c>
      <c r="P56" s="138" t="s">
        <v>148</v>
      </c>
      <c r="Q56" s="28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5"/>
      <c r="X56" s="138" t="s">
        <v>159</v>
      </c>
      <c r="Y56" s="138" t="s">
        <v>160</v>
      </c>
      <c r="Z56" s="138" t="s">
        <v>281</v>
      </c>
      <c r="AA56" s="138" t="s">
        <v>282</v>
      </c>
      <c r="AB56" s="285"/>
      <c r="AC56" s="138" t="s">
        <v>283</v>
      </c>
      <c r="AD56" s="138" t="s">
        <v>284</v>
      </c>
      <c r="AE56" s="138" t="s">
        <v>291</v>
      </c>
      <c r="AF56" s="138" t="s">
        <v>285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5"/>
      <c r="BO56" s="254" t="s">
        <v>317</v>
      </c>
      <c r="BP56" s="254" t="s">
        <v>318</v>
      </c>
      <c r="BQ56" s="254" t="s">
        <v>319</v>
      </c>
      <c r="BR56" s="254" t="s">
        <v>320</v>
      </c>
      <c r="BS56" s="285"/>
      <c r="BT56" s="254" t="s">
        <v>322</v>
      </c>
      <c r="BU56" s="254" t="s">
        <v>323</v>
      </c>
      <c r="BV56" s="254" t="s">
        <v>324</v>
      </c>
      <c r="BW56" s="254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customHeight="1" x14ac:dyDescent="0.25">
      <c r="A57" s="297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/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</row>
    <row r="58" spans="1:102" ht="18" customHeight="1" x14ac:dyDescent="0.25">
      <c r="A58" s="298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/>
      <c r="CS58" s="169">
        <f>'Нарххо 2024'!CS58</f>
        <v>5.5</v>
      </c>
      <c r="CT58" s="135">
        <f>'Нарххо 2024'!CT58</f>
        <v>0</v>
      </c>
      <c r="CU58" s="135">
        <f>'Нарххо 2024'!CU58</f>
        <v>0</v>
      </c>
      <c r="CV58" s="135">
        <f>'Нарххо 2024'!CV58</f>
        <v>0</v>
      </c>
      <c r="CW58" s="135">
        <f>'Нарххо 2024'!CW58</f>
        <v>0</v>
      </c>
      <c r="CX58" s="169" t="e">
        <f>'Нарххо 2024'!CX58</f>
        <v>#DIV/0!</v>
      </c>
    </row>
    <row r="59" spans="1:102" ht="18" customHeight="1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/>
      <c r="CS59" s="169">
        <f>'Нарххо 2024'!CS59</f>
        <v>4.375</v>
      </c>
      <c r="CT59" s="135">
        <f>'Нарххо 2024'!CT59</f>
        <v>0</v>
      </c>
      <c r="CU59" s="135">
        <f>'Нарххо 2024'!CU59</f>
        <v>0</v>
      </c>
      <c r="CV59" s="135">
        <f>'Нарххо 2024'!CV59</f>
        <v>0</v>
      </c>
      <c r="CW59" s="135">
        <f>'Нарххо 2024'!CW59</f>
        <v>0</v>
      </c>
      <c r="CX59" s="169" t="e">
        <f>'Нарххо 2024'!CX59</f>
        <v>#DIV/0!</v>
      </c>
    </row>
    <row r="60" spans="1:102" ht="18" customHeight="1" x14ac:dyDescent="0.25">
      <c r="A60" s="297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/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</row>
    <row r="61" spans="1:102" ht="18" customHeight="1" x14ac:dyDescent="0.25">
      <c r="A61" s="298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/>
      <c r="CS61" s="169">
        <f>'Нарххо 2024'!CS61</f>
        <v>3.4</v>
      </c>
      <c r="CT61" s="135">
        <f>'Нарххо 2024'!CT61</f>
        <v>0</v>
      </c>
      <c r="CU61" s="135">
        <f>'Нарххо 2024'!CU61</f>
        <v>0</v>
      </c>
      <c r="CV61" s="135">
        <f>'Нарххо 2024'!CV61</f>
        <v>0</v>
      </c>
      <c r="CW61" s="135">
        <f>'Нарххо 2024'!CW61</f>
        <v>0</v>
      </c>
      <c r="CX61" s="169" t="e">
        <f>'Нарххо 2024'!CX61</f>
        <v>#DIV/0!</v>
      </c>
    </row>
    <row r="62" spans="1:102" ht="18" customHeight="1" x14ac:dyDescent="0.25">
      <c r="A62" s="28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/>
      <c r="CS62" s="169">
        <f>'Нарххо 2024'!CS62</f>
        <v>5.25</v>
      </c>
      <c r="CT62" s="135">
        <f>'Нарххо 2024'!CT62</f>
        <v>0</v>
      </c>
      <c r="CU62" s="135">
        <f>'Нарххо 2024'!CU62</f>
        <v>0</v>
      </c>
      <c r="CV62" s="135">
        <f>'Нарххо 2024'!CV62</f>
        <v>0</v>
      </c>
      <c r="CW62" s="135">
        <f>'Нарххо 2024'!CW62</f>
        <v>0</v>
      </c>
      <c r="CX62" s="169" t="e">
        <f>'Нарххо 2024'!CX62</f>
        <v>#DIV/0!</v>
      </c>
    </row>
    <row r="63" spans="1:102" ht="18" customHeight="1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/>
      <c r="CS63" s="169">
        <f>'Нарххо 2024'!CS63</f>
        <v>7.5</v>
      </c>
      <c r="CT63" s="135">
        <f>'Нарххо 2024'!CT63</f>
        <v>0</v>
      </c>
      <c r="CU63" s="135">
        <f>'Нарххо 2024'!CU63</f>
        <v>0</v>
      </c>
      <c r="CV63" s="135">
        <f>'Нарххо 2024'!CV63</f>
        <v>0</v>
      </c>
      <c r="CW63" s="135">
        <f>'Нарххо 2024'!CW63</f>
        <v>0</v>
      </c>
      <c r="CX63" s="169" t="e">
        <f>'Нарххо 2024'!CX63</f>
        <v>#DIV/0!</v>
      </c>
    </row>
    <row r="64" spans="1:102" ht="18" customHeight="1" x14ac:dyDescent="0.25">
      <c r="A64" s="28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/>
      <c r="CS64" s="169">
        <f>'Нарххо 2024'!CS64</f>
        <v>3.5</v>
      </c>
      <c r="CT64" s="135">
        <f>'Нарххо 2024'!CT64</f>
        <v>0</v>
      </c>
      <c r="CU64" s="135">
        <f>'Нарххо 2024'!CU64</f>
        <v>0</v>
      </c>
      <c r="CV64" s="135">
        <f>'Нарххо 2024'!CV64</f>
        <v>0</v>
      </c>
      <c r="CW64" s="135">
        <f>'Нарххо 2024'!CW64</f>
        <v>0</v>
      </c>
      <c r="CX64" s="169" t="e">
        <f>'Нарххо 2024'!CX64</f>
        <v>#DIV/0!</v>
      </c>
    </row>
    <row r="65" spans="1:102" ht="18" customHeight="1" x14ac:dyDescent="0.25">
      <c r="A65" s="28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/>
      <c r="CS65" s="169">
        <f>'Нарххо 2024'!CS65</f>
        <v>10.25</v>
      </c>
      <c r="CT65" s="135">
        <f>'Нарххо 2024'!CT65</f>
        <v>0</v>
      </c>
      <c r="CU65" s="135">
        <f>'Нарххо 2024'!CU65</f>
        <v>0</v>
      </c>
      <c r="CV65" s="135">
        <f>'Нарххо 2024'!CV65</f>
        <v>0</v>
      </c>
      <c r="CW65" s="135">
        <f>'Нарххо 2024'!CW65</f>
        <v>0</v>
      </c>
      <c r="CX65" s="169" t="e">
        <f>'Нарххо 2024'!CX65</f>
        <v>#DIV/0!</v>
      </c>
    </row>
    <row r="66" spans="1:102" ht="18" customHeight="1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/>
      <c r="CS66" s="169">
        <f>'Нарххо 2024'!CS66</f>
        <v>22.5</v>
      </c>
      <c r="CT66" s="135">
        <f>'Нарххо 2024'!CT66</f>
        <v>0</v>
      </c>
      <c r="CU66" s="135">
        <f>'Нарххо 2024'!CU66</f>
        <v>0</v>
      </c>
      <c r="CV66" s="135">
        <f>'Нарххо 2024'!CV66</f>
        <v>0</v>
      </c>
      <c r="CW66" s="135">
        <f>'Нарххо 2024'!CW66</f>
        <v>0</v>
      </c>
      <c r="CX66" s="169" t="e">
        <f>'Нарххо 2024'!CX66</f>
        <v>#DIV/0!</v>
      </c>
    </row>
    <row r="67" spans="1:102" ht="18" customHeight="1" x14ac:dyDescent="0.25">
      <c r="A67" s="28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/>
      <c r="CS67" s="169">
        <f>'Нарххо 2024'!CS67</f>
        <v>19.75</v>
      </c>
      <c r="CT67" s="135">
        <f>'Нарххо 2024'!CT67</f>
        <v>0</v>
      </c>
      <c r="CU67" s="135">
        <f>'Нарххо 2024'!CU67</f>
        <v>0</v>
      </c>
      <c r="CV67" s="135">
        <f>'Нарххо 2024'!CV67</f>
        <v>0</v>
      </c>
      <c r="CW67" s="135">
        <f>'Нарххо 2024'!CW67</f>
        <v>0</v>
      </c>
      <c r="CX67" s="169" t="e">
        <f>'Нарххо 2024'!CX67</f>
        <v>#DIV/0!</v>
      </c>
    </row>
    <row r="68" spans="1:102" ht="18" customHeight="1" x14ac:dyDescent="0.25">
      <c r="A68" s="28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/>
      <c r="CS68" s="169">
        <f>'Нарххо 2024'!CS68</f>
        <v>19.5</v>
      </c>
      <c r="CT68" s="135">
        <f>'Нарххо 2024'!CT68</f>
        <v>0</v>
      </c>
      <c r="CU68" s="135">
        <f>'Нарххо 2024'!CU68</f>
        <v>0</v>
      </c>
      <c r="CV68" s="135">
        <f>'Нарххо 2024'!CV68</f>
        <v>0</v>
      </c>
      <c r="CW68" s="135">
        <f>'Нарххо 2024'!CW68</f>
        <v>0</v>
      </c>
      <c r="CX68" s="169" t="e">
        <f>'Нарххо 2024'!CX68</f>
        <v>#DIV/0!</v>
      </c>
    </row>
    <row r="69" spans="1:102" ht="18" customHeight="1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/>
      <c r="CS69" s="169">
        <f>'Нарххо 2024'!CS69</f>
        <v>99</v>
      </c>
      <c r="CT69" s="135">
        <f>'Нарххо 2024'!CT69</f>
        <v>0</v>
      </c>
      <c r="CU69" s="135">
        <f>'Нарххо 2024'!CU69</f>
        <v>0</v>
      </c>
      <c r="CV69" s="135">
        <f>'Нарххо 2024'!CV69</f>
        <v>0</v>
      </c>
      <c r="CW69" s="135">
        <f>'Нарххо 2024'!CW69</f>
        <v>0</v>
      </c>
      <c r="CX69" s="169" t="e">
        <f>'Нарххо 2024'!CX69</f>
        <v>#DIV/0!</v>
      </c>
    </row>
    <row r="70" spans="1:102" ht="18" customHeight="1" x14ac:dyDescent="0.25">
      <c r="A70" s="28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/>
      <c r="CS70" s="169">
        <f>'Нарххо 2024'!CS70</f>
        <v>99</v>
      </c>
      <c r="CT70" s="135">
        <f>'Нарххо 2024'!CT70</f>
        <v>0</v>
      </c>
      <c r="CU70" s="135">
        <f>'Нарххо 2024'!CU70</f>
        <v>0</v>
      </c>
      <c r="CV70" s="135">
        <f>'Нарххо 2024'!CV70</f>
        <v>0</v>
      </c>
      <c r="CW70" s="135">
        <f>'Нарххо 2024'!CW70</f>
        <v>0</v>
      </c>
      <c r="CX70" s="169" t="e">
        <f>'Нарххо 2024'!CX70</f>
        <v>#DIV/0!</v>
      </c>
    </row>
    <row r="71" spans="1:102" ht="18" customHeight="1" x14ac:dyDescent="0.25">
      <c r="A71" s="28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/>
      <c r="CS71" s="169">
        <f>'Нарххо 2024'!CS71</f>
        <v>6</v>
      </c>
      <c r="CT71" s="135">
        <f>'Нарххо 2024'!CT71</f>
        <v>0</v>
      </c>
      <c r="CU71" s="135">
        <f>'Нарххо 2024'!CU71</f>
        <v>0</v>
      </c>
      <c r="CV71" s="135">
        <f>'Нарххо 2024'!CV71</f>
        <v>0</v>
      </c>
      <c r="CW71" s="135">
        <f>'Нарххо 2024'!CW71</f>
        <v>0</v>
      </c>
      <c r="CX71" s="169" t="e">
        <f>'Нарххо 2024'!CX71</f>
        <v>#DIV/0!</v>
      </c>
    </row>
    <row r="72" spans="1:102" ht="18" customHeight="1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/>
      <c r="CS72" s="169">
        <f>'Нарххо 2024'!CS72</f>
        <v>12</v>
      </c>
      <c r="CT72" s="135">
        <f>'Нарххо 2024'!CT72</f>
        <v>0</v>
      </c>
      <c r="CU72" s="135">
        <f>'Нарххо 2024'!CU72</f>
        <v>0</v>
      </c>
      <c r="CV72" s="135">
        <f>'Нарххо 2024'!CV72</f>
        <v>0</v>
      </c>
      <c r="CW72" s="135">
        <f>'Нарххо 2024'!CW72</f>
        <v>0</v>
      </c>
      <c r="CX72" s="169" t="e">
        <f>'Нарххо 2024'!CX72</f>
        <v>#DIV/0!</v>
      </c>
    </row>
    <row r="73" spans="1:102" ht="18" customHeight="1" x14ac:dyDescent="0.25">
      <c r="A73" s="28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/>
      <c r="CS73" s="169">
        <f>'Нарххо 2024'!CS73</f>
        <v>12</v>
      </c>
      <c r="CT73" s="135">
        <f>'Нарххо 2024'!CT73</f>
        <v>0</v>
      </c>
      <c r="CU73" s="135">
        <f>'Нарххо 2024'!CU73</f>
        <v>0</v>
      </c>
      <c r="CV73" s="135">
        <f>'Нарххо 2024'!CV73</f>
        <v>0</v>
      </c>
      <c r="CW73" s="135">
        <f>'Нарххо 2024'!CW73</f>
        <v>0</v>
      </c>
      <c r="CX73" s="169" t="e">
        <f>'Нарххо 2024'!CX73</f>
        <v>#DIV/0!</v>
      </c>
    </row>
    <row r="74" spans="1:102" ht="18" customHeight="1" x14ac:dyDescent="0.25">
      <c r="A74" s="28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/>
      <c r="CS74" s="169">
        <f>'Нарххо 2024'!CS74</f>
        <v>42</v>
      </c>
      <c r="CT74" s="135">
        <f>'Нарххо 2024'!CT74</f>
        <v>0</v>
      </c>
      <c r="CU74" s="135">
        <f>'Нарххо 2024'!CU74</f>
        <v>0</v>
      </c>
      <c r="CV74" s="135">
        <f>'Нарххо 2024'!CV74</f>
        <v>0</v>
      </c>
      <c r="CW74" s="135">
        <f>'Нарххо 2024'!CW74</f>
        <v>0</v>
      </c>
      <c r="CX74" s="169" t="e">
        <f>'Нарххо 2024'!CX74</f>
        <v>#DIV/0!</v>
      </c>
    </row>
    <row r="75" spans="1:102" ht="18" customHeight="1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/>
      <c r="CS75" s="169">
        <f>'Нарххо 2024'!CS75</f>
        <v>43.5</v>
      </c>
      <c r="CT75" s="135">
        <f>'Нарххо 2024'!CT75</f>
        <v>0</v>
      </c>
      <c r="CU75" s="135">
        <f>'Нарххо 2024'!CU75</f>
        <v>0</v>
      </c>
      <c r="CV75" s="135">
        <f>'Нарххо 2024'!CV75</f>
        <v>0</v>
      </c>
      <c r="CW75" s="135">
        <f>'Нарххо 2024'!CW75</f>
        <v>0</v>
      </c>
      <c r="CX75" s="169" t="e">
        <f>'Нарххо 2024'!CX75</f>
        <v>#DIV/0!</v>
      </c>
    </row>
    <row r="76" spans="1:102" ht="18" customHeight="1" x14ac:dyDescent="0.25">
      <c r="A76" s="28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/>
      <c r="CS76" s="169">
        <f>'Нарххо 2024'!CS76</f>
        <v>6</v>
      </c>
      <c r="CT76" s="135">
        <f>'Нарххо 2024'!CT76</f>
        <v>0</v>
      </c>
      <c r="CU76" s="135">
        <f>'Нарххо 2024'!CU76</f>
        <v>0</v>
      </c>
      <c r="CV76" s="135">
        <f>'Нарххо 2024'!CV76</f>
        <v>0</v>
      </c>
      <c r="CW76" s="135">
        <f>'Нарххо 2024'!CW76</f>
        <v>0</v>
      </c>
      <c r="CX76" s="169" t="e">
        <f>'Нарххо 2024'!CX76</f>
        <v>#DIV/0!</v>
      </c>
    </row>
    <row r="77" spans="1:102" ht="18" customHeight="1" x14ac:dyDescent="0.25">
      <c r="A77" s="28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/>
      <c r="CS77" s="169">
        <f>'Нарххо 2024'!CS77</f>
        <v>5.5</v>
      </c>
      <c r="CT77" s="135">
        <f>'Нарххо 2024'!CT77</f>
        <v>0</v>
      </c>
      <c r="CU77" s="135">
        <f>'Нарххо 2024'!CU77</f>
        <v>0</v>
      </c>
      <c r="CV77" s="135">
        <f>'Нарххо 2024'!CV77</f>
        <v>0</v>
      </c>
      <c r="CW77" s="135">
        <f>'Нарххо 2024'!CW77</f>
        <v>0</v>
      </c>
      <c r="CX77" s="169" t="e">
        <f>'Нарххо 2024'!CX77</f>
        <v>#DIV/0!</v>
      </c>
    </row>
    <row r="78" spans="1:102" ht="18" customHeight="1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/>
      <c r="CS78" s="169">
        <f>'Нарххо 2024'!CS78</f>
        <v>3.95</v>
      </c>
      <c r="CT78" s="135">
        <f>'Нарххо 2024'!CT78</f>
        <v>0</v>
      </c>
      <c r="CU78" s="135">
        <f>'Нарххо 2024'!CU78</f>
        <v>0</v>
      </c>
      <c r="CV78" s="135">
        <f>'Нарххо 2024'!CV78</f>
        <v>0</v>
      </c>
      <c r="CW78" s="135">
        <f>'Нарххо 2024'!CW78</f>
        <v>0</v>
      </c>
      <c r="CX78" s="169" t="e">
        <f>'Нарххо 2024'!CX78</f>
        <v>#DIV/0!</v>
      </c>
    </row>
    <row r="79" spans="1:102" ht="18" customHeight="1" x14ac:dyDescent="0.25">
      <c r="A79" s="28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/>
      <c r="CS79" s="169">
        <f>'Нарххо 2024'!CS79</f>
        <v>22.625</v>
      </c>
      <c r="CT79" s="135">
        <f>'Нарххо 2024'!CT79</f>
        <v>0</v>
      </c>
      <c r="CU79" s="135">
        <f>'Нарххо 2024'!CU79</f>
        <v>0</v>
      </c>
      <c r="CV79" s="135">
        <f>'Нарххо 2024'!CV79</f>
        <v>0</v>
      </c>
      <c r="CW79" s="135">
        <f>'Нарххо 2024'!CW79</f>
        <v>0</v>
      </c>
      <c r="CX79" s="169" t="e">
        <f>'Нарххо 2024'!CX79</f>
        <v>#DIV/0!</v>
      </c>
    </row>
    <row r="80" spans="1:102" ht="18" customHeight="1" x14ac:dyDescent="0.25">
      <c r="A80" s="28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/>
      <c r="CS80" s="169">
        <f>'Нарххо 2024'!CS80</f>
        <v>24</v>
      </c>
      <c r="CT80" s="135">
        <f>'Нарххо 2024'!CT80</f>
        <v>0</v>
      </c>
      <c r="CU80" s="135">
        <f>'Нарххо 2024'!CU80</f>
        <v>0</v>
      </c>
      <c r="CV80" s="135">
        <f>'Нарххо 2024'!CV80</f>
        <v>0</v>
      </c>
      <c r="CW80" s="135">
        <f>'Нарххо 2024'!CW80</f>
        <v>0</v>
      </c>
      <c r="CX80" s="169" t="e">
        <f>'Нарххо 2024'!CX80</f>
        <v>#DIV/0!</v>
      </c>
    </row>
    <row r="81" spans="1:102" ht="18" customHeight="1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/>
      <c r="CS81" s="169">
        <f>'Нарххо 2024'!CS81</f>
        <v>20</v>
      </c>
      <c r="CT81" s="135">
        <f>'Нарххо 2024'!CT81</f>
        <v>0</v>
      </c>
      <c r="CU81" s="135">
        <f>'Нарххо 2024'!CU81</f>
        <v>0</v>
      </c>
      <c r="CV81" s="135">
        <f>'Нарххо 2024'!CV81</f>
        <v>0</v>
      </c>
      <c r="CW81" s="135">
        <f>'Нарххо 2024'!CW81</f>
        <v>0</v>
      </c>
      <c r="CX81" s="169" t="e">
        <f>'Нарххо 2024'!CX81</f>
        <v>#DIV/0!</v>
      </c>
    </row>
    <row r="82" spans="1:102" ht="36" customHeight="1" x14ac:dyDescent="0.25">
      <c r="A82" s="28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/>
      <c r="CS82" s="169">
        <f>'Нарххо 2024'!CS82</f>
        <v>3.3</v>
      </c>
      <c r="CT82" s="135">
        <f>'Нарххо 2024'!CT82</f>
        <v>0</v>
      </c>
      <c r="CU82" s="135">
        <f>'Нарххо 2024'!CU82</f>
        <v>0</v>
      </c>
      <c r="CV82" s="135">
        <f>'Нарххо 2024'!CV82</f>
        <v>0</v>
      </c>
      <c r="CW82" s="135">
        <f>'Нарххо 2024'!CW82</f>
        <v>0</v>
      </c>
      <c r="CX82" s="169" t="e">
        <f>'Нарххо 2024'!CX82</f>
        <v>#DIV/0!</v>
      </c>
    </row>
    <row r="83" spans="1:102" ht="36" customHeight="1" x14ac:dyDescent="0.25">
      <c r="A83" s="28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/>
      <c r="CS83" s="169">
        <f>'Нарххо 2024'!CS83</f>
        <v>2.5</v>
      </c>
      <c r="CT83" s="135">
        <f>'Нарххо 2024'!CT83</f>
        <v>0</v>
      </c>
      <c r="CU83" s="135">
        <f>'Нарххо 2024'!CU83</f>
        <v>0</v>
      </c>
      <c r="CV83" s="135">
        <f>'Нарххо 2024'!CV83</f>
        <v>0</v>
      </c>
      <c r="CW83" s="135">
        <f>'Нарххо 2024'!CW83</f>
        <v>0</v>
      </c>
      <c r="CX83" s="169" t="e">
        <f>'Нарххо 2024'!CX83</f>
        <v>#DIV/0!</v>
      </c>
    </row>
    <row r="84" spans="1:102" ht="18" customHeight="1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/>
      <c r="CS84" s="169">
        <f>'Нарххо 2024'!CS84</f>
        <v>40</v>
      </c>
      <c r="CT84" s="135">
        <f>'Нарххо 2024'!CT84</f>
        <v>0</v>
      </c>
      <c r="CU84" s="135">
        <f>'Нарххо 2024'!CU84</f>
        <v>0</v>
      </c>
      <c r="CV84" s="135">
        <f>'Нарххо 2024'!CV84</f>
        <v>0</v>
      </c>
      <c r="CW84" s="135">
        <f>'Нарххо 2024'!CW84</f>
        <v>0</v>
      </c>
      <c r="CX84" s="169" t="e">
        <f>'Нарххо 2024'!CX84</f>
        <v>#DIV/0!</v>
      </c>
    </row>
    <row r="85" spans="1:102" ht="18" customHeight="1" x14ac:dyDescent="0.25">
      <c r="A85" s="28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/>
      <c r="CS85" s="169">
        <f>'Нарххо 2024'!CS85</f>
        <v>6.5</v>
      </c>
      <c r="CT85" s="135">
        <f>'Нарххо 2024'!CT85</f>
        <v>0</v>
      </c>
      <c r="CU85" s="135">
        <f>'Нарххо 2024'!CU85</f>
        <v>0</v>
      </c>
      <c r="CV85" s="135">
        <f>'Нарххо 2024'!CV85</f>
        <v>0</v>
      </c>
      <c r="CW85" s="135">
        <f>'Нарххо 2024'!CW85</f>
        <v>0</v>
      </c>
      <c r="CX85" s="169" t="e">
        <f>'Нарххо 2024'!CX85</f>
        <v>#DIV/0!</v>
      </c>
    </row>
    <row r="86" spans="1:102" ht="18" customHeight="1" x14ac:dyDescent="0.25">
      <c r="A86" s="28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/>
      <c r="CS86" s="169">
        <f>'Нарххо 2024'!CS86</f>
        <v>9.7250000000000014</v>
      </c>
      <c r="CT86" s="135">
        <f>'Нарххо 2024'!CT86</f>
        <v>0</v>
      </c>
      <c r="CU86" s="135">
        <f>'Нарххо 2024'!CU86</f>
        <v>0</v>
      </c>
      <c r="CV86" s="135">
        <f>'Нарххо 2024'!CV86</f>
        <v>0</v>
      </c>
      <c r="CW86" s="135">
        <f>'Нарххо 2024'!CW86</f>
        <v>0</v>
      </c>
      <c r="CX86" s="169" t="e">
        <f>'Нарххо 2024'!CX86</f>
        <v>#DIV/0!</v>
      </c>
    </row>
    <row r="87" spans="1:102" ht="18" customHeight="1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/>
      <c r="CS87" s="169">
        <f>'Нарххо 2024'!CS87</f>
        <v>10.875</v>
      </c>
      <c r="CT87" s="135">
        <f>'Нарххо 2024'!CT87</f>
        <v>0</v>
      </c>
      <c r="CU87" s="135">
        <f>'Нарххо 2024'!CU87</f>
        <v>0</v>
      </c>
      <c r="CV87" s="135">
        <f>'Нарххо 2024'!CV87</f>
        <v>0</v>
      </c>
      <c r="CW87" s="135">
        <f>'Нарххо 2024'!CW87</f>
        <v>0</v>
      </c>
      <c r="CX87" s="169" t="e">
        <f>'Нарххо 2024'!CX87</f>
        <v>#DIV/0!</v>
      </c>
    </row>
    <row r="88" spans="1:102" ht="36" customHeight="1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/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</row>
    <row r="89" spans="1:102" ht="18" customHeight="1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/>
      <c r="CS89" s="169">
        <f>'Нарххо 2024'!CS89</f>
        <v>10.0625</v>
      </c>
      <c r="CT89" s="135">
        <f>'Нарххо 2024'!CT89</f>
        <v>0</v>
      </c>
      <c r="CU89" s="135">
        <f>'Нарххо 2024'!CU89</f>
        <v>0</v>
      </c>
      <c r="CV89" s="135">
        <f>'Нарххо 2024'!CV89</f>
        <v>0</v>
      </c>
      <c r="CW89" s="135">
        <f>'Нарххо 2024'!CW89</f>
        <v>0</v>
      </c>
      <c r="CX89" s="169" t="e">
        <f>'Нарххо 2024'!CX89</f>
        <v>#DIV/0!</v>
      </c>
    </row>
    <row r="90" spans="1:102" ht="18.75" customHeight="1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/>
      <c r="CS90" s="169">
        <f>'Нарххо 2024'!CS90</f>
        <v>10.25</v>
      </c>
      <c r="CT90" s="135">
        <f>'Нарххо 2024'!CT90</f>
        <v>0</v>
      </c>
      <c r="CU90" s="135">
        <f>'Нарххо 2024'!CU90</f>
        <v>0</v>
      </c>
      <c r="CV90" s="135">
        <f>'Нарххо 2024'!CV90</f>
        <v>0</v>
      </c>
      <c r="CW90" s="135">
        <f>'Нарххо 2024'!CW90</f>
        <v>0</v>
      </c>
      <c r="CX90" s="169" t="e">
        <f>'Нарххо 2024'!CX90</f>
        <v>#DIV/0!</v>
      </c>
    </row>
    <row r="91" spans="1:102" ht="18.75" customHeight="1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261"/>
      <c r="CG91" s="1"/>
      <c r="CH91" s="261"/>
      <c r="CM91" s="261"/>
      <c r="CS91" s="261"/>
      <c r="CX91" s="261"/>
    </row>
    <row r="92" spans="1:102" ht="18" customHeight="1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261"/>
      <c r="CG92" s="1"/>
      <c r="CH92" s="261"/>
      <c r="CM92" s="261"/>
      <c r="CS92" s="261"/>
      <c r="CX92" s="261"/>
    </row>
    <row r="93" spans="1:102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261"/>
      <c r="CG93" s="1"/>
      <c r="CH93" s="261"/>
      <c r="CM93" s="261"/>
      <c r="CS93" s="261"/>
      <c r="CX93" s="261"/>
    </row>
    <row r="94" spans="1:102" ht="18.75" customHeight="1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261"/>
      <c r="CG94" s="1"/>
      <c r="CH94" s="261"/>
      <c r="CM94" s="261"/>
      <c r="CS94" s="261"/>
      <c r="CX94" s="261"/>
    </row>
    <row r="95" spans="1:102" ht="18" customHeight="1" x14ac:dyDescent="0.25">
      <c r="A95" s="286" t="s">
        <v>255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x14ac:dyDescent="0.3">
      <c r="A96" s="274" t="s">
        <v>156</v>
      </c>
      <c r="B96" s="200"/>
      <c r="C96" s="368" t="s">
        <v>259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8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90"/>
    </row>
    <row r="97" spans="1:102" ht="18.75" customHeight="1" x14ac:dyDescent="0.3">
      <c r="A97" s="218"/>
      <c r="B97" s="198"/>
      <c r="C97" s="365" t="s">
        <v>139</v>
      </c>
      <c r="D97" s="366"/>
      <c r="E97" s="366"/>
      <c r="F97" s="367"/>
      <c r="G97" s="362" t="s">
        <v>256</v>
      </c>
      <c r="H97" s="360" t="s">
        <v>139</v>
      </c>
      <c r="I97" s="361"/>
      <c r="J97" s="361"/>
      <c r="K97" s="364"/>
      <c r="L97" s="362" t="s">
        <v>256</v>
      </c>
      <c r="M97" s="360" t="s">
        <v>139</v>
      </c>
      <c r="N97" s="361"/>
      <c r="O97" s="361"/>
      <c r="P97" s="364"/>
      <c r="Q97" s="362" t="s">
        <v>256</v>
      </c>
      <c r="R97" s="360" t="s">
        <v>139</v>
      </c>
      <c r="S97" s="361"/>
      <c r="T97" s="361"/>
      <c r="U97" s="361"/>
      <c r="V97" s="364"/>
      <c r="W97" s="362" t="s">
        <v>256</v>
      </c>
      <c r="X97" s="360" t="s">
        <v>139</v>
      </c>
      <c r="Y97" s="361"/>
      <c r="Z97" s="361"/>
      <c r="AA97" s="364"/>
      <c r="AB97" s="362" t="s">
        <v>256</v>
      </c>
      <c r="AC97" s="360" t="s">
        <v>139</v>
      </c>
      <c r="AD97" s="361"/>
      <c r="AE97" s="361"/>
      <c r="AF97" s="364"/>
      <c r="AG97" s="362" t="s">
        <v>256</v>
      </c>
      <c r="AH97" s="360" t="s">
        <v>139</v>
      </c>
      <c r="AI97" s="361"/>
      <c r="AJ97" s="361"/>
      <c r="AK97" s="361"/>
      <c r="AL97" s="364"/>
      <c r="AM97" s="362" t="s">
        <v>256</v>
      </c>
      <c r="AN97" s="360" t="s">
        <v>139</v>
      </c>
      <c r="AO97" s="361"/>
      <c r="AP97" s="361"/>
      <c r="AQ97" s="364"/>
      <c r="AR97" s="362" t="s">
        <v>256</v>
      </c>
      <c r="AS97" s="360" t="s">
        <v>139</v>
      </c>
      <c r="AT97" s="361"/>
      <c r="AU97" s="361"/>
      <c r="AV97" s="361"/>
      <c r="AW97" s="256"/>
      <c r="AX97" s="362" t="s">
        <v>256</v>
      </c>
      <c r="AY97" s="360" t="s">
        <v>139</v>
      </c>
      <c r="AZ97" s="361"/>
      <c r="BA97" s="361"/>
      <c r="BB97" s="364"/>
      <c r="BC97" s="362" t="s">
        <v>256</v>
      </c>
      <c r="BD97" s="360" t="s">
        <v>139</v>
      </c>
      <c r="BE97" s="361"/>
      <c r="BF97" s="361"/>
      <c r="BG97" s="364"/>
      <c r="BH97" s="362" t="s">
        <v>256</v>
      </c>
      <c r="BI97" s="360" t="s">
        <v>139</v>
      </c>
      <c r="BJ97" s="361"/>
      <c r="BK97" s="361"/>
      <c r="BL97" s="364"/>
      <c r="BM97" s="266"/>
      <c r="BN97" s="362" t="s">
        <v>256</v>
      </c>
      <c r="BO97" s="360" t="s">
        <v>316</v>
      </c>
      <c r="BP97" s="361"/>
      <c r="BQ97" s="361"/>
      <c r="BR97" s="361"/>
      <c r="BS97" s="362" t="s">
        <v>256</v>
      </c>
      <c r="BT97" s="360" t="s">
        <v>316</v>
      </c>
      <c r="BU97" s="361"/>
      <c r="BV97" s="361"/>
      <c r="BW97" s="361"/>
      <c r="BX97" s="362" t="s">
        <v>256</v>
      </c>
      <c r="BY97" s="360" t="s">
        <v>316</v>
      </c>
      <c r="BZ97" s="361"/>
      <c r="CA97" s="361"/>
      <c r="CB97" s="362" t="s">
        <v>256</v>
      </c>
      <c r="CC97" s="360" t="s">
        <v>316</v>
      </c>
      <c r="CD97" s="361"/>
      <c r="CE97" s="361"/>
      <c r="CF97" s="361"/>
      <c r="CG97" s="361"/>
      <c r="CH97" s="362" t="s">
        <v>256</v>
      </c>
      <c r="CI97" s="360" t="s">
        <v>316</v>
      </c>
      <c r="CJ97" s="361"/>
      <c r="CK97" s="361"/>
      <c r="CL97" s="361"/>
      <c r="CM97" s="362" t="s">
        <v>256</v>
      </c>
      <c r="CN97" s="360" t="s">
        <v>316</v>
      </c>
      <c r="CO97" s="361"/>
      <c r="CP97" s="361"/>
      <c r="CQ97" s="361"/>
      <c r="CR97" s="256"/>
      <c r="CS97" s="362" t="s">
        <v>256</v>
      </c>
      <c r="CT97" s="360" t="s">
        <v>316</v>
      </c>
      <c r="CU97" s="361"/>
      <c r="CV97" s="361"/>
      <c r="CW97" s="361"/>
      <c r="CX97" s="362" t="s">
        <v>256</v>
      </c>
    </row>
    <row r="98" spans="1:102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5"/>
      <c r="H98" s="138" t="s">
        <v>141</v>
      </c>
      <c r="I98" s="138" t="s">
        <v>142</v>
      </c>
      <c r="J98" s="138" t="s">
        <v>143</v>
      </c>
      <c r="K98" s="138" t="s">
        <v>144</v>
      </c>
      <c r="L98" s="285"/>
      <c r="M98" s="138" t="s">
        <v>145</v>
      </c>
      <c r="N98" s="138" t="s">
        <v>146</v>
      </c>
      <c r="O98" s="138" t="s">
        <v>147</v>
      </c>
      <c r="P98" s="138" t="s">
        <v>148</v>
      </c>
      <c r="Q98" s="28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5"/>
      <c r="X98" s="138" t="s">
        <v>159</v>
      </c>
      <c r="Y98" s="138" t="s">
        <v>160</v>
      </c>
      <c r="Z98" s="138" t="s">
        <v>281</v>
      </c>
      <c r="AA98" s="138" t="s">
        <v>282</v>
      </c>
      <c r="AB98" s="285"/>
      <c r="AC98" s="138" t="s">
        <v>283</v>
      </c>
      <c r="AD98" s="138" t="s">
        <v>284</v>
      </c>
      <c r="AE98" s="138" t="s">
        <v>291</v>
      </c>
      <c r="AF98" s="138" t="s">
        <v>285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5"/>
      <c r="BO98" s="254" t="s">
        <v>317</v>
      </c>
      <c r="BP98" s="254" t="s">
        <v>318</v>
      </c>
      <c r="BQ98" s="254" t="s">
        <v>319</v>
      </c>
      <c r="BR98" s="254" t="s">
        <v>320</v>
      </c>
      <c r="BS98" s="285"/>
      <c r="BT98" s="254" t="s">
        <v>322</v>
      </c>
      <c r="BU98" s="254" t="s">
        <v>323</v>
      </c>
      <c r="BV98" s="254" t="s">
        <v>324</v>
      </c>
      <c r="BW98" s="254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x14ac:dyDescent="0.25">
      <c r="A99" s="297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/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</row>
    <row r="100" spans="1:102" ht="18" x14ac:dyDescent="0.25">
      <c r="A100" s="298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/>
      <c r="CS100" s="169">
        <f>'Нарххо 2024'!CS100</f>
        <v>5.25</v>
      </c>
      <c r="CT100" s="135">
        <f>'Нарххо 2024'!CT100</f>
        <v>0</v>
      </c>
      <c r="CU100" s="135">
        <f>'Нарххо 2024'!CU100</f>
        <v>0</v>
      </c>
      <c r="CV100" s="135">
        <f>'Нарххо 2024'!CV100</f>
        <v>0</v>
      </c>
      <c r="CW100" s="135">
        <f>'Нарххо 2024'!CW100</f>
        <v>0</v>
      </c>
      <c r="CX100" s="169" t="e">
        <f>'Нарххо 2024'!CX100</f>
        <v>#DIV/0!</v>
      </c>
    </row>
    <row r="101" spans="1:102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/>
      <c r="CS101" s="169">
        <f>'Нарххо 2024'!CS101</f>
        <v>6.25</v>
      </c>
      <c r="CT101" s="135">
        <f>'Нарххо 2024'!CT101</f>
        <v>0</v>
      </c>
      <c r="CU101" s="135">
        <f>'Нарххо 2024'!CU101</f>
        <v>0</v>
      </c>
      <c r="CV101" s="135">
        <f>'Нарххо 2024'!CV101</f>
        <v>0</v>
      </c>
      <c r="CW101" s="135">
        <f>'Нарххо 2024'!CW101</f>
        <v>0</v>
      </c>
      <c r="CX101" s="169" t="e">
        <f>'Нарххо 2024'!CX101</f>
        <v>#DIV/0!</v>
      </c>
    </row>
    <row r="102" spans="1:102" ht="18" x14ac:dyDescent="0.25">
      <c r="A102" s="297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/>
      <c r="CS102" s="169">
        <f>'Нарххо 2024'!CS102</f>
        <v>3.2250000000000001</v>
      </c>
      <c r="CT102" s="135">
        <f>'Нарххо 2024'!CT102</f>
        <v>0</v>
      </c>
      <c r="CU102" s="135">
        <f>'Нарххо 2024'!CU102</f>
        <v>0</v>
      </c>
      <c r="CV102" s="135">
        <f>'Нарххо 2024'!CV102</f>
        <v>0</v>
      </c>
      <c r="CW102" s="135">
        <f>'Нарххо 2024'!CW102</f>
        <v>0</v>
      </c>
      <c r="CX102" s="169" t="e">
        <f>'Нарххо 2024'!CX102</f>
        <v>#DIV/0!</v>
      </c>
    </row>
    <row r="103" spans="1:102" ht="18" x14ac:dyDescent="0.25">
      <c r="A103" s="298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/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</row>
    <row r="104" spans="1:102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/>
      <c r="CS104" s="169">
        <f>'Нарххо 2024'!CS104</f>
        <v>6.65</v>
      </c>
      <c r="CT104" s="135">
        <f>'Нарххо 2024'!CT104</f>
        <v>0</v>
      </c>
      <c r="CU104" s="135">
        <f>'Нарххо 2024'!CU104</f>
        <v>0</v>
      </c>
      <c r="CV104" s="135">
        <f>'Нарххо 2024'!CV104</f>
        <v>0</v>
      </c>
      <c r="CW104" s="135">
        <f>'Нарххо 2024'!CW104</f>
        <v>0</v>
      </c>
      <c r="CX104" s="169" t="e">
        <f>'Нарххо 2024'!CX104</f>
        <v>#DIV/0!</v>
      </c>
    </row>
    <row r="105" spans="1:102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/>
      <c r="CS105" s="169">
        <f>'Нарххо 2024'!CS105</f>
        <v>7.25</v>
      </c>
      <c r="CT105" s="135">
        <f>'Нарххо 2024'!CT105</f>
        <v>0</v>
      </c>
      <c r="CU105" s="135">
        <f>'Нарххо 2024'!CU105</f>
        <v>0</v>
      </c>
      <c r="CV105" s="135">
        <f>'Нарххо 2024'!CV105</f>
        <v>0</v>
      </c>
      <c r="CW105" s="135">
        <f>'Нарххо 2024'!CW105</f>
        <v>0</v>
      </c>
      <c r="CX105" s="169" t="e">
        <f>'Нарххо 2024'!CX105</f>
        <v>#DIV/0!</v>
      </c>
    </row>
    <row r="106" spans="1:102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/>
      <c r="CS106" s="169">
        <f>'Нарххо 2024'!CS106</f>
        <v>4.5</v>
      </c>
      <c r="CT106" s="135">
        <f>'Нарххо 2024'!CT106</f>
        <v>0</v>
      </c>
      <c r="CU106" s="135">
        <f>'Нарххо 2024'!CU106</f>
        <v>0</v>
      </c>
      <c r="CV106" s="135">
        <f>'Нарххо 2024'!CV106</f>
        <v>0</v>
      </c>
      <c r="CW106" s="135">
        <f>'Нарххо 2024'!CW106</f>
        <v>0</v>
      </c>
      <c r="CX106" s="169" t="e">
        <f>'Нарххо 2024'!CX106</f>
        <v>#DIV/0!</v>
      </c>
    </row>
    <row r="107" spans="1:102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/>
      <c r="CS107" s="169">
        <f>'Нарххо 2024'!CS107</f>
        <v>13</v>
      </c>
      <c r="CT107" s="135">
        <f>'Нарххо 2024'!CT107</f>
        <v>0</v>
      </c>
      <c r="CU107" s="135">
        <f>'Нарххо 2024'!CU107</f>
        <v>0</v>
      </c>
      <c r="CV107" s="135">
        <f>'Нарххо 2024'!CV107</f>
        <v>0</v>
      </c>
      <c r="CW107" s="135">
        <f>'Нарххо 2024'!CW107</f>
        <v>0</v>
      </c>
      <c r="CX107" s="169" t="e">
        <f>'Нарххо 2024'!CX107</f>
        <v>#DIV/0!</v>
      </c>
    </row>
    <row r="108" spans="1:102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/>
      <c r="CS108" s="169">
        <f>'Нарххо 2024'!CS108</f>
        <v>22</v>
      </c>
      <c r="CT108" s="135">
        <f>'Нарххо 2024'!CT108</f>
        <v>0</v>
      </c>
      <c r="CU108" s="135">
        <f>'Нарххо 2024'!CU108</f>
        <v>0</v>
      </c>
      <c r="CV108" s="135">
        <f>'Нарххо 2024'!CV108</f>
        <v>0</v>
      </c>
      <c r="CW108" s="135">
        <f>'Нарххо 2024'!CW108</f>
        <v>0</v>
      </c>
      <c r="CX108" s="169" t="e">
        <f>'Нарххо 2024'!CX108</f>
        <v>#DIV/0!</v>
      </c>
    </row>
    <row r="109" spans="1:102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/>
      <c r="CS109" s="169">
        <f>'Нарххо 2024'!CS109</f>
        <v>16</v>
      </c>
      <c r="CT109" s="135">
        <f>'Нарххо 2024'!CT109</f>
        <v>0</v>
      </c>
      <c r="CU109" s="135">
        <f>'Нарххо 2024'!CU109</f>
        <v>0</v>
      </c>
      <c r="CV109" s="135">
        <f>'Нарххо 2024'!CV109</f>
        <v>0</v>
      </c>
      <c r="CW109" s="135">
        <f>'Нарххо 2024'!CW109</f>
        <v>0</v>
      </c>
      <c r="CX109" s="169" t="e">
        <f>'Нарххо 2024'!CX109</f>
        <v>#DIV/0!</v>
      </c>
    </row>
    <row r="110" spans="1:102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/>
      <c r="CS110" s="169">
        <f>'Нарххо 2024'!CS110</f>
        <v>18</v>
      </c>
      <c r="CT110" s="135">
        <f>'Нарххо 2024'!CT110</f>
        <v>0</v>
      </c>
      <c r="CU110" s="135">
        <f>'Нарххо 2024'!CU110</f>
        <v>0</v>
      </c>
      <c r="CV110" s="135">
        <f>'Нарххо 2024'!CV110</f>
        <v>0</v>
      </c>
      <c r="CW110" s="135">
        <f>'Нарххо 2024'!CW110</f>
        <v>0</v>
      </c>
      <c r="CX110" s="169" t="e">
        <f>'Нарххо 2024'!CX110</f>
        <v>#DIV/0!</v>
      </c>
    </row>
    <row r="111" spans="1:102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/>
      <c r="CS111" s="169">
        <f>'Нарххо 2024'!CS111</f>
        <v>95</v>
      </c>
      <c r="CT111" s="135">
        <f>'Нарххо 2024'!CT111</f>
        <v>0</v>
      </c>
      <c r="CU111" s="135">
        <f>'Нарххо 2024'!CU111</f>
        <v>0</v>
      </c>
      <c r="CV111" s="135">
        <f>'Нарххо 2024'!CV111</f>
        <v>0</v>
      </c>
      <c r="CW111" s="135">
        <f>'Нарххо 2024'!CW111</f>
        <v>0</v>
      </c>
      <c r="CX111" s="169" t="e">
        <f>'Нарххо 2024'!CX111</f>
        <v>#DIV/0!</v>
      </c>
    </row>
    <row r="112" spans="1:102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/>
      <c r="CS112" s="169">
        <f>'Нарххо 2024'!CS112</f>
        <v>117.5</v>
      </c>
      <c r="CT112" s="135">
        <f>'Нарххо 2024'!CT112</f>
        <v>0</v>
      </c>
      <c r="CU112" s="135">
        <f>'Нарххо 2024'!CU112</f>
        <v>0</v>
      </c>
      <c r="CV112" s="135">
        <f>'Нарххо 2024'!CV112</f>
        <v>0</v>
      </c>
      <c r="CW112" s="135">
        <f>'Нарххо 2024'!CW112</f>
        <v>0</v>
      </c>
      <c r="CX112" s="169" t="e">
        <f>'Нарххо 2024'!CX112</f>
        <v>#DIV/0!</v>
      </c>
    </row>
    <row r="113" spans="1:102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/>
      <c r="CS113" s="169">
        <f>'Нарххо 2024'!CS113</f>
        <v>4.25</v>
      </c>
      <c r="CT113" s="135">
        <f>'Нарххо 2024'!CT113</f>
        <v>0</v>
      </c>
      <c r="CU113" s="135">
        <f>'Нарххо 2024'!CU113</f>
        <v>0</v>
      </c>
      <c r="CV113" s="135">
        <f>'Нарххо 2024'!CV113</f>
        <v>0</v>
      </c>
      <c r="CW113" s="135">
        <f>'Нарххо 2024'!CW113</f>
        <v>0</v>
      </c>
      <c r="CX113" s="169" t="e">
        <f>'Нарххо 2024'!CX113</f>
        <v>#DIV/0!</v>
      </c>
    </row>
    <row r="114" spans="1:102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/>
      <c r="CS114" s="169">
        <f>'Нарххо 2024'!CS114</f>
        <v>12.75</v>
      </c>
      <c r="CT114" s="135">
        <f>'Нарххо 2024'!CT114</f>
        <v>0</v>
      </c>
      <c r="CU114" s="135">
        <f>'Нарххо 2024'!CU114</f>
        <v>0</v>
      </c>
      <c r="CV114" s="135">
        <f>'Нарххо 2024'!CV114</f>
        <v>0</v>
      </c>
      <c r="CW114" s="135">
        <f>'Нарххо 2024'!CW114</f>
        <v>0</v>
      </c>
      <c r="CX114" s="169" t="e">
        <f>'Нарххо 2024'!CX114</f>
        <v>#DIV/0!</v>
      </c>
    </row>
    <row r="115" spans="1:102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/>
      <c r="CS115" s="169">
        <f>'Нарххо 2024'!CS115</f>
        <v>10.25</v>
      </c>
      <c r="CT115" s="135">
        <f>'Нарххо 2024'!CT115</f>
        <v>0</v>
      </c>
      <c r="CU115" s="135">
        <f>'Нарххо 2024'!CU115</f>
        <v>0</v>
      </c>
      <c r="CV115" s="135">
        <f>'Нарххо 2024'!CV115</f>
        <v>0</v>
      </c>
      <c r="CW115" s="135">
        <f>'Нарххо 2024'!CW115</f>
        <v>0</v>
      </c>
      <c r="CX115" s="169" t="e">
        <f>'Нарххо 2024'!CX115</f>
        <v>#DIV/0!</v>
      </c>
    </row>
    <row r="116" spans="1:102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/>
      <c r="CS116" s="169">
        <f>'Нарххо 2024'!CS116</f>
        <v>58.75</v>
      </c>
      <c r="CT116" s="135">
        <f>'Нарххо 2024'!CT116</f>
        <v>0</v>
      </c>
      <c r="CU116" s="135">
        <f>'Нарххо 2024'!CU116</f>
        <v>0</v>
      </c>
      <c r="CV116" s="135">
        <f>'Нарххо 2024'!CV116</f>
        <v>0</v>
      </c>
      <c r="CW116" s="135">
        <f>'Нарххо 2024'!CW116</f>
        <v>0</v>
      </c>
      <c r="CX116" s="169" t="e">
        <f>'Нарххо 2024'!CX116</f>
        <v>#DIV/0!</v>
      </c>
    </row>
    <row r="117" spans="1:102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/>
      <c r="CS117" s="169">
        <f>'Нарххо 2024'!CS117</f>
        <v>58.75</v>
      </c>
      <c r="CT117" s="135">
        <f>'Нарххо 2024'!CT117</f>
        <v>0</v>
      </c>
      <c r="CU117" s="135">
        <f>'Нарххо 2024'!CU117</f>
        <v>0</v>
      </c>
      <c r="CV117" s="135">
        <f>'Нарххо 2024'!CV117</f>
        <v>0</v>
      </c>
      <c r="CW117" s="135">
        <f>'Нарххо 2024'!CW117</f>
        <v>0</v>
      </c>
      <c r="CX117" s="169" t="e">
        <f>'Нарххо 2024'!CX117</f>
        <v>#DIV/0!</v>
      </c>
    </row>
    <row r="118" spans="1:102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/>
      <c r="CS118" s="169">
        <f>'Нарххо 2024'!CS118</f>
        <v>4.8</v>
      </c>
      <c r="CT118" s="135">
        <f>'Нарххо 2024'!CT118</f>
        <v>0</v>
      </c>
      <c r="CU118" s="135">
        <f>'Нарххо 2024'!CU118</f>
        <v>0</v>
      </c>
      <c r="CV118" s="135">
        <f>'Нарххо 2024'!CV118</f>
        <v>0</v>
      </c>
      <c r="CW118" s="135">
        <f>'Нарххо 2024'!CW118</f>
        <v>0</v>
      </c>
      <c r="CX118" s="169" t="e">
        <f>'Нарххо 2024'!CX118</f>
        <v>#DIV/0!</v>
      </c>
    </row>
    <row r="119" spans="1:102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/>
      <c r="CS119" s="169">
        <f>'Нарххо 2024'!CS119</f>
        <v>4.3500000000000005</v>
      </c>
      <c r="CT119" s="135">
        <f>'Нарххо 2024'!CT119</f>
        <v>0</v>
      </c>
      <c r="CU119" s="135">
        <f>'Нарххо 2024'!CU119</f>
        <v>0</v>
      </c>
      <c r="CV119" s="135">
        <f>'Нарххо 2024'!CV119</f>
        <v>0</v>
      </c>
      <c r="CW119" s="135">
        <f>'Нарххо 2024'!CW119</f>
        <v>0</v>
      </c>
      <c r="CX119" s="169" t="e">
        <f>'Нарххо 2024'!CX119</f>
        <v>#DIV/0!</v>
      </c>
    </row>
    <row r="120" spans="1:102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/>
      <c r="CS120" s="169">
        <f>'Нарххо 2024'!CS120</f>
        <v>3.3250000000000002</v>
      </c>
      <c r="CT120" s="135">
        <f>'Нарххо 2024'!CT120</f>
        <v>0</v>
      </c>
      <c r="CU120" s="135">
        <f>'Нарххо 2024'!CU120</f>
        <v>0</v>
      </c>
      <c r="CV120" s="135">
        <f>'Нарххо 2024'!CV120</f>
        <v>0</v>
      </c>
      <c r="CW120" s="135">
        <f>'Нарххо 2024'!CW120</f>
        <v>0</v>
      </c>
      <c r="CX120" s="169" t="e">
        <f>'Нарххо 2024'!CX120</f>
        <v>#DIV/0!</v>
      </c>
    </row>
    <row r="121" spans="1:102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/>
      <c r="CS121" s="169">
        <f>'Нарххо 2024'!CS121</f>
        <v>25</v>
      </c>
      <c r="CT121" s="135">
        <f>'Нарххо 2024'!CT121</f>
        <v>0</v>
      </c>
      <c r="CU121" s="135">
        <f>'Нарххо 2024'!CU121</f>
        <v>0</v>
      </c>
      <c r="CV121" s="135">
        <f>'Нарххо 2024'!CV121</f>
        <v>0</v>
      </c>
      <c r="CW121" s="135">
        <f>'Нарххо 2024'!CW121</f>
        <v>0</v>
      </c>
      <c r="CX121" s="169" t="e">
        <f>'Нарххо 2024'!CX121</f>
        <v>#DIV/0!</v>
      </c>
    </row>
    <row r="122" spans="1:102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/>
      <c r="CS122" s="169">
        <f>'Нарххо 2024'!CS122</f>
        <v>20</v>
      </c>
      <c r="CT122" s="135">
        <f>'Нарххо 2024'!CT122</f>
        <v>0</v>
      </c>
      <c r="CU122" s="135">
        <f>'Нарххо 2024'!CU122</f>
        <v>0</v>
      </c>
      <c r="CV122" s="135">
        <f>'Нарххо 2024'!CV122</f>
        <v>0</v>
      </c>
      <c r="CW122" s="135">
        <f>'Нарххо 2024'!CW122</f>
        <v>0</v>
      </c>
      <c r="CX122" s="169" t="e">
        <f>'Нарххо 2024'!CX122</f>
        <v>#DIV/0!</v>
      </c>
    </row>
    <row r="123" spans="1:102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/>
      <c r="CS123" s="169">
        <f>'Нарххо 2024'!CS123</f>
        <v>17</v>
      </c>
      <c r="CT123" s="135">
        <f>'Нарххо 2024'!CT123</f>
        <v>0</v>
      </c>
      <c r="CU123" s="135">
        <f>'Нарххо 2024'!CU123</f>
        <v>0</v>
      </c>
      <c r="CV123" s="135">
        <f>'Нарххо 2024'!CV123</f>
        <v>0</v>
      </c>
      <c r="CW123" s="135">
        <f>'Нарххо 2024'!CW123</f>
        <v>0</v>
      </c>
      <c r="CX123" s="169" t="e">
        <f>'Нарххо 2024'!CX123</f>
        <v>#DIV/0!</v>
      </c>
    </row>
    <row r="124" spans="1:102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/>
      <c r="CS124" s="169">
        <f>'Нарххо 2024'!CS124</f>
        <v>4</v>
      </c>
      <c r="CT124" s="135">
        <f>'Нарххо 2024'!CT124</f>
        <v>0</v>
      </c>
      <c r="CU124" s="135">
        <f>'Нарххо 2024'!CU124</f>
        <v>0</v>
      </c>
      <c r="CV124" s="135">
        <f>'Нарххо 2024'!CV124</f>
        <v>0</v>
      </c>
      <c r="CW124" s="135">
        <f>'Нарххо 2024'!CW124</f>
        <v>0</v>
      </c>
      <c r="CX124" s="169" t="e">
        <f>'Нарххо 2024'!CX124</f>
        <v>#DIV/0!</v>
      </c>
    </row>
    <row r="125" spans="1:102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/>
      <c r="CS125" s="169">
        <f>'Нарххо 2024'!CS125</f>
        <v>2.5</v>
      </c>
      <c r="CT125" s="135">
        <f>'Нарххо 2024'!CT125</f>
        <v>0</v>
      </c>
      <c r="CU125" s="135">
        <f>'Нарххо 2024'!CU125</f>
        <v>0</v>
      </c>
      <c r="CV125" s="135">
        <f>'Нарххо 2024'!CV125</f>
        <v>0</v>
      </c>
      <c r="CW125" s="135">
        <f>'Нарххо 2024'!CW125</f>
        <v>0</v>
      </c>
      <c r="CX125" s="169" t="e">
        <f>'Нарххо 2024'!CX125</f>
        <v>#DIV/0!</v>
      </c>
    </row>
    <row r="126" spans="1:102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/>
      <c r="CS126" s="169">
        <f>'Нарххо 2024'!CS126</f>
        <v>30</v>
      </c>
      <c r="CT126" s="135">
        <f>'Нарххо 2024'!CT126</f>
        <v>0</v>
      </c>
      <c r="CU126" s="135">
        <f>'Нарххо 2024'!CU126</f>
        <v>0</v>
      </c>
      <c r="CV126" s="135">
        <f>'Нарххо 2024'!CV126</f>
        <v>0</v>
      </c>
      <c r="CW126" s="135">
        <f>'Нарххо 2024'!CW126</f>
        <v>0</v>
      </c>
      <c r="CX126" s="169" t="e">
        <f>'Нарххо 2024'!CX126</f>
        <v>#DIV/0!</v>
      </c>
    </row>
    <row r="127" spans="1:102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/>
      <c r="CS127" s="169">
        <f>'Нарххо 2024'!CS127</f>
        <v>6.4250000000000007</v>
      </c>
      <c r="CT127" s="135">
        <f>'Нарххо 2024'!CT127</f>
        <v>0</v>
      </c>
      <c r="CU127" s="135">
        <f>'Нарххо 2024'!CU127</f>
        <v>0</v>
      </c>
      <c r="CV127" s="135">
        <f>'Нарххо 2024'!CV127</f>
        <v>0</v>
      </c>
      <c r="CW127" s="135">
        <f>'Нарххо 2024'!CW127</f>
        <v>0</v>
      </c>
      <c r="CX127" s="169" t="e">
        <f>'Нарххо 2024'!CX127</f>
        <v>#DIV/0!</v>
      </c>
    </row>
    <row r="128" spans="1:102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/>
      <c r="CS128" s="169">
        <f>'Нарххо 2024'!CS128</f>
        <v>9.5250000000000004</v>
      </c>
      <c r="CT128" s="135">
        <f>'Нарххо 2024'!CT128</f>
        <v>0</v>
      </c>
      <c r="CU128" s="135">
        <f>'Нарххо 2024'!CU128</f>
        <v>0</v>
      </c>
      <c r="CV128" s="135">
        <f>'Нарххо 2024'!CV128</f>
        <v>0</v>
      </c>
      <c r="CW128" s="135">
        <f>'Нарххо 2024'!CW128</f>
        <v>0</v>
      </c>
      <c r="CX128" s="169" t="e">
        <f>'Нарххо 2024'!CX128</f>
        <v>#DIV/0!</v>
      </c>
    </row>
    <row r="129" spans="1:102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/>
      <c r="CS129" s="169">
        <f>'Нарххо 2024'!CS129</f>
        <v>10</v>
      </c>
      <c r="CT129" s="135">
        <f>'Нарххо 2024'!CT129</f>
        <v>0</v>
      </c>
      <c r="CU129" s="135">
        <f>'Нарххо 2024'!CU129</f>
        <v>0</v>
      </c>
      <c r="CV129" s="135">
        <f>'Нарххо 2024'!CV129</f>
        <v>0</v>
      </c>
      <c r="CW129" s="135">
        <f>'Нарххо 2024'!CW129</f>
        <v>0</v>
      </c>
      <c r="CX129" s="169" t="e">
        <f>'Нарххо 2024'!CX129</f>
        <v>#DIV/0!</v>
      </c>
    </row>
    <row r="130" spans="1:102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/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</row>
    <row r="131" spans="1:102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/>
      <c r="CS131" s="169">
        <f>'Нарххо 2024'!CS131</f>
        <v>9.875</v>
      </c>
      <c r="CT131" s="135">
        <f>'Нарххо 2024'!CT131</f>
        <v>0</v>
      </c>
      <c r="CU131" s="135">
        <f>'Нарххо 2024'!CU131</f>
        <v>0</v>
      </c>
      <c r="CV131" s="135">
        <f>'Нарххо 2024'!CV131</f>
        <v>0</v>
      </c>
      <c r="CW131" s="135">
        <f>'Нарххо 2024'!CW131</f>
        <v>0</v>
      </c>
      <c r="CX131" s="169" t="e">
        <f>'Нарххо 2024'!CX131</f>
        <v>#DIV/0!</v>
      </c>
    </row>
    <row r="132" spans="1:102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/>
      <c r="CS132" s="169">
        <f>'Нарххо 2024'!CS132</f>
        <v>10.024999999999999</v>
      </c>
      <c r="CT132" s="135">
        <f>'Нарххо 2024'!CT132</f>
        <v>0</v>
      </c>
      <c r="CU132" s="135">
        <f>'Нарххо 2024'!CU132</f>
        <v>0</v>
      </c>
      <c r="CV132" s="135">
        <f>'Нарххо 2024'!CV132</f>
        <v>0</v>
      </c>
      <c r="CW132" s="135">
        <f>'Нарххо 2024'!CW132</f>
        <v>0</v>
      </c>
      <c r="CX132" s="169" t="e">
        <f>'Нарххо 2024'!CX132</f>
        <v>#DIV/0!</v>
      </c>
    </row>
    <row r="133" spans="1:10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261"/>
      <c r="CG133" s="1"/>
      <c r="CH133" s="261"/>
      <c r="CM133" s="261"/>
      <c r="CS133" s="261"/>
      <c r="CX133" s="261"/>
    </row>
    <row r="134" spans="1:10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261"/>
      <c r="CG134" s="1"/>
      <c r="CH134" s="261"/>
      <c r="CM134" s="261"/>
      <c r="CS134" s="261"/>
      <c r="CX134" s="261"/>
    </row>
    <row r="135" spans="1:10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261"/>
      <c r="CG135" s="1"/>
      <c r="CH135" s="261"/>
      <c r="CM135" s="261"/>
      <c r="CS135" s="261"/>
      <c r="CX135" s="261"/>
    </row>
    <row r="136" spans="1:102" ht="18" x14ac:dyDescent="0.25">
      <c r="A136" s="286" t="s">
        <v>255</v>
      </c>
      <c r="B136" s="286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x14ac:dyDescent="0.3">
      <c r="A137" s="274" t="s">
        <v>156</v>
      </c>
      <c r="B137" s="200"/>
      <c r="C137" s="368" t="s">
        <v>260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8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90"/>
    </row>
    <row r="138" spans="1:102" ht="18.75" customHeight="1" x14ac:dyDescent="0.3">
      <c r="A138" s="218"/>
      <c r="B138" s="198"/>
      <c r="C138" s="365" t="s">
        <v>139</v>
      </c>
      <c r="D138" s="366"/>
      <c r="E138" s="366"/>
      <c r="F138" s="367"/>
      <c r="G138" s="362" t="s">
        <v>256</v>
      </c>
      <c r="H138" s="360" t="s">
        <v>139</v>
      </c>
      <c r="I138" s="361"/>
      <c r="J138" s="361"/>
      <c r="K138" s="364"/>
      <c r="L138" s="362" t="s">
        <v>256</v>
      </c>
      <c r="M138" s="360" t="s">
        <v>139</v>
      </c>
      <c r="N138" s="361"/>
      <c r="O138" s="361"/>
      <c r="P138" s="364"/>
      <c r="Q138" s="362" t="s">
        <v>256</v>
      </c>
      <c r="R138" s="360" t="s">
        <v>139</v>
      </c>
      <c r="S138" s="361"/>
      <c r="T138" s="361"/>
      <c r="U138" s="361"/>
      <c r="V138" s="364"/>
      <c r="W138" s="362" t="s">
        <v>256</v>
      </c>
      <c r="X138" s="360" t="s">
        <v>139</v>
      </c>
      <c r="Y138" s="361"/>
      <c r="Z138" s="361"/>
      <c r="AA138" s="364"/>
      <c r="AB138" s="362" t="s">
        <v>256</v>
      </c>
      <c r="AC138" s="360" t="s">
        <v>139</v>
      </c>
      <c r="AD138" s="361"/>
      <c r="AE138" s="361"/>
      <c r="AF138" s="364"/>
      <c r="AG138" s="362" t="s">
        <v>256</v>
      </c>
      <c r="AH138" s="360" t="s">
        <v>139</v>
      </c>
      <c r="AI138" s="361"/>
      <c r="AJ138" s="361"/>
      <c r="AK138" s="361"/>
      <c r="AL138" s="364"/>
      <c r="AM138" s="362" t="s">
        <v>256</v>
      </c>
      <c r="AN138" s="360" t="s">
        <v>139</v>
      </c>
      <c r="AO138" s="361"/>
      <c r="AP138" s="361"/>
      <c r="AQ138" s="364"/>
      <c r="AR138" s="362" t="s">
        <v>256</v>
      </c>
      <c r="AS138" s="360" t="s">
        <v>139</v>
      </c>
      <c r="AT138" s="361"/>
      <c r="AU138" s="361"/>
      <c r="AV138" s="361"/>
      <c r="AW138" s="256"/>
      <c r="AX138" s="362" t="s">
        <v>256</v>
      </c>
      <c r="AY138" s="360" t="s">
        <v>139</v>
      </c>
      <c r="AZ138" s="361"/>
      <c r="BA138" s="361"/>
      <c r="BB138" s="364"/>
      <c r="BC138" s="362" t="s">
        <v>256</v>
      </c>
      <c r="BD138" s="360" t="s">
        <v>139</v>
      </c>
      <c r="BE138" s="361"/>
      <c r="BF138" s="361"/>
      <c r="BG138" s="364"/>
      <c r="BH138" s="362" t="s">
        <v>256</v>
      </c>
      <c r="BI138" s="360" t="s">
        <v>139</v>
      </c>
      <c r="BJ138" s="361"/>
      <c r="BK138" s="361"/>
      <c r="BL138" s="364"/>
      <c r="BM138" s="266"/>
      <c r="BN138" s="362" t="s">
        <v>256</v>
      </c>
      <c r="BO138" s="360" t="s">
        <v>316</v>
      </c>
      <c r="BP138" s="361"/>
      <c r="BQ138" s="361"/>
      <c r="BR138" s="361"/>
      <c r="BS138" s="362" t="s">
        <v>256</v>
      </c>
      <c r="BT138" s="360" t="s">
        <v>316</v>
      </c>
      <c r="BU138" s="361"/>
      <c r="BV138" s="361"/>
      <c r="BW138" s="361"/>
      <c r="BX138" s="362" t="s">
        <v>256</v>
      </c>
      <c r="BY138" s="360" t="s">
        <v>316</v>
      </c>
      <c r="BZ138" s="361"/>
      <c r="CA138" s="361"/>
      <c r="CB138" s="362" t="s">
        <v>256</v>
      </c>
      <c r="CC138" s="360" t="s">
        <v>316</v>
      </c>
      <c r="CD138" s="361"/>
      <c r="CE138" s="361"/>
      <c r="CF138" s="361"/>
      <c r="CG138" s="361"/>
      <c r="CH138" s="362" t="s">
        <v>256</v>
      </c>
      <c r="CI138" s="360" t="s">
        <v>316</v>
      </c>
      <c r="CJ138" s="361"/>
      <c r="CK138" s="361"/>
      <c r="CL138" s="361"/>
      <c r="CM138" s="362" t="s">
        <v>256</v>
      </c>
      <c r="CN138" s="360" t="s">
        <v>316</v>
      </c>
      <c r="CO138" s="361"/>
      <c r="CP138" s="361"/>
      <c r="CQ138" s="361"/>
      <c r="CR138" s="256"/>
      <c r="CS138" s="362" t="s">
        <v>256</v>
      </c>
      <c r="CT138" s="360" t="s">
        <v>316</v>
      </c>
      <c r="CU138" s="361"/>
      <c r="CV138" s="361"/>
      <c r="CW138" s="361"/>
      <c r="CX138" s="362" t="s">
        <v>256</v>
      </c>
    </row>
    <row r="139" spans="1:102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5"/>
      <c r="H139" s="138" t="s">
        <v>141</v>
      </c>
      <c r="I139" s="138" t="s">
        <v>142</v>
      </c>
      <c r="J139" s="138" t="s">
        <v>143</v>
      </c>
      <c r="K139" s="138" t="s">
        <v>144</v>
      </c>
      <c r="L139" s="285"/>
      <c r="M139" s="138" t="s">
        <v>145</v>
      </c>
      <c r="N139" s="138" t="s">
        <v>146</v>
      </c>
      <c r="O139" s="138" t="s">
        <v>147</v>
      </c>
      <c r="P139" s="138" t="s">
        <v>148</v>
      </c>
      <c r="Q139" s="28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5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5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5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x14ac:dyDescent="0.25">
      <c r="A140" s="297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/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</row>
    <row r="141" spans="1:102" ht="18" x14ac:dyDescent="0.25">
      <c r="A141" s="298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/>
      <c r="CS141" s="169">
        <f>'Нарххо 2024'!CS141</f>
        <v>4</v>
      </c>
      <c r="CT141" s="135">
        <f>'Нарххо 2024'!CT141</f>
        <v>0</v>
      </c>
      <c r="CU141" s="135">
        <f>'Нарххо 2024'!CU141</f>
        <v>0</v>
      </c>
      <c r="CV141" s="135">
        <f>'Нарххо 2024'!CV141</f>
        <v>0</v>
      </c>
      <c r="CW141" s="135">
        <f>'Нарххо 2024'!CW141</f>
        <v>0</v>
      </c>
      <c r="CX141" s="169" t="e">
        <f>'Нарххо 2024'!CX141</f>
        <v>#DIV/0!</v>
      </c>
    </row>
    <row r="142" spans="1:102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/>
      <c r="CS142" s="169">
        <f>'Нарххо 2024'!CS142</f>
        <v>4.7</v>
      </c>
      <c r="CT142" s="135">
        <f>'Нарххо 2024'!CT142</f>
        <v>0</v>
      </c>
      <c r="CU142" s="135">
        <f>'Нарххо 2024'!CU142</f>
        <v>0</v>
      </c>
      <c r="CV142" s="135">
        <f>'Нарххо 2024'!CV142</f>
        <v>0</v>
      </c>
      <c r="CW142" s="135">
        <f>'Нарххо 2024'!CW142</f>
        <v>0</v>
      </c>
      <c r="CX142" s="169" t="e">
        <f>'Нарххо 2024'!CX142</f>
        <v>#DIV/0!</v>
      </c>
    </row>
    <row r="143" spans="1:102" ht="18" x14ac:dyDescent="0.25">
      <c r="A143" s="297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/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</row>
    <row r="144" spans="1:102" ht="18" x14ac:dyDescent="0.25">
      <c r="A144" s="298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/>
      <c r="CS144" s="169">
        <f>'Нарххо 2024'!CS144</f>
        <v>2.5</v>
      </c>
      <c r="CT144" s="135">
        <f>'Нарххо 2024'!CT144</f>
        <v>0</v>
      </c>
      <c r="CU144" s="135">
        <f>'Нарххо 2024'!CU144</f>
        <v>0</v>
      </c>
      <c r="CV144" s="135">
        <f>'Нарххо 2024'!CV144</f>
        <v>0</v>
      </c>
      <c r="CW144" s="135">
        <f>'Нарххо 2024'!CW144</f>
        <v>0</v>
      </c>
      <c r="CX144" s="169" t="e">
        <f>'Нарххо 2024'!CX144</f>
        <v>#DIV/0!</v>
      </c>
    </row>
    <row r="145" spans="1:102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/>
      <c r="CS145" s="169">
        <f>'Нарххо 2024'!CS145</f>
        <v>4</v>
      </c>
      <c r="CT145" s="135">
        <f>'Нарххо 2024'!CT145</f>
        <v>0</v>
      </c>
      <c r="CU145" s="135">
        <f>'Нарххо 2024'!CU145</f>
        <v>0</v>
      </c>
      <c r="CV145" s="135">
        <f>'Нарххо 2024'!CV145</f>
        <v>0</v>
      </c>
      <c r="CW145" s="135">
        <f>'Нарххо 2024'!CW145</f>
        <v>0</v>
      </c>
      <c r="CX145" s="169" t="e">
        <f>'Нарххо 2024'!CX145</f>
        <v>#DIV/0!</v>
      </c>
    </row>
    <row r="146" spans="1:102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/>
      <c r="CS146" s="169">
        <f>'Нарххо 2024'!CS146</f>
        <v>14</v>
      </c>
      <c r="CT146" s="135">
        <f>'Нарххо 2024'!CT146</f>
        <v>0</v>
      </c>
      <c r="CU146" s="135">
        <f>'Нарххо 2024'!CU146</f>
        <v>0</v>
      </c>
      <c r="CV146" s="135">
        <f>'Нарххо 2024'!CV146</f>
        <v>0</v>
      </c>
      <c r="CW146" s="135">
        <f>'Нарххо 2024'!CW146</f>
        <v>0</v>
      </c>
      <c r="CX146" s="169" t="e">
        <f>'Нарххо 2024'!CX146</f>
        <v>#DIV/0!</v>
      </c>
    </row>
    <row r="147" spans="1:102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/>
      <c r="CS147" s="169">
        <f>'Нарххо 2024'!CS147</f>
        <v>12</v>
      </c>
      <c r="CT147" s="135">
        <f>'Нарххо 2024'!CT147</f>
        <v>0</v>
      </c>
      <c r="CU147" s="135">
        <f>'Нарххо 2024'!CU147</f>
        <v>0</v>
      </c>
      <c r="CV147" s="135">
        <f>'Нарххо 2024'!CV147</f>
        <v>0</v>
      </c>
      <c r="CW147" s="135">
        <f>'Нарххо 2024'!CW147</f>
        <v>0</v>
      </c>
      <c r="CX147" s="169" t="e">
        <f>'Нарххо 2024'!CX147</f>
        <v>#DIV/0!</v>
      </c>
    </row>
    <row r="148" spans="1:102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/>
      <c r="CS148" s="169">
        <f>'Нарххо 2024'!CS148</f>
        <v>8</v>
      </c>
      <c r="CT148" s="135">
        <f>'Нарххо 2024'!CT148</f>
        <v>0</v>
      </c>
      <c r="CU148" s="135">
        <f>'Нарххо 2024'!CU148</f>
        <v>0</v>
      </c>
      <c r="CV148" s="135">
        <f>'Нарххо 2024'!CV148</f>
        <v>0</v>
      </c>
      <c r="CW148" s="135">
        <f>'Нарххо 2024'!CW148</f>
        <v>0</v>
      </c>
      <c r="CX148" s="169" t="e">
        <f>'Нарххо 2024'!CX148</f>
        <v>#DIV/0!</v>
      </c>
    </row>
    <row r="149" spans="1:102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/>
      <c r="CS149" s="169">
        <f>'Нарххо 2024'!CS149</f>
        <v>19.5</v>
      </c>
      <c r="CT149" s="135">
        <f>'Нарххо 2024'!CT149</f>
        <v>0</v>
      </c>
      <c r="CU149" s="135">
        <f>'Нарххо 2024'!CU149</f>
        <v>0</v>
      </c>
      <c r="CV149" s="135">
        <f>'Нарххо 2024'!CV149</f>
        <v>0</v>
      </c>
      <c r="CW149" s="135">
        <f>'Нарххо 2024'!CW149</f>
        <v>0</v>
      </c>
      <c r="CX149" s="169" t="e">
        <f>'Нарххо 2024'!CX149</f>
        <v>#DIV/0!</v>
      </c>
    </row>
    <row r="150" spans="1:102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/>
      <c r="CS150" s="169">
        <f>'Нарххо 2024'!CS150</f>
        <v>17.8</v>
      </c>
      <c r="CT150" s="135">
        <f>'Нарххо 2024'!CT150</f>
        <v>0</v>
      </c>
      <c r="CU150" s="135">
        <f>'Нарххо 2024'!CU150</f>
        <v>0</v>
      </c>
      <c r="CV150" s="135">
        <f>'Нарххо 2024'!CV150</f>
        <v>0</v>
      </c>
      <c r="CW150" s="135">
        <f>'Нарххо 2024'!CW150</f>
        <v>0</v>
      </c>
      <c r="CX150" s="169" t="e">
        <f>'Нарххо 2024'!CX150</f>
        <v>#DIV/0!</v>
      </c>
    </row>
    <row r="151" spans="1:102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/>
      <c r="CS151" s="169">
        <f>'Нарххо 2024'!CS151</f>
        <v>17.5</v>
      </c>
      <c r="CT151" s="135">
        <f>'Нарххо 2024'!CT151</f>
        <v>0</v>
      </c>
      <c r="CU151" s="135">
        <f>'Нарххо 2024'!CU151</f>
        <v>0</v>
      </c>
      <c r="CV151" s="135">
        <f>'Нарххо 2024'!CV151</f>
        <v>0</v>
      </c>
      <c r="CW151" s="135">
        <f>'Нарххо 2024'!CW151</f>
        <v>0</v>
      </c>
      <c r="CX151" s="169" t="e">
        <f>'Нарххо 2024'!CX151</f>
        <v>#DIV/0!</v>
      </c>
    </row>
    <row r="152" spans="1:102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/>
      <c r="CS152" s="169">
        <f>'Нарххо 2024'!CS152</f>
        <v>85</v>
      </c>
      <c r="CT152" s="135">
        <f>'Нарххо 2024'!CT152</f>
        <v>0</v>
      </c>
      <c r="CU152" s="135">
        <f>'Нарххо 2024'!CU152</f>
        <v>0</v>
      </c>
      <c r="CV152" s="135">
        <f>'Нарххо 2024'!CV152</f>
        <v>0</v>
      </c>
      <c r="CW152" s="135">
        <f>'Нарххо 2024'!CW152</f>
        <v>0</v>
      </c>
      <c r="CX152" s="169" t="e">
        <f>'Нарххо 2024'!CX152</f>
        <v>#DIV/0!</v>
      </c>
    </row>
    <row r="153" spans="1:102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/>
      <c r="CS153" s="169">
        <f>'Нарххо 2024'!CS153</f>
        <v>88</v>
      </c>
      <c r="CT153" s="135">
        <f>'Нарххо 2024'!CT153</f>
        <v>0</v>
      </c>
      <c r="CU153" s="135">
        <f>'Нарххо 2024'!CU153</f>
        <v>0</v>
      </c>
      <c r="CV153" s="135">
        <f>'Нарххо 2024'!CV153</f>
        <v>0</v>
      </c>
      <c r="CW153" s="135">
        <f>'Нарххо 2024'!CW153</f>
        <v>0</v>
      </c>
      <c r="CX153" s="169" t="e">
        <f>'Нарххо 2024'!CX153</f>
        <v>#DIV/0!</v>
      </c>
    </row>
    <row r="154" spans="1:102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/>
      <c r="CS154" s="169">
        <f>'Нарххо 2024'!CS154</f>
        <v>5.5</v>
      </c>
      <c r="CT154" s="135">
        <f>'Нарххо 2024'!CT154</f>
        <v>0</v>
      </c>
      <c r="CU154" s="135">
        <f>'Нарххо 2024'!CU154</f>
        <v>0</v>
      </c>
      <c r="CV154" s="135">
        <f>'Нарххо 2024'!CV154</f>
        <v>0</v>
      </c>
      <c r="CW154" s="135">
        <f>'Нарххо 2024'!CW154</f>
        <v>0</v>
      </c>
      <c r="CX154" s="169" t="e">
        <f>'Нарххо 2024'!CX154</f>
        <v>#DIV/0!</v>
      </c>
    </row>
    <row r="155" spans="1:102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/>
      <c r="CS155" s="169">
        <f>'Нарххо 2024'!CS155</f>
        <v>12.6</v>
      </c>
      <c r="CT155" s="135">
        <f>'Нарххо 2024'!CT155</f>
        <v>0</v>
      </c>
      <c r="CU155" s="135">
        <f>'Нарххо 2024'!CU155</f>
        <v>0</v>
      </c>
      <c r="CV155" s="135">
        <f>'Нарххо 2024'!CV155</f>
        <v>0</v>
      </c>
      <c r="CW155" s="135">
        <f>'Нарххо 2024'!CW155</f>
        <v>0</v>
      </c>
      <c r="CX155" s="169" t="e">
        <f>'Нарххо 2024'!CX155</f>
        <v>#DIV/0!</v>
      </c>
    </row>
    <row r="156" spans="1:102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/>
      <c r="CS156" s="169">
        <f>'Нарххо 2024'!CS156</f>
        <v>12.5</v>
      </c>
      <c r="CT156" s="135">
        <f>'Нарххо 2024'!CT156</f>
        <v>0</v>
      </c>
      <c r="CU156" s="135">
        <f>'Нарххо 2024'!CU156</f>
        <v>0</v>
      </c>
      <c r="CV156" s="135">
        <f>'Нарххо 2024'!CV156</f>
        <v>0</v>
      </c>
      <c r="CW156" s="135">
        <f>'Нарххо 2024'!CW156</f>
        <v>0</v>
      </c>
      <c r="CX156" s="169" t="e">
        <f>'Нарххо 2024'!CX156</f>
        <v>#DIV/0!</v>
      </c>
    </row>
    <row r="157" spans="1:102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/>
      <c r="CS157" s="169">
        <f>'Нарххо 2024'!CS157</f>
        <v>45</v>
      </c>
      <c r="CT157" s="135">
        <f>'Нарххо 2024'!CT157</f>
        <v>0</v>
      </c>
      <c r="CU157" s="135">
        <f>'Нарххо 2024'!CU157</f>
        <v>0</v>
      </c>
      <c r="CV157" s="135">
        <f>'Нарххо 2024'!CV157</f>
        <v>0</v>
      </c>
      <c r="CW157" s="135">
        <f>'Нарххо 2024'!CW157</f>
        <v>0</v>
      </c>
      <c r="CX157" s="169" t="e">
        <f>'Нарххо 2024'!CX157</f>
        <v>#DIV/0!</v>
      </c>
    </row>
    <row r="158" spans="1:102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/>
      <c r="CS158" s="169">
        <f>'Нарххо 2024'!CS158</f>
        <v>55</v>
      </c>
      <c r="CT158" s="135">
        <f>'Нарххо 2024'!CT158</f>
        <v>0</v>
      </c>
      <c r="CU158" s="135">
        <f>'Нарххо 2024'!CU158</f>
        <v>0</v>
      </c>
      <c r="CV158" s="135">
        <f>'Нарххо 2024'!CV158</f>
        <v>0</v>
      </c>
      <c r="CW158" s="135">
        <f>'Нарххо 2024'!CW158</f>
        <v>0</v>
      </c>
      <c r="CX158" s="169" t="e">
        <f>'Нарххо 2024'!CX158</f>
        <v>#DIV/0!</v>
      </c>
    </row>
    <row r="159" spans="1:102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/>
      <c r="CS159" s="169">
        <f>'Нарххо 2024'!CS159</f>
        <v>6.2</v>
      </c>
      <c r="CT159" s="135">
        <f>'Нарххо 2024'!CT159</f>
        <v>0</v>
      </c>
      <c r="CU159" s="135">
        <f>'Нарххо 2024'!CU159</f>
        <v>0</v>
      </c>
      <c r="CV159" s="135">
        <f>'Нарххо 2024'!CV159</f>
        <v>0</v>
      </c>
      <c r="CW159" s="135">
        <f>'Нарххо 2024'!CW159</f>
        <v>0</v>
      </c>
      <c r="CX159" s="169" t="e">
        <f>'Нарххо 2024'!CX159</f>
        <v>#DIV/0!</v>
      </c>
    </row>
    <row r="160" spans="1:102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/>
      <c r="CS160" s="169">
        <f>'Нарххо 2024'!CS160</f>
        <v>4.8</v>
      </c>
      <c r="CT160" s="135">
        <f>'Нарххо 2024'!CT160</f>
        <v>0</v>
      </c>
      <c r="CU160" s="135">
        <f>'Нарххо 2024'!CU160</f>
        <v>0</v>
      </c>
      <c r="CV160" s="135">
        <f>'Нарххо 2024'!CV160</f>
        <v>0</v>
      </c>
      <c r="CW160" s="135">
        <f>'Нарххо 2024'!CW160</f>
        <v>0</v>
      </c>
      <c r="CX160" s="169" t="e">
        <f>'Нарххо 2024'!CX160</f>
        <v>#DIV/0!</v>
      </c>
    </row>
    <row r="161" spans="1:102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/>
      <c r="CS161" s="169">
        <f>'Нарххо 2024'!CS161</f>
        <v>5.0199999999999996</v>
      </c>
      <c r="CT161" s="135">
        <f>'Нарххо 2024'!CT161</f>
        <v>0</v>
      </c>
      <c r="CU161" s="135">
        <f>'Нарххо 2024'!CU161</f>
        <v>0</v>
      </c>
      <c r="CV161" s="135">
        <f>'Нарххо 2024'!CV161</f>
        <v>0</v>
      </c>
      <c r="CW161" s="135">
        <f>'Нарххо 2024'!CW161</f>
        <v>0</v>
      </c>
      <c r="CX161" s="169" t="e">
        <f>'Нарххо 2024'!CX161</f>
        <v>#DIV/0!</v>
      </c>
    </row>
    <row r="162" spans="1:102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/>
      <c r="CS162" s="169">
        <f>'Нарххо 2024'!CS162</f>
        <v>17.8</v>
      </c>
      <c r="CT162" s="135">
        <f>'Нарххо 2024'!CT162</f>
        <v>0</v>
      </c>
      <c r="CU162" s="135">
        <f>'Нарххо 2024'!CU162</f>
        <v>0</v>
      </c>
      <c r="CV162" s="135">
        <f>'Нарххо 2024'!CV162</f>
        <v>0</v>
      </c>
      <c r="CW162" s="135">
        <f>'Нарххо 2024'!CW162</f>
        <v>0</v>
      </c>
      <c r="CX162" s="169" t="e">
        <f>'Нарххо 2024'!CX162</f>
        <v>#DIV/0!</v>
      </c>
    </row>
    <row r="163" spans="1:102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/>
      <c r="CS163" s="169">
        <f>'Нарххо 2024'!CS163</f>
        <v>16.5</v>
      </c>
      <c r="CT163" s="135">
        <f>'Нарххо 2024'!CT163</f>
        <v>0</v>
      </c>
      <c r="CU163" s="135">
        <f>'Нарххо 2024'!CU163</f>
        <v>0</v>
      </c>
      <c r="CV163" s="135">
        <f>'Нарххо 2024'!CV163</f>
        <v>0</v>
      </c>
      <c r="CW163" s="135">
        <f>'Нарххо 2024'!CW163</f>
        <v>0</v>
      </c>
      <c r="CX163" s="169" t="e">
        <f>'Нарххо 2024'!CX163</f>
        <v>#DIV/0!</v>
      </c>
    </row>
    <row r="164" spans="1:102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/>
      <c r="CS164" s="169">
        <f>'Нарххо 2024'!CS164</f>
        <v>16.5</v>
      </c>
      <c r="CT164" s="135">
        <f>'Нарххо 2024'!CT164</f>
        <v>0</v>
      </c>
      <c r="CU164" s="135">
        <f>'Нарххо 2024'!CU164</f>
        <v>0</v>
      </c>
      <c r="CV164" s="135">
        <f>'Нарххо 2024'!CV164</f>
        <v>0</v>
      </c>
      <c r="CW164" s="135">
        <f>'Нарххо 2024'!CW164</f>
        <v>0</v>
      </c>
      <c r="CX164" s="169" t="e">
        <f>'Нарххо 2024'!CX164</f>
        <v>#DIV/0!</v>
      </c>
    </row>
    <row r="165" spans="1:102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/>
      <c r="CS165" s="169">
        <f>'Нарххо 2024'!CS165</f>
        <v>4.5</v>
      </c>
      <c r="CT165" s="135">
        <f>'Нарххо 2024'!CT165</f>
        <v>0</v>
      </c>
      <c r="CU165" s="135">
        <f>'Нарххо 2024'!CU165</f>
        <v>0</v>
      </c>
      <c r="CV165" s="135">
        <f>'Нарххо 2024'!CV165</f>
        <v>0</v>
      </c>
      <c r="CW165" s="135">
        <f>'Нарххо 2024'!CW165</f>
        <v>0</v>
      </c>
      <c r="CX165" s="169" t="e">
        <f>'Нарххо 2024'!CX165</f>
        <v>#DIV/0!</v>
      </c>
    </row>
    <row r="166" spans="1:102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/>
      <c r="CS166" s="169">
        <f>'Нарххо 2024'!CS166</f>
        <v>4</v>
      </c>
      <c r="CT166" s="135">
        <f>'Нарххо 2024'!CT166</f>
        <v>0</v>
      </c>
      <c r="CU166" s="135">
        <f>'Нарххо 2024'!CU166</f>
        <v>0</v>
      </c>
      <c r="CV166" s="135">
        <f>'Нарххо 2024'!CV166</f>
        <v>0</v>
      </c>
      <c r="CW166" s="135">
        <f>'Нарххо 2024'!CW166</f>
        <v>0</v>
      </c>
      <c r="CX166" s="169" t="e">
        <f>'Нарххо 2024'!CX166</f>
        <v>#DIV/0!</v>
      </c>
    </row>
    <row r="167" spans="1:102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/>
      <c r="CS167" s="169">
        <f>'Нарххо 2024'!CS167</f>
        <v>30</v>
      </c>
      <c r="CT167" s="135">
        <f>'Нарххо 2024'!CT167</f>
        <v>0</v>
      </c>
      <c r="CU167" s="135">
        <f>'Нарххо 2024'!CU167</f>
        <v>0</v>
      </c>
      <c r="CV167" s="135">
        <f>'Нарххо 2024'!CV167</f>
        <v>0</v>
      </c>
      <c r="CW167" s="135">
        <f>'Нарххо 2024'!CW167</f>
        <v>0</v>
      </c>
      <c r="CX167" s="169" t="e">
        <f>'Нарххо 2024'!CX167</f>
        <v>#DIV/0!</v>
      </c>
    </row>
    <row r="168" spans="1:102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/>
      <c r="CS168" s="169">
        <f>'Нарххо 2024'!CS168</f>
        <v>9.6</v>
      </c>
      <c r="CT168" s="135">
        <f>'Нарххо 2024'!CT168</f>
        <v>0</v>
      </c>
      <c r="CU168" s="135">
        <f>'Нарххо 2024'!CU168</f>
        <v>0</v>
      </c>
      <c r="CV168" s="135">
        <f>'Нарххо 2024'!CV168</f>
        <v>0</v>
      </c>
      <c r="CW168" s="135">
        <f>'Нарххо 2024'!CW168</f>
        <v>0</v>
      </c>
      <c r="CX168" s="169" t="e">
        <f>'Нарххо 2024'!CX168</f>
        <v>#DIV/0!</v>
      </c>
    </row>
    <row r="169" spans="1:102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/>
      <c r="CS169" s="169">
        <f>'Нарххо 2024'!CS169</f>
        <v>11</v>
      </c>
      <c r="CT169" s="135">
        <f>'Нарххо 2024'!CT169</f>
        <v>0</v>
      </c>
      <c r="CU169" s="135">
        <f>'Нарххо 2024'!CU169</f>
        <v>0</v>
      </c>
      <c r="CV169" s="135">
        <f>'Нарххо 2024'!CV169</f>
        <v>0</v>
      </c>
      <c r="CW169" s="135">
        <f>'Нарххо 2024'!CW169</f>
        <v>0</v>
      </c>
      <c r="CX169" s="169" t="e">
        <f>'Нарххо 2024'!CX169</f>
        <v>#DIV/0!</v>
      </c>
    </row>
    <row r="170" spans="1:102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/>
      <c r="CS170" s="169">
        <f>'Нарххо 2024'!CS170</f>
        <v>11</v>
      </c>
      <c r="CT170" s="135">
        <f>'Нарххо 2024'!CT170</f>
        <v>0</v>
      </c>
      <c r="CU170" s="135">
        <f>'Нарххо 2024'!CU170</f>
        <v>0</v>
      </c>
      <c r="CV170" s="135">
        <f>'Нарххо 2024'!CV170</f>
        <v>0</v>
      </c>
      <c r="CW170" s="135">
        <f>'Нарххо 2024'!CW170</f>
        <v>0</v>
      </c>
      <c r="CX170" s="169" t="e">
        <f>'Нарххо 2024'!CX170</f>
        <v>#DIV/0!</v>
      </c>
    </row>
    <row r="171" spans="1:102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/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</row>
    <row r="172" spans="1:102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/>
      <c r="CS172" s="169">
        <f>'Нарххо 2024'!CS172</f>
        <v>10.96</v>
      </c>
      <c r="CT172" s="135">
        <f>'Нарххо 2024'!CT172</f>
        <v>0</v>
      </c>
      <c r="CU172" s="135">
        <f>'Нарххо 2024'!CU172</f>
        <v>0</v>
      </c>
      <c r="CV172" s="135">
        <f>'Нарххо 2024'!CV172</f>
        <v>0</v>
      </c>
      <c r="CW172" s="135">
        <f>'Нарххо 2024'!CW172</f>
        <v>0</v>
      </c>
      <c r="CX172" s="169" t="e">
        <f>'Нарххо 2024'!CX172</f>
        <v>#DIV/0!</v>
      </c>
    </row>
    <row r="173" spans="1:102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/>
      <c r="CS173" s="169">
        <f>'Нарххо 2024'!CS173</f>
        <v>11.1</v>
      </c>
      <c r="CT173" s="135">
        <f>'Нарххо 2024'!CT173</f>
        <v>0</v>
      </c>
      <c r="CU173" s="135">
        <f>'Нарххо 2024'!CU173</f>
        <v>0</v>
      </c>
      <c r="CV173" s="135">
        <f>'Нарххо 2024'!CV173</f>
        <v>0</v>
      </c>
      <c r="CW173" s="135">
        <f>'Нарххо 2024'!CW173</f>
        <v>0</v>
      </c>
      <c r="CX173" s="169" t="e">
        <f>'Нарххо 2024'!CX173</f>
        <v>#DIV/0!</v>
      </c>
    </row>
    <row r="174" spans="1:102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261"/>
      <c r="CG174" s="1"/>
      <c r="CH174" s="261"/>
      <c r="CM174" s="261"/>
      <c r="CS174" s="261"/>
      <c r="CX174" s="261"/>
    </row>
    <row r="175" spans="1:10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261"/>
      <c r="CG175" s="1"/>
      <c r="CH175" s="261"/>
      <c r="CM175" s="261"/>
      <c r="CS175" s="261"/>
      <c r="CX175" s="261"/>
    </row>
    <row r="176" spans="1:10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261"/>
      <c r="CG176" s="1"/>
      <c r="CH176" s="261"/>
      <c r="CM176" s="261"/>
      <c r="CS176" s="261"/>
      <c r="CX176" s="261"/>
    </row>
    <row r="177" spans="1:10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261"/>
      <c r="CG177" s="1"/>
      <c r="CH177" s="261"/>
      <c r="CM177" s="261"/>
      <c r="CS177" s="261"/>
      <c r="CX177" s="261"/>
    </row>
    <row r="178" spans="1:102" ht="18" x14ac:dyDescent="0.25">
      <c r="A178" s="286" t="s">
        <v>255</v>
      </c>
      <c r="B178" s="286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x14ac:dyDescent="0.3">
      <c r="A179" s="274" t="s">
        <v>156</v>
      </c>
      <c r="B179" s="200"/>
      <c r="C179" s="368" t="s">
        <v>261</v>
      </c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8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90"/>
    </row>
    <row r="180" spans="1:102" ht="18.75" customHeight="1" x14ac:dyDescent="0.3">
      <c r="A180" s="218"/>
      <c r="B180" s="198"/>
      <c r="C180" s="365" t="s">
        <v>139</v>
      </c>
      <c r="D180" s="366"/>
      <c r="E180" s="366"/>
      <c r="F180" s="367"/>
      <c r="G180" s="362" t="s">
        <v>256</v>
      </c>
      <c r="H180" s="360" t="s">
        <v>139</v>
      </c>
      <c r="I180" s="361"/>
      <c r="J180" s="361"/>
      <c r="K180" s="364"/>
      <c r="L180" s="362" t="s">
        <v>256</v>
      </c>
      <c r="M180" s="360" t="s">
        <v>139</v>
      </c>
      <c r="N180" s="361"/>
      <c r="O180" s="361"/>
      <c r="P180" s="364"/>
      <c r="Q180" s="362" t="s">
        <v>256</v>
      </c>
      <c r="R180" s="360" t="s">
        <v>139</v>
      </c>
      <c r="S180" s="361"/>
      <c r="T180" s="361"/>
      <c r="U180" s="361"/>
      <c r="V180" s="364"/>
      <c r="W180" s="362" t="s">
        <v>256</v>
      </c>
      <c r="X180" s="360" t="s">
        <v>139</v>
      </c>
      <c r="Y180" s="361"/>
      <c r="Z180" s="361"/>
      <c r="AA180" s="364"/>
      <c r="AB180" s="362" t="s">
        <v>256</v>
      </c>
      <c r="AC180" s="360" t="s">
        <v>139</v>
      </c>
      <c r="AD180" s="361"/>
      <c r="AE180" s="361"/>
      <c r="AF180" s="364"/>
      <c r="AG180" s="362" t="s">
        <v>256</v>
      </c>
      <c r="AH180" s="360" t="s">
        <v>139</v>
      </c>
      <c r="AI180" s="361"/>
      <c r="AJ180" s="361"/>
      <c r="AK180" s="361"/>
      <c r="AL180" s="364"/>
      <c r="AM180" s="362" t="s">
        <v>256</v>
      </c>
      <c r="AN180" s="360" t="s">
        <v>139</v>
      </c>
      <c r="AO180" s="361"/>
      <c r="AP180" s="361"/>
      <c r="AQ180" s="364"/>
      <c r="AR180" s="362" t="s">
        <v>256</v>
      </c>
      <c r="AS180" s="360" t="s">
        <v>139</v>
      </c>
      <c r="AT180" s="361"/>
      <c r="AU180" s="361"/>
      <c r="AV180" s="361"/>
      <c r="AW180" s="256"/>
      <c r="AX180" s="362" t="s">
        <v>256</v>
      </c>
      <c r="AY180" s="360" t="s">
        <v>139</v>
      </c>
      <c r="AZ180" s="361"/>
      <c r="BA180" s="361"/>
      <c r="BB180" s="364"/>
      <c r="BC180" s="362" t="s">
        <v>256</v>
      </c>
      <c r="BD180" s="360" t="s">
        <v>139</v>
      </c>
      <c r="BE180" s="361"/>
      <c r="BF180" s="361"/>
      <c r="BG180" s="364"/>
      <c r="BH180" s="362" t="s">
        <v>256</v>
      </c>
      <c r="BI180" s="360" t="s">
        <v>139</v>
      </c>
      <c r="BJ180" s="361"/>
      <c r="BK180" s="361"/>
      <c r="BL180" s="364"/>
      <c r="BM180" s="266"/>
      <c r="BN180" s="362" t="s">
        <v>256</v>
      </c>
      <c r="BO180" s="360" t="s">
        <v>316</v>
      </c>
      <c r="BP180" s="361"/>
      <c r="BQ180" s="361"/>
      <c r="BR180" s="361"/>
      <c r="BS180" s="362" t="s">
        <v>256</v>
      </c>
      <c r="BT180" s="360" t="s">
        <v>316</v>
      </c>
      <c r="BU180" s="361"/>
      <c r="BV180" s="361"/>
      <c r="BW180" s="361"/>
      <c r="BX180" s="362" t="s">
        <v>256</v>
      </c>
      <c r="BY180" s="360" t="s">
        <v>316</v>
      </c>
      <c r="BZ180" s="361"/>
      <c r="CA180" s="361"/>
      <c r="CB180" s="362" t="s">
        <v>256</v>
      </c>
      <c r="CC180" s="360" t="s">
        <v>316</v>
      </c>
      <c r="CD180" s="361"/>
      <c r="CE180" s="361"/>
      <c r="CF180" s="361"/>
      <c r="CG180" s="361"/>
      <c r="CH180" s="362" t="s">
        <v>256</v>
      </c>
      <c r="CI180" s="360" t="s">
        <v>316</v>
      </c>
      <c r="CJ180" s="361"/>
      <c r="CK180" s="361"/>
      <c r="CL180" s="361"/>
      <c r="CM180" s="362" t="s">
        <v>256</v>
      </c>
      <c r="CN180" s="360" t="s">
        <v>316</v>
      </c>
      <c r="CO180" s="361"/>
      <c r="CP180" s="361"/>
      <c r="CQ180" s="361"/>
      <c r="CR180" s="256"/>
      <c r="CS180" s="362" t="s">
        <v>256</v>
      </c>
      <c r="CT180" s="360" t="s">
        <v>316</v>
      </c>
      <c r="CU180" s="361"/>
      <c r="CV180" s="361"/>
      <c r="CW180" s="361"/>
      <c r="CX180" s="362" t="s">
        <v>256</v>
      </c>
    </row>
    <row r="181" spans="1:102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5"/>
      <c r="H181" s="138" t="s">
        <v>141</v>
      </c>
      <c r="I181" s="138" t="s">
        <v>142</v>
      </c>
      <c r="J181" s="138" t="s">
        <v>143</v>
      </c>
      <c r="K181" s="138" t="s">
        <v>144</v>
      </c>
      <c r="L181" s="285"/>
      <c r="M181" s="138" t="s">
        <v>145</v>
      </c>
      <c r="N181" s="138" t="s">
        <v>146</v>
      </c>
      <c r="O181" s="138" t="s">
        <v>147</v>
      </c>
      <c r="P181" s="138" t="s">
        <v>148</v>
      </c>
      <c r="Q181" s="28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5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5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5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x14ac:dyDescent="0.25">
      <c r="A182" s="297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/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</row>
    <row r="183" spans="1:102" ht="18" x14ac:dyDescent="0.25">
      <c r="A183" s="298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/>
      <c r="CS183" s="169">
        <f>'Нарххо 2024'!CS183</f>
        <v>6.4499999999999993</v>
      </c>
      <c r="CT183" s="135">
        <f>'Нарххо 2024'!CT183</f>
        <v>0</v>
      </c>
      <c r="CU183" s="135">
        <f>'Нарххо 2024'!CU183</f>
        <v>0</v>
      </c>
      <c r="CV183" s="135">
        <f>'Нарххо 2024'!CV183</f>
        <v>0</v>
      </c>
      <c r="CW183" s="135">
        <f>'Нарххо 2024'!CW183</f>
        <v>0</v>
      </c>
      <c r="CX183" s="169" t="e">
        <f>'Нарххо 2024'!CX183</f>
        <v>#DIV/0!</v>
      </c>
    </row>
    <row r="184" spans="1:102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/>
      <c r="CS184" s="169">
        <f>'Нарххо 2024'!CS184</f>
        <v>6.3500000000000005</v>
      </c>
      <c r="CT184" s="135">
        <f>'Нарххо 2024'!CT184</f>
        <v>0</v>
      </c>
      <c r="CU184" s="135">
        <f>'Нарххо 2024'!CU184</f>
        <v>0</v>
      </c>
      <c r="CV184" s="135">
        <f>'Нарххо 2024'!CV184</f>
        <v>0</v>
      </c>
      <c r="CW184" s="135">
        <f>'Нарххо 2024'!CW184</f>
        <v>0</v>
      </c>
      <c r="CX184" s="169" t="e">
        <f>'Нарххо 2024'!CX184</f>
        <v>#DIV/0!</v>
      </c>
    </row>
    <row r="185" spans="1:102" ht="18" x14ac:dyDescent="0.25">
      <c r="A185" s="297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/>
      <c r="CS185" s="169">
        <f>'Нарххо 2024'!CS185</f>
        <v>3.7775000000000003</v>
      </c>
      <c r="CT185" s="135">
        <f>'Нарххо 2024'!CT185</f>
        <v>0</v>
      </c>
      <c r="CU185" s="135">
        <f>'Нарххо 2024'!CU185</f>
        <v>0</v>
      </c>
      <c r="CV185" s="135">
        <f>'Нарххо 2024'!CV185</f>
        <v>0</v>
      </c>
      <c r="CW185" s="135">
        <f>'Нарххо 2024'!CW185</f>
        <v>0</v>
      </c>
      <c r="CX185" s="169" t="e">
        <f>'Нарххо 2024'!CX185</f>
        <v>#DIV/0!</v>
      </c>
    </row>
    <row r="186" spans="1:102" ht="18" x14ac:dyDescent="0.25">
      <c r="A186" s="298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/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</row>
    <row r="187" spans="1:102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/>
      <c r="CS187" s="169">
        <f>'Нарххо 2024'!CS187</f>
        <v>6.75</v>
      </c>
      <c r="CT187" s="135">
        <f>'Нарххо 2024'!CT187</f>
        <v>0</v>
      </c>
      <c r="CU187" s="135">
        <f>'Нарххо 2024'!CU187</f>
        <v>0</v>
      </c>
      <c r="CV187" s="135">
        <f>'Нарххо 2024'!CV187</f>
        <v>0</v>
      </c>
      <c r="CW187" s="135">
        <f>'Нарххо 2024'!CW187</f>
        <v>0</v>
      </c>
      <c r="CX187" s="169" t="e">
        <f>'Нарххо 2024'!CX187</f>
        <v>#DIV/0!</v>
      </c>
    </row>
    <row r="188" spans="1:102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/>
      <c r="CS188" s="169">
        <f>'Нарххо 2024'!CS188</f>
        <v>7.6499999999999995</v>
      </c>
      <c r="CT188" s="135">
        <f>'Нарххо 2024'!CT188</f>
        <v>0</v>
      </c>
      <c r="CU188" s="135">
        <f>'Нарххо 2024'!CU188</f>
        <v>0</v>
      </c>
      <c r="CV188" s="135">
        <f>'Нарххо 2024'!CV188</f>
        <v>0</v>
      </c>
      <c r="CW188" s="135">
        <f>'Нарххо 2024'!CW188</f>
        <v>0</v>
      </c>
      <c r="CX188" s="169" t="e">
        <f>'Нарххо 2024'!CX188</f>
        <v>#DIV/0!</v>
      </c>
    </row>
    <row r="189" spans="1:102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/>
      <c r="CS189" s="169">
        <f>'Нарххо 2024'!CS189</f>
        <v>3.8175000000000003</v>
      </c>
      <c r="CT189" s="135">
        <f>'Нарххо 2024'!CT189</f>
        <v>0</v>
      </c>
      <c r="CU189" s="135">
        <f>'Нарххо 2024'!CU189</f>
        <v>0</v>
      </c>
      <c r="CV189" s="135">
        <f>'Нарххо 2024'!CV189</f>
        <v>0</v>
      </c>
      <c r="CW189" s="135">
        <f>'Нарххо 2024'!CW189</f>
        <v>0</v>
      </c>
      <c r="CX189" s="169" t="e">
        <f>'Нарххо 2024'!CX189</f>
        <v>#DIV/0!</v>
      </c>
    </row>
    <row r="190" spans="1:102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/>
      <c r="CS190" s="169">
        <f>'Нарххо 2024'!CS190</f>
        <v>17.7</v>
      </c>
      <c r="CT190" s="135">
        <f>'Нарххо 2024'!CT190</f>
        <v>0</v>
      </c>
      <c r="CU190" s="135">
        <f>'Нарххо 2024'!CU190</f>
        <v>0</v>
      </c>
      <c r="CV190" s="135">
        <f>'Нарххо 2024'!CV190</f>
        <v>0</v>
      </c>
      <c r="CW190" s="135">
        <f>'Нарххо 2024'!CW190</f>
        <v>0</v>
      </c>
      <c r="CX190" s="169" t="e">
        <f>'Нарххо 2024'!CX190</f>
        <v>#DIV/0!</v>
      </c>
    </row>
    <row r="191" spans="1:102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/>
      <c r="CS191" s="169">
        <f>'Нарххо 2024'!CS191</f>
        <v>21.299999999999997</v>
      </c>
      <c r="CT191" s="135">
        <f>'Нарххо 2024'!CT191</f>
        <v>0</v>
      </c>
      <c r="CU191" s="135">
        <f>'Нарххо 2024'!CU191</f>
        <v>0</v>
      </c>
      <c r="CV191" s="135">
        <f>'Нарххо 2024'!CV191</f>
        <v>0</v>
      </c>
      <c r="CW191" s="135">
        <f>'Нарххо 2024'!CW191</f>
        <v>0</v>
      </c>
      <c r="CX191" s="169" t="e">
        <f>'Нарххо 2024'!CX191</f>
        <v>#DIV/0!</v>
      </c>
    </row>
    <row r="192" spans="1:102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/>
      <c r="CS192" s="169">
        <f>'Нарххо 2024'!CS192</f>
        <v>15.09</v>
      </c>
      <c r="CT192" s="135">
        <f>'Нарххо 2024'!CT192</f>
        <v>0</v>
      </c>
      <c r="CU192" s="135">
        <f>'Нарххо 2024'!CU192</f>
        <v>0</v>
      </c>
      <c r="CV192" s="135">
        <f>'Нарххо 2024'!CV192</f>
        <v>0</v>
      </c>
      <c r="CW192" s="135">
        <f>'Нарххо 2024'!CW192</f>
        <v>0</v>
      </c>
      <c r="CX192" s="169" t="e">
        <f>'Нарххо 2024'!CX192</f>
        <v>#DIV/0!</v>
      </c>
    </row>
    <row r="193" spans="1:102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/>
      <c r="CS193" s="169">
        <f>'Нарххо 2024'!CS193</f>
        <v>22.38</v>
      </c>
      <c r="CT193" s="135">
        <f>'Нарххо 2024'!CT193</f>
        <v>0</v>
      </c>
      <c r="CU193" s="135">
        <f>'Нарххо 2024'!CU193</f>
        <v>0</v>
      </c>
      <c r="CV193" s="135">
        <f>'Нарххо 2024'!CV193</f>
        <v>0</v>
      </c>
      <c r="CW193" s="135">
        <f>'Нарххо 2024'!CW193</f>
        <v>0</v>
      </c>
      <c r="CX193" s="169" t="e">
        <f>'Нарххо 2024'!CX193</f>
        <v>#DIV/0!</v>
      </c>
    </row>
    <row r="194" spans="1:102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/>
      <c r="CS194" s="169">
        <f>'Нарххо 2024'!CS194</f>
        <v>94.6</v>
      </c>
      <c r="CT194" s="135">
        <f>'Нарххо 2024'!CT194</f>
        <v>0</v>
      </c>
      <c r="CU194" s="135">
        <f>'Нарххо 2024'!CU194</f>
        <v>0</v>
      </c>
      <c r="CV194" s="135">
        <f>'Нарххо 2024'!CV194</f>
        <v>0</v>
      </c>
      <c r="CW194" s="135">
        <f>'Нарххо 2024'!CW194</f>
        <v>0</v>
      </c>
      <c r="CX194" s="169" t="e">
        <f>'Нарххо 2024'!CX194</f>
        <v>#DIV/0!</v>
      </c>
    </row>
    <row r="195" spans="1:102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/>
      <c r="CS195" s="169">
        <f>'Нарххо 2024'!CS195</f>
        <v>119.7</v>
      </c>
      <c r="CT195" s="135">
        <f>'Нарххо 2024'!CT195</f>
        <v>0</v>
      </c>
      <c r="CU195" s="135">
        <f>'Нарххо 2024'!CU195</f>
        <v>0</v>
      </c>
      <c r="CV195" s="135">
        <f>'Нарххо 2024'!CV195</f>
        <v>0</v>
      </c>
      <c r="CW195" s="135">
        <f>'Нарххо 2024'!CW195</f>
        <v>0</v>
      </c>
      <c r="CX195" s="169" t="e">
        <f>'Нарххо 2024'!CX195</f>
        <v>#DIV/0!</v>
      </c>
    </row>
    <row r="196" spans="1:102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/>
      <c r="CS196" s="169">
        <f>'Нарххо 2024'!CS196</f>
        <v>5.95</v>
      </c>
      <c r="CT196" s="135">
        <f>'Нарххо 2024'!CT196</f>
        <v>0</v>
      </c>
      <c r="CU196" s="135">
        <f>'Нарххо 2024'!CU196</f>
        <v>0</v>
      </c>
      <c r="CV196" s="135">
        <f>'Нарххо 2024'!CV196</f>
        <v>0</v>
      </c>
      <c r="CW196" s="135">
        <f>'Нарххо 2024'!CW196</f>
        <v>0</v>
      </c>
      <c r="CX196" s="169" t="e">
        <f>'Нарххо 2024'!CX196</f>
        <v>#DIV/0!</v>
      </c>
    </row>
    <row r="197" spans="1:102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/>
      <c r="CS197" s="169">
        <f>'Нарххо 2024'!CS197</f>
        <v>12.225</v>
      </c>
      <c r="CT197" s="135">
        <f>'Нарххо 2024'!CT197</f>
        <v>0</v>
      </c>
      <c r="CU197" s="135">
        <f>'Нарххо 2024'!CU197</f>
        <v>0</v>
      </c>
      <c r="CV197" s="135">
        <f>'Нарххо 2024'!CV197</f>
        <v>0</v>
      </c>
      <c r="CW197" s="135">
        <f>'Нарххо 2024'!CW197</f>
        <v>0</v>
      </c>
      <c r="CX197" s="169" t="e">
        <f>'Нарххо 2024'!CX197</f>
        <v>#DIV/0!</v>
      </c>
    </row>
    <row r="198" spans="1:102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/>
      <c r="CS198" s="169">
        <f>'Нарххо 2024'!CS198</f>
        <v>10.074999999999999</v>
      </c>
      <c r="CT198" s="135">
        <f>'Нарххо 2024'!CT198</f>
        <v>0</v>
      </c>
      <c r="CU198" s="135">
        <f>'Нарххо 2024'!CU198</f>
        <v>0</v>
      </c>
      <c r="CV198" s="135">
        <f>'Нарххо 2024'!CV198</f>
        <v>0</v>
      </c>
      <c r="CW198" s="135">
        <f>'Нарххо 2024'!CW198</f>
        <v>0</v>
      </c>
      <c r="CX198" s="169" t="e">
        <f>'Нарххо 2024'!CX198</f>
        <v>#DIV/0!</v>
      </c>
    </row>
    <row r="199" spans="1:102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/>
      <c r="CS199" s="169">
        <f>'Нарххо 2024'!CS199</f>
        <v>53.55</v>
      </c>
      <c r="CT199" s="135">
        <f>'Нарххо 2024'!CT199</f>
        <v>0</v>
      </c>
      <c r="CU199" s="135">
        <f>'Нарххо 2024'!CU199</f>
        <v>0</v>
      </c>
      <c r="CV199" s="135">
        <f>'Нарххо 2024'!CV199</f>
        <v>0</v>
      </c>
      <c r="CW199" s="135">
        <f>'Нарххо 2024'!CW199</f>
        <v>0</v>
      </c>
      <c r="CX199" s="169" t="e">
        <f>'Нарххо 2024'!CX199</f>
        <v>#DIV/0!</v>
      </c>
    </row>
    <row r="200" spans="1:102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/>
      <c r="CS200" s="169">
        <f>'Нарххо 2024'!CS200</f>
        <v>61.95</v>
      </c>
      <c r="CT200" s="135">
        <f>'Нарххо 2024'!CT200</f>
        <v>0</v>
      </c>
      <c r="CU200" s="135">
        <f>'Нарххо 2024'!CU200</f>
        <v>0</v>
      </c>
      <c r="CV200" s="135">
        <f>'Нарххо 2024'!CV200</f>
        <v>0</v>
      </c>
      <c r="CW200" s="135">
        <f>'Нарххо 2024'!CW200</f>
        <v>0</v>
      </c>
      <c r="CX200" s="169" t="e">
        <f>'Нарххо 2024'!CX200</f>
        <v>#DIV/0!</v>
      </c>
    </row>
    <row r="201" spans="1:102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/>
      <c r="CS201" s="169">
        <f>'Нарххо 2024'!CS201</f>
        <v>4.8550000000000004</v>
      </c>
      <c r="CT201" s="135">
        <f>'Нарххо 2024'!CT201</f>
        <v>0</v>
      </c>
      <c r="CU201" s="135">
        <f>'Нарххо 2024'!CU201</f>
        <v>0</v>
      </c>
      <c r="CV201" s="135">
        <f>'Нарххо 2024'!CV201</f>
        <v>0</v>
      </c>
      <c r="CW201" s="135">
        <f>'Нарххо 2024'!CW201</f>
        <v>0</v>
      </c>
      <c r="CX201" s="169" t="e">
        <f>'Нарххо 2024'!CX201</f>
        <v>#DIV/0!</v>
      </c>
    </row>
    <row r="202" spans="1:102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/>
      <c r="CS202" s="169">
        <f>'Нарххо 2024'!CS202</f>
        <v>4.0449999999999999</v>
      </c>
      <c r="CT202" s="135">
        <f>'Нарххо 2024'!CT202</f>
        <v>0</v>
      </c>
      <c r="CU202" s="135">
        <f>'Нарххо 2024'!CU202</f>
        <v>0</v>
      </c>
      <c r="CV202" s="135">
        <f>'Нарххо 2024'!CV202</f>
        <v>0</v>
      </c>
      <c r="CW202" s="135">
        <f>'Нарххо 2024'!CW202</f>
        <v>0</v>
      </c>
      <c r="CX202" s="169" t="e">
        <f>'Нарххо 2024'!CX202</f>
        <v>#DIV/0!</v>
      </c>
    </row>
    <row r="203" spans="1:102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/>
      <c r="CS203" s="169">
        <f>'Нарххо 2024'!CS203</f>
        <v>4.2</v>
      </c>
      <c r="CT203" s="135">
        <f>'Нарххо 2024'!CT203</f>
        <v>0</v>
      </c>
      <c r="CU203" s="135">
        <f>'Нарххо 2024'!CU203</f>
        <v>0</v>
      </c>
      <c r="CV203" s="135">
        <f>'Нарххо 2024'!CV203</f>
        <v>0</v>
      </c>
      <c r="CW203" s="135">
        <f>'Нарххо 2024'!CW203</f>
        <v>0</v>
      </c>
      <c r="CX203" s="169" t="e">
        <f>'Нарххо 2024'!CX203</f>
        <v>#DIV/0!</v>
      </c>
    </row>
    <row r="204" spans="1:102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/>
      <c r="CS204" s="169">
        <f>'Нарххо 2024'!CS204</f>
        <v>21.1</v>
      </c>
      <c r="CT204" s="135">
        <f>'Нарххо 2024'!CT204</f>
        <v>0</v>
      </c>
      <c r="CU204" s="135">
        <f>'Нарххо 2024'!CU204</f>
        <v>0</v>
      </c>
      <c r="CV204" s="135">
        <f>'Нарххо 2024'!CV204</f>
        <v>0</v>
      </c>
      <c r="CW204" s="135">
        <f>'Нарххо 2024'!CW204</f>
        <v>0</v>
      </c>
      <c r="CX204" s="169" t="e">
        <f>'Нарххо 2024'!CX204</f>
        <v>#DIV/0!</v>
      </c>
    </row>
    <row r="205" spans="1:102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/>
      <c r="CS205" s="169">
        <f>'Нарххо 2024'!CS205</f>
        <v>21.799999999999997</v>
      </c>
      <c r="CT205" s="135">
        <f>'Нарххо 2024'!CT205</f>
        <v>0</v>
      </c>
      <c r="CU205" s="135">
        <f>'Нарххо 2024'!CU205</f>
        <v>0</v>
      </c>
      <c r="CV205" s="135">
        <f>'Нарххо 2024'!CV205</f>
        <v>0</v>
      </c>
      <c r="CW205" s="135">
        <f>'Нарххо 2024'!CW205</f>
        <v>0</v>
      </c>
      <c r="CX205" s="169" t="e">
        <f>'Нарххо 2024'!CX205</f>
        <v>#DIV/0!</v>
      </c>
    </row>
    <row r="206" spans="1:102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/>
      <c r="CS206" s="169">
        <f>'Нарххо 2024'!CS206</f>
        <v>17.600000000000001</v>
      </c>
      <c r="CT206" s="135">
        <f>'Нарххо 2024'!CT206</f>
        <v>0</v>
      </c>
      <c r="CU206" s="135">
        <f>'Нарххо 2024'!CU206</f>
        <v>0</v>
      </c>
      <c r="CV206" s="135">
        <f>'Нарххо 2024'!CV206</f>
        <v>0</v>
      </c>
      <c r="CW206" s="135">
        <f>'Нарххо 2024'!CW206</f>
        <v>0</v>
      </c>
      <c r="CX206" s="169" t="e">
        <f>'Нарххо 2024'!CX206</f>
        <v>#DIV/0!</v>
      </c>
    </row>
    <row r="207" spans="1:102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/>
      <c r="CS207" s="169">
        <f>'Нарххо 2024'!CS207</f>
        <v>4.1500000000000004</v>
      </c>
      <c r="CT207" s="135">
        <f>'Нарххо 2024'!CT207</f>
        <v>0</v>
      </c>
      <c r="CU207" s="135">
        <f>'Нарххо 2024'!CU207</f>
        <v>0</v>
      </c>
      <c r="CV207" s="135">
        <f>'Нарххо 2024'!CV207</f>
        <v>0</v>
      </c>
      <c r="CW207" s="135">
        <f>'Нарххо 2024'!CW207</f>
        <v>0</v>
      </c>
      <c r="CX207" s="169" t="e">
        <f>'Нарххо 2024'!CX207</f>
        <v>#DIV/0!</v>
      </c>
    </row>
    <row r="208" spans="1:102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/>
      <c r="CS208" s="169">
        <f>'Нарххо 2024'!CS208</f>
        <v>3.125</v>
      </c>
      <c r="CT208" s="135">
        <f>'Нарххо 2024'!CT208</f>
        <v>0</v>
      </c>
      <c r="CU208" s="135">
        <f>'Нарххо 2024'!CU208</f>
        <v>0</v>
      </c>
      <c r="CV208" s="135">
        <f>'Нарххо 2024'!CV208</f>
        <v>0</v>
      </c>
      <c r="CW208" s="135">
        <f>'Нарххо 2024'!CW208</f>
        <v>0</v>
      </c>
      <c r="CX208" s="169" t="e">
        <f>'Нарххо 2024'!CX208</f>
        <v>#DIV/0!</v>
      </c>
    </row>
    <row r="209" spans="1:102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/>
      <c r="CS209" s="169">
        <f>'Нарххо 2024'!CS209</f>
        <v>38.799999999999997</v>
      </c>
      <c r="CT209" s="135">
        <f>'Нарххо 2024'!CT209</f>
        <v>0</v>
      </c>
      <c r="CU209" s="135">
        <f>'Нарххо 2024'!CU209</f>
        <v>0</v>
      </c>
      <c r="CV209" s="135">
        <f>'Нарххо 2024'!CV209</f>
        <v>0</v>
      </c>
      <c r="CW209" s="135">
        <f>'Нарххо 2024'!CW209</f>
        <v>0</v>
      </c>
      <c r="CX209" s="169" t="e">
        <f>'Нарххо 2024'!CX209</f>
        <v>#DIV/0!</v>
      </c>
    </row>
    <row r="210" spans="1:102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/>
      <c r="CS210" s="169">
        <f>'Нарххо 2024'!CS210</f>
        <v>6.3650000000000002</v>
      </c>
      <c r="CT210" s="135">
        <f>'Нарххо 2024'!CT210</f>
        <v>0</v>
      </c>
      <c r="CU210" s="135">
        <f>'Нарххо 2024'!CU210</f>
        <v>0</v>
      </c>
      <c r="CV210" s="135">
        <f>'Нарххо 2024'!CV210</f>
        <v>0</v>
      </c>
      <c r="CW210" s="135">
        <f>'Нарххо 2024'!CW210</f>
        <v>0</v>
      </c>
      <c r="CX210" s="169" t="e">
        <f>'Нарххо 2024'!CX210</f>
        <v>#DIV/0!</v>
      </c>
    </row>
    <row r="211" spans="1:102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/>
      <c r="CS211" s="169">
        <f>'Нарххо 2024'!CS211</f>
        <v>9.6524999999999999</v>
      </c>
      <c r="CT211" s="135">
        <f>'Нарххо 2024'!CT211</f>
        <v>0</v>
      </c>
      <c r="CU211" s="135">
        <f>'Нарххо 2024'!CU211</f>
        <v>0</v>
      </c>
      <c r="CV211" s="135">
        <f>'Нарххо 2024'!CV211</f>
        <v>0</v>
      </c>
      <c r="CW211" s="135">
        <f>'Нарххо 2024'!CW211</f>
        <v>0</v>
      </c>
      <c r="CX211" s="169" t="e">
        <f>'Нарххо 2024'!CX211</f>
        <v>#DIV/0!</v>
      </c>
    </row>
    <row r="212" spans="1:102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/>
      <c r="CS212" s="169">
        <f>'Нарххо 2024'!CS212</f>
        <v>10.675000000000001</v>
      </c>
      <c r="CT212" s="135">
        <f>'Нарххо 2024'!CT212</f>
        <v>0</v>
      </c>
      <c r="CU212" s="135">
        <f>'Нарххо 2024'!CU212</f>
        <v>0</v>
      </c>
      <c r="CV212" s="135">
        <f>'Нарххо 2024'!CV212</f>
        <v>0</v>
      </c>
      <c r="CW212" s="135">
        <f>'Нарххо 2024'!CW212</f>
        <v>0</v>
      </c>
      <c r="CX212" s="169" t="e">
        <f>'Нарххо 2024'!CX212</f>
        <v>#DIV/0!</v>
      </c>
    </row>
    <row r="213" spans="1:102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/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</row>
    <row r="214" spans="1:102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/>
      <c r="CS214" s="169">
        <f>'Нарххо 2024'!CS214</f>
        <v>9.9749999999999996</v>
      </c>
      <c r="CT214" s="135">
        <f>'Нарххо 2024'!CT214</f>
        <v>0</v>
      </c>
      <c r="CU214" s="135">
        <f>'Нарххо 2024'!CU214</f>
        <v>0</v>
      </c>
      <c r="CV214" s="135">
        <f>'Нарххо 2024'!CV214</f>
        <v>0</v>
      </c>
      <c r="CW214" s="135">
        <f>'Нарххо 2024'!CW214</f>
        <v>0</v>
      </c>
      <c r="CX214" s="169" t="e">
        <f>'Нарххо 2024'!CX214</f>
        <v>#DIV/0!</v>
      </c>
    </row>
    <row r="215" spans="1:102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/>
      <c r="CS215" s="169">
        <f>'Нарххо 2024'!CS215</f>
        <v>10.112500000000001</v>
      </c>
      <c r="CT215" s="135">
        <f>'Нарххо 2024'!CT215</f>
        <v>0</v>
      </c>
      <c r="CU215" s="135">
        <f>'Нарххо 2024'!CU215</f>
        <v>0</v>
      </c>
      <c r="CV215" s="135">
        <f>'Нарххо 2024'!CV215</f>
        <v>0</v>
      </c>
      <c r="CW215" s="135">
        <f>'Нарххо 2024'!CW215</f>
        <v>0</v>
      </c>
      <c r="CX215" s="169" t="e">
        <f>'Нарххо 2024'!CX215</f>
        <v>#DIV/0!</v>
      </c>
    </row>
    <row r="216" spans="1:10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261"/>
      <c r="CG216" s="1"/>
      <c r="CH216" s="261"/>
      <c r="CM216" s="261"/>
      <c r="CS216" s="261"/>
      <c r="CX216" s="261"/>
    </row>
    <row r="217" spans="1:10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261"/>
      <c r="CG217" s="1"/>
      <c r="CH217" s="261"/>
      <c r="CM217" s="261"/>
      <c r="CS217" s="261"/>
      <c r="CX217" s="261"/>
    </row>
    <row r="218" spans="1:10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261"/>
      <c r="CG218" s="1"/>
      <c r="CH218" s="261"/>
      <c r="CM218" s="261"/>
      <c r="CS218" s="261"/>
      <c r="CX218" s="261"/>
    </row>
    <row r="219" spans="1:102" ht="18" x14ac:dyDescent="0.25">
      <c r="A219" s="286" t="s">
        <v>255</v>
      </c>
      <c r="B219" s="286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x14ac:dyDescent="0.3">
      <c r="A220" s="274" t="s">
        <v>156</v>
      </c>
      <c r="B220" s="200"/>
      <c r="C220" s="368" t="s">
        <v>262</v>
      </c>
      <c r="D220" s="287"/>
      <c r="E220" s="287"/>
      <c r="F220" s="287"/>
      <c r="G220" s="287"/>
      <c r="H220" s="287"/>
      <c r="I220" s="287"/>
      <c r="J220" s="287"/>
      <c r="K220" s="287"/>
      <c r="L220" s="287"/>
      <c r="M220" s="287"/>
      <c r="N220" s="287"/>
      <c r="O220" s="288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198"/>
      <c r="C221" s="365" t="s">
        <v>139</v>
      </c>
      <c r="D221" s="366"/>
      <c r="E221" s="366"/>
      <c r="F221" s="367"/>
      <c r="G221" s="362" t="s">
        <v>256</v>
      </c>
      <c r="H221" s="360" t="s">
        <v>139</v>
      </c>
      <c r="I221" s="361"/>
      <c r="J221" s="361"/>
      <c r="K221" s="364"/>
      <c r="L221" s="362" t="s">
        <v>256</v>
      </c>
      <c r="M221" s="360" t="s">
        <v>139</v>
      </c>
      <c r="N221" s="361"/>
      <c r="O221" s="361"/>
      <c r="P221" s="364"/>
      <c r="Q221" s="362" t="s">
        <v>256</v>
      </c>
      <c r="R221" s="360" t="s">
        <v>139</v>
      </c>
      <c r="S221" s="361"/>
      <c r="T221" s="361"/>
      <c r="U221" s="361"/>
      <c r="V221" s="364"/>
      <c r="W221" s="362" t="s">
        <v>256</v>
      </c>
      <c r="X221" s="360" t="s">
        <v>139</v>
      </c>
      <c r="Y221" s="361"/>
      <c r="Z221" s="361"/>
      <c r="AA221" s="364"/>
      <c r="AB221" s="362" t="s">
        <v>256</v>
      </c>
      <c r="AC221" s="360" t="s">
        <v>139</v>
      </c>
      <c r="AD221" s="361"/>
      <c r="AE221" s="361"/>
      <c r="AF221" s="364"/>
      <c r="AG221" s="362" t="s">
        <v>256</v>
      </c>
      <c r="AH221" s="360" t="s">
        <v>139</v>
      </c>
      <c r="AI221" s="361"/>
      <c r="AJ221" s="361"/>
      <c r="AK221" s="361"/>
      <c r="AL221" s="364"/>
      <c r="AM221" s="362" t="s">
        <v>256</v>
      </c>
      <c r="AN221" s="360" t="s">
        <v>139</v>
      </c>
      <c r="AO221" s="361"/>
      <c r="AP221" s="361"/>
      <c r="AQ221" s="364"/>
      <c r="AR221" s="362" t="s">
        <v>256</v>
      </c>
      <c r="AS221" s="360" t="s">
        <v>139</v>
      </c>
      <c r="AT221" s="361"/>
      <c r="AU221" s="361"/>
      <c r="AV221" s="361"/>
      <c r="AW221" s="256"/>
      <c r="AX221" s="362" t="s">
        <v>256</v>
      </c>
      <c r="AY221" s="360" t="s">
        <v>139</v>
      </c>
      <c r="AZ221" s="361"/>
      <c r="BA221" s="361"/>
      <c r="BB221" s="364"/>
      <c r="BC221" s="362" t="s">
        <v>256</v>
      </c>
      <c r="BD221" s="360" t="s">
        <v>139</v>
      </c>
      <c r="BE221" s="361"/>
      <c r="BF221" s="361"/>
      <c r="BG221" s="364"/>
      <c r="BH221" s="362" t="s">
        <v>256</v>
      </c>
      <c r="BI221" s="360" t="s">
        <v>139</v>
      </c>
      <c r="BJ221" s="361"/>
      <c r="BK221" s="361"/>
      <c r="BL221" s="364"/>
      <c r="BM221" s="266"/>
      <c r="BN221" s="362" t="s">
        <v>256</v>
      </c>
      <c r="BO221" s="360" t="s">
        <v>316</v>
      </c>
      <c r="BP221" s="361"/>
      <c r="BQ221" s="361"/>
      <c r="BR221" s="361"/>
      <c r="BS221" s="362" t="s">
        <v>256</v>
      </c>
      <c r="BT221" s="360" t="s">
        <v>316</v>
      </c>
      <c r="BU221" s="361"/>
      <c r="BV221" s="361"/>
      <c r="BW221" s="361"/>
      <c r="BX221" s="362" t="s">
        <v>256</v>
      </c>
      <c r="BY221" s="360" t="s">
        <v>316</v>
      </c>
      <c r="BZ221" s="361"/>
      <c r="CA221" s="361"/>
      <c r="CB221" s="362" t="s">
        <v>256</v>
      </c>
      <c r="CC221" s="360" t="s">
        <v>316</v>
      </c>
      <c r="CD221" s="361"/>
      <c r="CE221" s="361"/>
      <c r="CF221" s="361"/>
      <c r="CG221" s="361"/>
      <c r="CH221" s="362" t="s">
        <v>256</v>
      </c>
      <c r="CI221" s="360" t="s">
        <v>316</v>
      </c>
      <c r="CJ221" s="361"/>
      <c r="CK221" s="361"/>
      <c r="CL221" s="361"/>
      <c r="CM221" s="362" t="s">
        <v>256</v>
      </c>
      <c r="CN221" s="360" t="s">
        <v>316</v>
      </c>
      <c r="CO221" s="361"/>
      <c r="CP221" s="361"/>
      <c r="CQ221" s="361"/>
      <c r="CR221" s="256"/>
      <c r="CS221" s="362" t="s">
        <v>256</v>
      </c>
      <c r="CT221" s="360" t="s">
        <v>316</v>
      </c>
      <c r="CU221" s="361"/>
      <c r="CV221" s="361"/>
      <c r="CW221" s="361"/>
      <c r="CX221" s="362" t="s">
        <v>256</v>
      </c>
    </row>
    <row r="222" spans="1:102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5"/>
      <c r="H222" s="138" t="s">
        <v>141</v>
      </c>
      <c r="I222" s="138" t="s">
        <v>142</v>
      </c>
      <c r="J222" s="138" t="s">
        <v>143</v>
      </c>
      <c r="K222" s="138" t="s">
        <v>144</v>
      </c>
      <c r="L222" s="285"/>
      <c r="M222" s="138" t="s">
        <v>145</v>
      </c>
      <c r="N222" s="138" t="s">
        <v>146</v>
      </c>
      <c r="O222" s="138" t="s">
        <v>147</v>
      </c>
      <c r="P222" s="138" t="s">
        <v>148</v>
      </c>
      <c r="Q222" s="28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5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5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5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x14ac:dyDescent="0.25">
      <c r="A223" s="297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/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</row>
    <row r="224" spans="1:102" ht="18" x14ac:dyDescent="0.25">
      <c r="A224" s="298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/>
      <c r="CS224" s="169">
        <f>'Нарххо 2024'!CS224</f>
        <v>5.8</v>
      </c>
      <c r="CT224" s="135">
        <f>'Нарххо 2024'!CT224</f>
        <v>0</v>
      </c>
      <c r="CU224" s="135">
        <f>'Нарххо 2024'!CU224</f>
        <v>0</v>
      </c>
      <c r="CV224" s="135">
        <f>'Нарххо 2024'!CV224</f>
        <v>0</v>
      </c>
      <c r="CW224" s="135">
        <f>'Нарххо 2024'!CW224</f>
        <v>0</v>
      </c>
      <c r="CX224" s="169" t="e">
        <f>'Нарххо 2024'!CX224</f>
        <v>#DIV/0!</v>
      </c>
    </row>
    <row r="225" spans="1:102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/>
      <c r="CS225" s="169">
        <f>'Нарххо 2024'!CS225</f>
        <v>7.6</v>
      </c>
      <c r="CT225" s="135">
        <f>'Нарххо 2024'!CT225</f>
        <v>0</v>
      </c>
      <c r="CU225" s="135">
        <f>'Нарххо 2024'!CU225</f>
        <v>0</v>
      </c>
      <c r="CV225" s="135">
        <f>'Нарххо 2024'!CV225</f>
        <v>0</v>
      </c>
      <c r="CW225" s="135">
        <f>'Нарххо 2024'!CW225</f>
        <v>0</v>
      </c>
      <c r="CX225" s="169" t="e">
        <f>'Нарххо 2024'!CX225</f>
        <v>#DIV/0!</v>
      </c>
    </row>
    <row r="226" spans="1:102" ht="18" x14ac:dyDescent="0.25">
      <c r="A226" s="297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/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</row>
    <row r="227" spans="1:102" ht="18" x14ac:dyDescent="0.25">
      <c r="A227" s="298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/>
      <c r="CS227" s="169">
        <f>'Нарххо 2024'!CS227</f>
        <v>3.04</v>
      </c>
      <c r="CT227" s="135">
        <f>'Нарххо 2024'!CT227</f>
        <v>0</v>
      </c>
      <c r="CU227" s="135">
        <f>'Нарххо 2024'!CU227</f>
        <v>0</v>
      </c>
      <c r="CV227" s="135">
        <f>'Нарххо 2024'!CV227</f>
        <v>0</v>
      </c>
      <c r="CW227" s="135">
        <f>'Нарххо 2024'!CW227</f>
        <v>0</v>
      </c>
      <c r="CX227" s="169" t="e">
        <f>'Нарххо 2024'!CX227</f>
        <v>#DIV/0!</v>
      </c>
    </row>
    <row r="228" spans="1:102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/>
      <c r="CS228" s="169">
        <f>'Нарххо 2024'!CS228</f>
        <v>4.8</v>
      </c>
      <c r="CT228" s="135">
        <f>'Нарххо 2024'!CT228</f>
        <v>0</v>
      </c>
      <c r="CU228" s="135">
        <f>'Нарххо 2024'!CU228</f>
        <v>0</v>
      </c>
      <c r="CV228" s="135">
        <f>'Нарххо 2024'!CV228</f>
        <v>0</v>
      </c>
      <c r="CW228" s="135">
        <f>'Нарххо 2024'!CW228</f>
        <v>0</v>
      </c>
      <c r="CX228" s="169" t="e">
        <f>'Нарххо 2024'!CX228</f>
        <v>#DIV/0!</v>
      </c>
    </row>
    <row r="229" spans="1:102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/>
      <c r="CS229" s="169">
        <f>'Нарххо 2024'!CS229</f>
        <v>14.6</v>
      </c>
      <c r="CT229" s="135">
        <f>'Нарххо 2024'!CT229</f>
        <v>0</v>
      </c>
      <c r="CU229" s="135">
        <f>'Нарххо 2024'!CU229</f>
        <v>0</v>
      </c>
      <c r="CV229" s="135">
        <f>'Нарххо 2024'!CV229</f>
        <v>0</v>
      </c>
      <c r="CW229" s="135">
        <f>'Нарххо 2024'!CW229</f>
        <v>0</v>
      </c>
      <c r="CX229" s="169" t="e">
        <f>'Нарххо 2024'!CX229</f>
        <v>#DIV/0!</v>
      </c>
    </row>
    <row r="230" spans="1:102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/>
      <c r="CS230" s="169">
        <f>'Нарххо 2024'!CS230</f>
        <v>15</v>
      </c>
      <c r="CT230" s="135">
        <f>'Нарххо 2024'!CT230</f>
        <v>0</v>
      </c>
      <c r="CU230" s="135">
        <f>'Нарххо 2024'!CU230</f>
        <v>0</v>
      </c>
      <c r="CV230" s="135">
        <f>'Нарххо 2024'!CV230</f>
        <v>0</v>
      </c>
      <c r="CW230" s="135">
        <f>'Нарххо 2024'!CW230</f>
        <v>0</v>
      </c>
      <c r="CX230" s="169" t="e">
        <f>'Нарххо 2024'!CX230</f>
        <v>#DIV/0!</v>
      </c>
    </row>
    <row r="231" spans="1:102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/>
      <c r="CS231" s="169">
        <f>'Нарххо 2024'!CS231</f>
        <v>15.8</v>
      </c>
      <c r="CT231" s="135">
        <f>'Нарххо 2024'!CT231</f>
        <v>0</v>
      </c>
      <c r="CU231" s="135">
        <f>'Нарххо 2024'!CU231</f>
        <v>0</v>
      </c>
      <c r="CV231" s="135">
        <f>'Нарххо 2024'!CV231</f>
        <v>0</v>
      </c>
      <c r="CW231" s="135">
        <f>'Нарххо 2024'!CW231</f>
        <v>0</v>
      </c>
      <c r="CX231" s="169" t="e">
        <f>'Нарххо 2024'!CX231</f>
        <v>#DIV/0!</v>
      </c>
    </row>
    <row r="232" spans="1:102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/>
      <c r="CS232" s="169">
        <f>'Нарххо 2024'!CS232</f>
        <v>13.6</v>
      </c>
      <c r="CT232" s="135">
        <f>'Нарххо 2024'!CT232</f>
        <v>0</v>
      </c>
      <c r="CU232" s="135">
        <f>'Нарххо 2024'!CU232</f>
        <v>0</v>
      </c>
      <c r="CV232" s="135">
        <f>'Нарххо 2024'!CV232</f>
        <v>0</v>
      </c>
      <c r="CW232" s="135">
        <f>'Нарххо 2024'!CW232</f>
        <v>0</v>
      </c>
      <c r="CX232" s="169" t="e">
        <f>'Нарххо 2024'!CX232</f>
        <v>#DIV/0!</v>
      </c>
    </row>
    <row r="233" spans="1:102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/>
      <c r="CS233" s="169">
        <f>'Нарххо 2024'!CS233</f>
        <v>18</v>
      </c>
      <c r="CT233" s="135">
        <f>'Нарххо 2024'!CT233</f>
        <v>0</v>
      </c>
      <c r="CU233" s="135">
        <f>'Нарххо 2024'!CU233</f>
        <v>0</v>
      </c>
      <c r="CV233" s="135">
        <f>'Нарххо 2024'!CV233</f>
        <v>0</v>
      </c>
      <c r="CW233" s="135">
        <f>'Нарххо 2024'!CW233</f>
        <v>0</v>
      </c>
      <c r="CX233" s="169" t="e">
        <f>'Нарххо 2024'!CX233</f>
        <v>#DIV/0!</v>
      </c>
    </row>
    <row r="234" spans="1:102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/>
      <c r="CS234" s="169">
        <f>'Нарххо 2024'!CS234</f>
        <v>16.8</v>
      </c>
      <c r="CT234" s="135">
        <f>'Нарххо 2024'!CT234</f>
        <v>0</v>
      </c>
      <c r="CU234" s="135">
        <f>'Нарххо 2024'!CU234</f>
        <v>0</v>
      </c>
      <c r="CV234" s="135">
        <f>'Нарххо 2024'!CV234</f>
        <v>0</v>
      </c>
      <c r="CW234" s="135">
        <f>'Нарххо 2024'!CW234</f>
        <v>0</v>
      </c>
      <c r="CX234" s="169" t="e">
        <f>'Нарххо 2024'!CX234</f>
        <v>#DIV/0!</v>
      </c>
    </row>
    <row r="235" spans="1:102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/>
      <c r="CS235" s="169">
        <f>'Нарххо 2024'!CS235</f>
        <v>92</v>
      </c>
      <c r="CT235" s="135">
        <f>'Нарххо 2024'!CT235</f>
        <v>0</v>
      </c>
      <c r="CU235" s="135">
        <f>'Нарххо 2024'!CU235</f>
        <v>0</v>
      </c>
      <c r="CV235" s="135">
        <f>'Нарххо 2024'!CV235</f>
        <v>0</v>
      </c>
      <c r="CW235" s="135">
        <f>'Нарххо 2024'!CW235</f>
        <v>0</v>
      </c>
      <c r="CX235" s="169" t="e">
        <f>'Нарххо 2024'!CX235</f>
        <v>#DIV/0!</v>
      </c>
    </row>
    <row r="236" spans="1:102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/>
      <c r="CS236" s="169">
        <f>'Нарххо 2024'!CS236</f>
        <v>95</v>
      </c>
      <c r="CT236" s="135">
        <f>'Нарххо 2024'!CT236</f>
        <v>0</v>
      </c>
      <c r="CU236" s="135">
        <f>'Нарххо 2024'!CU236</f>
        <v>0</v>
      </c>
      <c r="CV236" s="135">
        <f>'Нарххо 2024'!CV236</f>
        <v>0</v>
      </c>
      <c r="CW236" s="135">
        <f>'Нарххо 2024'!CW236</f>
        <v>0</v>
      </c>
      <c r="CX236" s="169" t="e">
        <f>'Нарххо 2024'!CX236</f>
        <v>#DIV/0!</v>
      </c>
    </row>
    <row r="237" spans="1:102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/>
      <c r="CS237" s="169">
        <f>'Нарххо 2024'!CS237</f>
        <v>7</v>
      </c>
      <c r="CT237" s="135">
        <f>'Нарххо 2024'!CT237</f>
        <v>0</v>
      </c>
      <c r="CU237" s="135">
        <f>'Нарххо 2024'!CU237</f>
        <v>0</v>
      </c>
      <c r="CV237" s="135">
        <f>'Нарххо 2024'!CV237</f>
        <v>0</v>
      </c>
      <c r="CW237" s="135">
        <f>'Нарххо 2024'!CW237</f>
        <v>0</v>
      </c>
      <c r="CX237" s="169" t="e">
        <f>'Нарххо 2024'!CX237</f>
        <v>#DIV/0!</v>
      </c>
    </row>
    <row r="238" spans="1:102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/>
      <c r="CS238" s="169">
        <f>'Нарххо 2024'!CS238</f>
        <v>13.2</v>
      </c>
      <c r="CT238" s="135">
        <f>'Нарххо 2024'!CT238</f>
        <v>0</v>
      </c>
      <c r="CU238" s="135">
        <f>'Нарххо 2024'!CU238</f>
        <v>0</v>
      </c>
      <c r="CV238" s="135">
        <f>'Нарххо 2024'!CV238</f>
        <v>0</v>
      </c>
      <c r="CW238" s="135">
        <f>'Нарххо 2024'!CW238</f>
        <v>0</v>
      </c>
      <c r="CX238" s="169" t="e">
        <f>'Нарххо 2024'!CX238</f>
        <v>#DIV/0!</v>
      </c>
    </row>
    <row r="239" spans="1:102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/>
      <c r="CS239" s="169">
        <f>'Нарххо 2024'!CS239</f>
        <v>11</v>
      </c>
      <c r="CT239" s="135">
        <f>'Нарххо 2024'!CT239</f>
        <v>0</v>
      </c>
      <c r="CU239" s="135">
        <f>'Нарххо 2024'!CU239</f>
        <v>0</v>
      </c>
      <c r="CV239" s="135">
        <f>'Нарххо 2024'!CV239</f>
        <v>0</v>
      </c>
      <c r="CW239" s="135">
        <f>'Нарххо 2024'!CW239</f>
        <v>0</v>
      </c>
      <c r="CX239" s="169" t="e">
        <f>'Нарххо 2024'!CX239</f>
        <v>#DIV/0!</v>
      </c>
    </row>
    <row r="240" spans="1:102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/>
      <c r="CS240" s="169">
        <f>'Нарххо 2024'!CS240</f>
        <v>84</v>
      </c>
      <c r="CT240" s="135">
        <f>'Нарххо 2024'!CT240</f>
        <v>0</v>
      </c>
      <c r="CU240" s="135">
        <f>'Нарххо 2024'!CU240</f>
        <v>0</v>
      </c>
      <c r="CV240" s="135">
        <f>'Нарххо 2024'!CV240</f>
        <v>0</v>
      </c>
      <c r="CW240" s="135">
        <f>'Нарххо 2024'!CW240</f>
        <v>0</v>
      </c>
      <c r="CX240" s="169" t="e">
        <f>'Нарххо 2024'!CX240</f>
        <v>#DIV/0!</v>
      </c>
    </row>
    <row r="241" spans="1:102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/>
      <c r="CS241" s="169">
        <f>'Нарххо 2024'!CS241</f>
        <v>118</v>
      </c>
      <c r="CT241" s="135">
        <f>'Нарххо 2024'!CT241</f>
        <v>0</v>
      </c>
      <c r="CU241" s="135">
        <f>'Нарххо 2024'!CU241</f>
        <v>0</v>
      </c>
      <c r="CV241" s="135">
        <f>'Нарххо 2024'!CV241</f>
        <v>0</v>
      </c>
      <c r="CW241" s="135">
        <f>'Нарххо 2024'!CW241</f>
        <v>0</v>
      </c>
      <c r="CX241" s="169" t="e">
        <f>'Нарххо 2024'!CX241</f>
        <v>#DIV/0!</v>
      </c>
    </row>
    <row r="242" spans="1:102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/>
      <c r="CS242" s="169">
        <f>'Нарххо 2024'!CS242</f>
        <v>4.9800000000000004</v>
      </c>
      <c r="CT242" s="135">
        <f>'Нарххо 2024'!CT242</f>
        <v>0</v>
      </c>
      <c r="CU242" s="135">
        <f>'Нарххо 2024'!CU242</f>
        <v>0</v>
      </c>
      <c r="CV242" s="135">
        <f>'Нарххо 2024'!CV242</f>
        <v>0</v>
      </c>
      <c r="CW242" s="135">
        <f>'Нарххо 2024'!CW242</f>
        <v>0</v>
      </c>
      <c r="CX242" s="169" t="e">
        <f>'Нарххо 2024'!CX242</f>
        <v>#DIV/0!</v>
      </c>
    </row>
    <row r="243" spans="1:102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/>
      <c r="CS243" s="169">
        <f>'Нарххо 2024'!CS243</f>
        <v>4.18</v>
      </c>
      <c r="CT243" s="135">
        <f>'Нарххо 2024'!CT243</f>
        <v>0</v>
      </c>
      <c r="CU243" s="135">
        <f>'Нарххо 2024'!CU243</f>
        <v>0</v>
      </c>
      <c r="CV243" s="135">
        <f>'Нарххо 2024'!CV243</f>
        <v>0</v>
      </c>
      <c r="CW243" s="135">
        <f>'Нарххо 2024'!CW243</f>
        <v>0</v>
      </c>
      <c r="CX243" s="169" t="e">
        <f>'Нарххо 2024'!CX243</f>
        <v>#DIV/0!</v>
      </c>
    </row>
    <row r="244" spans="1:102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/>
      <c r="CS244" s="169">
        <f>'Нарххо 2024'!CS244</f>
        <v>3.62</v>
      </c>
      <c r="CT244" s="135">
        <f>'Нарххо 2024'!CT244</f>
        <v>0</v>
      </c>
      <c r="CU244" s="135">
        <f>'Нарххо 2024'!CU244</f>
        <v>0</v>
      </c>
      <c r="CV244" s="135">
        <f>'Нарххо 2024'!CV244</f>
        <v>0</v>
      </c>
      <c r="CW244" s="135">
        <f>'Нарххо 2024'!CW244</f>
        <v>0</v>
      </c>
      <c r="CX244" s="169" t="e">
        <f>'Нарххо 2024'!CX244</f>
        <v>#DIV/0!</v>
      </c>
    </row>
    <row r="245" spans="1:102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/>
      <c r="CS245" s="169">
        <f>'Нарххо 2024'!CS245</f>
        <v>21.4</v>
      </c>
      <c r="CT245" s="135">
        <f>'Нарххо 2024'!CT245</f>
        <v>0</v>
      </c>
      <c r="CU245" s="135">
        <f>'Нарххо 2024'!CU245</f>
        <v>0</v>
      </c>
      <c r="CV245" s="135">
        <f>'Нарххо 2024'!CV245</f>
        <v>0</v>
      </c>
      <c r="CW245" s="135">
        <f>'Нарххо 2024'!CW245</f>
        <v>0</v>
      </c>
      <c r="CX245" s="169" t="e">
        <f>'Нарххо 2024'!CX245</f>
        <v>#DIV/0!</v>
      </c>
    </row>
    <row r="246" spans="1:102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/>
      <c r="CS246" s="169">
        <f>'Нарххо 2024'!CS246</f>
        <v>21.2</v>
      </c>
      <c r="CT246" s="135">
        <f>'Нарххо 2024'!CT246</f>
        <v>0</v>
      </c>
      <c r="CU246" s="135">
        <f>'Нарххо 2024'!CU246</f>
        <v>0</v>
      </c>
      <c r="CV246" s="135">
        <f>'Нарххо 2024'!CV246</f>
        <v>0</v>
      </c>
      <c r="CW246" s="135">
        <f>'Нарххо 2024'!CW246</f>
        <v>0</v>
      </c>
      <c r="CX246" s="169" t="e">
        <f>'Нарххо 2024'!CX246</f>
        <v>#DIV/0!</v>
      </c>
    </row>
    <row r="247" spans="1:102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/>
      <c r="CS247" s="169">
        <f>'Нарххо 2024'!CS247</f>
        <v>19.600000000000001</v>
      </c>
      <c r="CT247" s="135">
        <f>'Нарххо 2024'!CT247</f>
        <v>0</v>
      </c>
      <c r="CU247" s="135">
        <f>'Нарххо 2024'!CU247</f>
        <v>0</v>
      </c>
      <c r="CV247" s="135">
        <f>'Нарххо 2024'!CV247</f>
        <v>0</v>
      </c>
      <c r="CW247" s="135">
        <f>'Нарххо 2024'!CW247</f>
        <v>0</v>
      </c>
      <c r="CX247" s="169" t="e">
        <f>'Нарххо 2024'!CX247</f>
        <v>#DIV/0!</v>
      </c>
    </row>
    <row r="248" spans="1:102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/>
      <c r="CS248" s="169">
        <f>'Нарххо 2024'!CS248</f>
        <v>8.6</v>
      </c>
      <c r="CT248" s="135">
        <f>'Нарххо 2024'!CT248</f>
        <v>0</v>
      </c>
      <c r="CU248" s="135">
        <f>'Нарххо 2024'!CU248</f>
        <v>0</v>
      </c>
      <c r="CV248" s="135">
        <f>'Нарххо 2024'!CV248</f>
        <v>0</v>
      </c>
      <c r="CW248" s="135">
        <f>'Нарххо 2024'!CW248</f>
        <v>0</v>
      </c>
      <c r="CX248" s="169" t="e">
        <f>'Нарххо 2024'!CX248</f>
        <v>#DIV/0!</v>
      </c>
    </row>
    <row r="249" spans="1:102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/>
      <c r="CS249" s="169">
        <f>'Нарххо 2024'!CS249</f>
        <v>8.8000000000000007</v>
      </c>
      <c r="CT249" s="135">
        <f>'Нарххо 2024'!CT249</f>
        <v>0</v>
      </c>
      <c r="CU249" s="135">
        <f>'Нарххо 2024'!CU249</f>
        <v>0</v>
      </c>
      <c r="CV249" s="135">
        <f>'Нарххо 2024'!CV249</f>
        <v>0</v>
      </c>
      <c r="CW249" s="135">
        <f>'Нарххо 2024'!CW249</f>
        <v>0</v>
      </c>
      <c r="CX249" s="169" t="e">
        <f>'Нарххо 2024'!CX249</f>
        <v>#DIV/0!</v>
      </c>
    </row>
    <row r="250" spans="1:102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/>
      <c r="CS250" s="169">
        <f>'Нарххо 2024'!CS250</f>
        <v>54</v>
      </c>
      <c r="CT250" s="135">
        <f>'Нарххо 2024'!CT250</f>
        <v>0</v>
      </c>
      <c r="CU250" s="135">
        <f>'Нарххо 2024'!CU250</f>
        <v>0</v>
      </c>
      <c r="CV250" s="135">
        <f>'Нарххо 2024'!CV250</f>
        <v>0</v>
      </c>
      <c r="CW250" s="135">
        <f>'Нарххо 2024'!CW250</f>
        <v>0</v>
      </c>
      <c r="CX250" s="169" t="e">
        <f>'Нарххо 2024'!CX250</f>
        <v>#DIV/0!</v>
      </c>
    </row>
    <row r="251" spans="1:102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/>
      <c r="CS251" s="169">
        <f>'Нарххо 2024'!CS251</f>
        <v>6.9</v>
      </c>
      <c r="CT251" s="135">
        <f>'Нарххо 2024'!CT251</f>
        <v>0</v>
      </c>
      <c r="CU251" s="135">
        <f>'Нарххо 2024'!CU251</f>
        <v>0</v>
      </c>
      <c r="CV251" s="135">
        <f>'Нарххо 2024'!CV251</f>
        <v>0</v>
      </c>
      <c r="CW251" s="135">
        <f>'Нарххо 2024'!CW251</f>
        <v>0</v>
      </c>
      <c r="CX251" s="169" t="e">
        <f>'Нарххо 2024'!CX251</f>
        <v>#DIV/0!</v>
      </c>
    </row>
    <row r="252" spans="1:102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/>
      <c r="CS252" s="169">
        <f>'Нарххо 2024'!CS252</f>
        <v>10</v>
      </c>
      <c r="CT252" s="135">
        <f>'Нарххо 2024'!CT252</f>
        <v>0</v>
      </c>
      <c r="CU252" s="135">
        <f>'Нарххо 2024'!CU252</f>
        <v>0</v>
      </c>
      <c r="CV252" s="135">
        <f>'Нарххо 2024'!CV252</f>
        <v>0</v>
      </c>
      <c r="CW252" s="135">
        <f>'Нарххо 2024'!CW252</f>
        <v>0</v>
      </c>
      <c r="CX252" s="169" t="e">
        <f>'Нарххо 2024'!CX252</f>
        <v>#DIV/0!</v>
      </c>
    </row>
    <row r="253" spans="1:102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/>
      <c r="CS253" s="169">
        <f>'Нарххо 2024'!CS253</f>
        <v>11</v>
      </c>
      <c r="CT253" s="135">
        <f>'Нарххо 2024'!CT253</f>
        <v>0</v>
      </c>
      <c r="CU253" s="135">
        <f>'Нарххо 2024'!CU253</f>
        <v>0</v>
      </c>
      <c r="CV253" s="135">
        <f>'Нарххо 2024'!CV253</f>
        <v>0</v>
      </c>
      <c r="CW253" s="135">
        <f>'Нарххо 2024'!CW253</f>
        <v>0</v>
      </c>
      <c r="CX253" s="169" t="e">
        <f>'Нарххо 2024'!CX253</f>
        <v>#DIV/0!</v>
      </c>
    </row>
    <row r="254" spans="1:102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/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</row>
    <row r="255" spans="1:102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/>
      <c r="CS255" s="169">
        <f>'Нарххо 2024'!CS255</f>
        <v>10.58</v>
      </c>
      <c r="CT255" s="135">
        <f>'Нарххо 2024'!CT255</f>
        <v>0</v>
      </c>
      <c r="CU255" s="135">
        <f>'Нарххо 2024'!CU255</f>
        <v>0</v>
      </c>
      <c r="CV255" s="135">
        <f>'Нарххо 2024'!CV255</f>
        <v>0</v>
      </c>
      <c r="CW255" s="135">
        <f>'Нарххо 2024'!CW255</f>
        <v>0</v>
      </c>
      <c r="CX255" s="169" t="e">
        <f>'Нарххо 2024'!CX255</f>
        <v>#DIV/0!</v>
      </c>
    </row>
    <row r="256" spans="1:102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/>
      <c r="CS256" s="169">
        <f>'Нарххо 2024'!CS256</f>
        <v>10.6</v>
      </c>
      <c r="CT256" s="135">
        <f>'Нарххо 2024'!CT256</f>
        <v>0</v>
      </c>
      <c r="CU256" s="135">
        <f>'Нарххо 2024'!CU256</f>
        <v>0</v>
      </c>
      <c r="CV256" s="135">
        <f>'Нарххо 2024'!CV256</f>
        <v>0</v>
      </c>
      <c r="CW256" s="135">
        <f>'Нарххо 2024'!CW256</f>
        <v>0</v>
      </c>
      <c r="CX256" s="169" t="e">
        <f>'Нарххо 2024'!CX256</f>
        <v>#DIV/0!</v>
      </c>
    </row>
    <row r="257" spans="1:10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261"/>
      <c r="CG257" s="1"/>
      <c r="CH257" s="261"/>
      <c r="CM257" s="261"/>
      <c r="CS257" s="261"/>
      <c r="CX257" s="261"/>
    </row>
    <row r="258" spans="1:10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261"/>
      <c r="CG258" s="1"/>
      <c r="CH258" s="261"/>
      <c r="CM258" s="261"/>
      <c r="CS258" s="261"/>
      <c r="CX258" s="261"/>
    </row>
    <row r="259" spans="1:10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261"/>
      <c r="CG259" s="1"/>
      <c r="CH259" s="261"/>
      <c r="CM259" s="261"/>
      <c r="CS259" s="261"/>
      <c r="CX259" s="261"/>
    </row>
    <row r="260" spans="1:102" ht="18" x14ac:dyDescent="0.25">
      <c r="A260" s="286" t="s">
        <v>255</v>
      </c>
      <c r="B260" s="286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x14ac:dyDescent="0.3">
      <c r="A261" s="274" t="s">
        <v>156</v>
      </c>
      <c r="B261" s="200"/>
      <c r="C261" s="368" t="s">
        <v>321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8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198"/>
      <c r="C262" s="365" t="s">
        <v>139</v>
      </c>
      <c r="D262" s="366"/>
      <c r="E262" s="366"/>
      <c r="F262" s="367"/>
      <c r="G262" s="362" t="s">
        <v>256</v>
      </c>
      <c r="H262" s="360" t="s">
        <v>139</v>
      </c>
      <c r="I262" s="361"/>
      <c r="J262" s="361"/>
      <c r="K262" s="364"/>
      <c r="L262" s="362" t="s">
        <v>256</v>
      </c>
      <c r="M262" s="360" t="s">
        <v>139</v>
      </c>
      <c r="N262" s="361"/>
      <c r="O262" s="361"/>
      <c r="P262" s="364"/>
      <c r="Q262" s="362" t="s">
        <v>256</v>
      </c>
      <c r="R262" s="360" t="s">
        <v>139</v>
      </c>
      <c r="S262" s="361"/>
      <c r="T262" s="361"/>
      <c r="U262" s="361"/>
      <c r="V262" s="364"/>
      <c r="W262" s="362" t="s">
        <v>256</v>
      </c>
      <c r="X262" s="360" t="s">
        <v>139</v>
      </c>
      <c r="Y262" s="361"/>
      <c r="Z262" s="361"/>
      <c r="AA262" s="364"/>
      <c r="AB262" s="362" t="s">
        <v>256</v>
      </c>
      <c r="AC262" s="360" t="s">
        <v>139</v>
      </c>
      <c r="AD262" s="361"/>
      <c r="AE262" s="361"/>
      <c r="AF262" s="364"/>
      <c r="AG262" s="362" t="s">
        <v>256</v>
      </c>
      <c r="AH262" s="360" t="s">
        <v>139</v>
      </c>
      <c r="AI262" s="361"/>
      <c r="AJ262" s="361"/>
      <c r="AK262" s="361"/>
      <c r="AL262" s="364"/>
      <c r="AM262" s="362" t="s">
        <v>256</v>
      </c>
      <c r="AN262" s="360" t="s">
        <v>139</v>
      </c>
      <c r="AO262" s="361"/>
      <c r="AP262" s="361"/>
      <c r="AQ262" s="364"/>
      <c r="AR262" s="362" t="s">
        <v>256</v>
      </c>
      <c r="AS262" s="360" t="s">
        <v>139</v>
      </c>
      <c r="AT262" s="361"/>
      <c r="AU262" s="361"/>
      <c r="AV262" s="361"/>
      <c r="AW262" s="256"/>
      <c r="AX262" s="362" t="s">
        <v>256</v>
      </c>
      <c r="AY262" s="360" t="s">
        <v>139</v>
      </c>
      <c r="AZ262" s="361"/>
      <c r="BA262" s="361"/>
      <c r="BB262" s="364"/>
      <c r="BC262" s="362" t="s">
        <v>256</v>
      </c>
      <c r="BD262" s="360" t="s">
        <v>139</v>
      </c>
      <c r="BE262" s="361"/>
      <c r="BF262" s="361"/>
      <c r="BG262" s="364"/>
      <c r="BH262" s="362" t="s">
        <v>256</v>
      </c>
      <c r="BI262" s="360" t="s">
        <v>139</v>
      </c>
      <c r="BJ262" s="361"/>
      <c r="BK262" s="361"/>
      <c r="BL262" s="364"/>
      <c r="BM262" s="266"/>
      <c r="BN262" s="362" t="s">
        <v>256</v>
      </c>
      <c r="BO262" s="360" t="s">
        <v>316</v>
      </c>
      <c r="BP262" s="361"/>
      <c r="BQ262" s="361"/>
      <c r="BR262" s="361"/>
      <c r="BS262" s="362" t="s">
        <v>256</v>
      </c>
      <c r="BT262" s="360" t="s">
        <v>316</v>
      </c>
      <c r="BU262" s="361"/>
      <c r="BV262" s="361"/>
      <c r="BW262" s="361"/>
      <c r="BX262" s="362" t="s">
        <v>256</v>
      </c>
      <c r="BY262" s="360" t="s">
        <v>316</v>
      </c>
      <c r="BZ262" s="361"/>
      <c r="CA262" s="361"/>
      <c r="CB262" s="362" t="s">
        <v>256</v>
      </c>
      <c r="CC262" s="360" t="s">
        <v>316</v>
      </c>
      <c r="CD262" s="361"/>
      <c r="CE262" s="361"/>
      <c r="CF262" s="361"/>
      <c r="CG262" s="361"/>
      <c r="CH262" s="362" t="s">
        <v>256</v>
      </c>
      <c r="CI262" s="360" t="s">
        <v>316</v>
      </c>
      <c r="CJ262" s="361"/>
      <c r="CK262" s="361"/>
      <c r="CL262" s="361"/>
      <c r="CM262" s="362" t="s">
        <v>256</v>
      </c>
      <c r="CN262" s="360" t="s">
        <v>316</v>
      </c>
      <c r="CO262" s="361"/>
      <c r="CP262" s="361"/>
      <c r="CQ262" s="361"/>
      <c r="CR262" s="256"/>
      <c r="CS262" s="362" t="s">
        <v>256</v>
      </c>
      <c r="CT262" s="360" t="s">
        <v>316</v>
      </c>
      <c r="CU262" s="361"/>
      <c r="CV262" s="361"/>
      <c r="CW262" s="361"/>
      <c r="CX262" s="362" t="s">
        <v>256</v>
      </c>
    </row>
    <row r="263" spans="1:102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5"/>
      <c r="H263" s="138" t="s">
        <v>141</v>
      </c>
      <c r="I263" s="138" t="s">
        <v>142</v>
      </c>
      <c r="J263" s="138" t="s">
        <v>143</v>
      </c>
      <c r="K263" s="138" t="s">
        <v>144</v>
      </c>
      <c r="L263" s="285"/>
      <c r="M263" s="138" t="s">
        <v>145</v>
      </c>
      <c r="N263" s="138" t="s">
        <v>146</v>
      </c>
      <c r="O263" s="138" t="s">
        <v>147</v>
      </c>
      <c r="P263" s="138" t="s">
        <v>148</v>
      </c>
      <c r="Q263" s="28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5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5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5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x14ac:dyDescent="0.25">
      <c r="A264" s="297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/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</row>
    <row r="265" spans="1:102" ht="18" x14ac:dyDescent="0.25">
      <c r="A265" s="298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/>
      <c r="CS265" s="169">
        <f>'Нарххо 2024'!CS265</f>
        <v>5.25</v>
      </c>
      <c r="CT265" s="135">
        <f>'Нарххо 2024'!CT265</f>
        <v>0</v>
      </c>
      <c r="CU265" s="135">
        <f>'Нарххо 2024'!CU265</f>
        <v>0</v>
      </c>
      <c r="CV265" s="135">
        <f>'Нарххо 2024'!CV265</f>
        <v>0</v>
      </c>
      <c r="CW265" s="135">
        <f>'Нарххо 2024'!CW265</f>
        <v>0</v>
      </c>
      <c r="CX265" s="169" t="e">
        <f>'Нарххо 2024'!CX265</f>
        <v>#DIV/0!</v>
      </c>
    </row>
    <row r="266" spans="1:102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/>
      <c r="CS266" s="169">
        <f>'Нарххо 2024'!CS266</f>
        <v>3.45</v>
      </c>
      <c r="CT266" s="135">
        <f>'Нарххо 2024'!CT266</f>
        <v>0</v>
      </c>
      <c r="CU266" s="135">
        <f>'Нарххо 2024'!CU266</f>
        <v>0</v>
      </c>
      <c r="CV266" s="135">
        <f>'Нарххо 2024'!CV266</f>
        <v>0</v>
      </c>
      <c r="CW266" s="135">
        <f>'Нарххо 2024'!CW266</f>
        <v>0</v>
      </c>
      <c r="CX266" s="169" t="e">
        <f>'Нарххо 2024'!CX266</f>
        <v>#DIV/0!</v>
      </c>
    </row>
    <row r="267" spans="1:102" ht="18" x14ac:dyDescent="0.25">
      <c r="A267" s="297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/>
      <c r="CS267" s="169">
        <f>'Нарххо 2024'!CS267</f>
        <v>3</v>
      </c>
      <c r="CT267" s="135">
        <f>'Нарххо 2024'!CT267</f>
        <v>0</v>
      </c>
      <c r="CU267" s="135">
        <f>'Нарххо 2024'!CU267</f>
        <v>0</v>
      </c>
      <c r="CV267" s="135">
        <f>'Нарххо 2024'!CV267</f>
        <v>0</v>
      </c>
      <c r="CW267" s="135">
        <f>'Нарххо 2024'!CW267</f>
        <v>0</v>
      </c>
      <c r="CX267" s="169" t="e">
        <f>'Нарххо 2024'!CX267</f>
        <v>#DIV/0!</v>
      </c>
    </row>
    <row r="268" spans="1:102" ht="18" x14ac:dyDescent="0.25">
      <c r="A268" s="298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/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</row>
    <row r="269" spans="1:102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/>
      <c r="CS269" s="169">
        <f>'Нарххо 2024'!CS269</f>
        <v>5.95</v>
      </c>
      <c r="CT269" s="135">
        <f>'Нарххо 2024'!CT269</f>
        <v>0</v>
      </c>
      <c r="CU269" s="135">
        <f>'Нарххо 2024'!CU269</f>
        <v>0</v>
      </c>
      <c r="CV269" s="135">
        <f>'Нарххо 2024'!CV269</f>
        <v>0</v>
      </c>
      <c r="CW269" s="135">
        <f>'Нарххо 2024'!CW269</f>
        <v>0</v>
      </c>
      <c r="CX269" s="169" t="e">
        <f>'Нарххо 2024'!CX269</f>
        <v>#DIV/0!</v>
      </c>
    </row>
    <row r="270" spans="1:102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/>
      <c r="CS270" s="169">
        <f>'Нарххо 2024'!CS270</f>
        <v>6.9999999999999991</v>
      </c>
      <c r="CT270" s="135">
        <f>'Нарххо 2024'!CT270</f>
        <v>0</v>
      </c>
      <c r="CU270" s="135">
        <f>'Нарххо 2024'!CU270</f>
        <v>0</v>
      </c>
      <c r="CV270" s="135">
        <f>'Нарххо 2024'!CV270</f>
        <v>0</v>
      </c>
      <c r="CW270" s="135">
        <f>'Нарххо 2024'!CW270</f>
        <v>0</v>
      </c>
      <c r="CX270" s="169" t="e">
        <f>'Нарххо 2024'!CX270</f>
        <v>#DIV/0!</v>
      </c>
    </row>
    <row r="271" spans="1:102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/>
      <c r="CS271" s="169">
        <f>'Нарххо 2024'!CS271</f>
        <v>3.1875</v>
      </c>
      <c r="CT271" s="135">
        <f>'Нарххо 2024'!CT271</f>
        <v>0</v>
      </c>
      <c r="CU271" s="135">
        <f>'Нарххо 2024'!CU271</f>
        <v>0</v>
      </c>
      <c r="CV271" s="135">
        <f>'Нарххо 2024'!CV271</f>
        <v>0</v>
      </c>
      <c r="CW271" s="135">
        <f>'Нарххо 2024'!CW271</f>
        <v>0</v>
      </c>
      <c r="CX271" s="169" t="e">
        <f>'Нарххо 2024'!CX271</f>
        <v>#DIV/0!</v>
      </c>
    </row>
    <row r="272" spans="1:102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/>
      <c r="CS272" s="169">
        <f>'Нарххо 2024'!CS272</f>
        <v>6.75</v>
      </c>
      <c r="CT272" s="135">
        <f>'Нарххо 2024'!CT272</f>
        <v>0</v>
      </c>
      <c r="CU272" s="135">
        <f>'Нарххо 2024'!CU272</f>
        <v>0</v>
      </c>
      <c r="CV272" s="135">
        <f>'Нарххо 2024'!CV272</f>
        <v>0</v>
      </c>
      <c r="CW272" s="135">
        <f>'Нарххо 2024'!CW272</f>
        <v>0</v>
      </c>
      <c r="CX272" s="169" t="e">
        <f>'Нарххо 2024'!CX272</f>
        <v>#DIV/0!</v>
      </c>
    </row>
    <row r="273" spans="1:102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/>
      <c r="CS273" s="169">
        <f>'Нарххо 2024'!CS273</f>
        <v>15</v>
      </c>
      <c r="CT273" s="135">
        <f>'Нарххо 2024'!CT273</f>
        <v>0</v>
      </c>
      <c r="CU273" s="135">
        <f>'Нарххо 2024'!CU273</f>
        <v>0</v>
      </c>
      <c r="CV273" s="135">
        <f>'Нарххо 2024'!CV273</f>
        <v>0</v>
      </c>
      <c r="CW273" s="135">
        <f>'Нарххо 2024'!CW273</f>
        <v>0</v>
      </c>
      <c r="CX273" s="169" t="e">
        <f>'Нарххо 2024'!CX273</f>
        <v>#DIV/0!</v>
      </c>
    </row>
    <row r="274" spans="1:102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/>
      <c r="CS274" s="169">
        <f>'Нарххо 2024'!CS274</f>
        <v>14.625</v>
      </c>
      <c r="CT274" s="135">
        <f>'Нарххо 2024'!CT274</f>
        <v>0</v>
      </c>
      <c r="CU274" s="135">
        <f>'Нарххо 2024'!CU274</f>
        <v>0</v>
      </c>
      <c r="CV274" s="135">
        <f>'Нарххо 2024'!CV274</f>
        <v>0</v>
      </c>
      <c r="CW274" s="135">
        <f>'Нарххо 2024'!CW274</f>
        <v>0</v>
      </c>
      <c r="CX274" s="169" t="e">
        <f>'Нарххо 2024'!CX274</f>
        <v>#DIV/0!</v>
      </c>
    </row>
    <row r="275" spans="1:102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/>
      <c r="CS275" s="169">
        <f>'Нарххо 2024'!CS275</f>
        <v>17</v>
      </c>
      <c r="CT275" s="135">
        <f>'Нарххо 2024'!CT275</f>
        <v>0</v>
      </c>
      <c r="CU275" s="135">
        <f>'Нарххо 2024'!CU275</f>
        <v>0</v>
      </c>
      <c r="CV275" s="135">
        <f>'Нарххо 2024'!CV275</f>
        <v>0</v>
      </c>
      <c r="CW275" s="135">
        <f>'Нарххо 2024'!CW275</f>
        <v>0</v>
      </c>
      <c r="CX275" s="169" t="e">
        <f>'Нарххо 2024'!CX275</f>
        <v>#DIV/0!</v>
      </c>
    </row>
    <row r="276" spans="1:102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/>
      <c r="CS276" s="169">
        <f>'Нарххо 2024'!CS276</f>
        <v>85</v>
      </c>
      <c r="CT276" s="135">
        <f>'Нарххо 2024'!CT276</f>
        <v>0</v>
      </c>
      <c r="CU276" s="135">
        <f>'Нарххо 2024'!CU276</f>
        <v>0</v>
      </c>
      <c r="CV276" s="135">
        <f>'Нарххо 2024'!CV276</f>
        <v>0</v>
      </c>
      <c r="CW276" s="135">
        <f>'Нарххо 2024'!CW276</f>
        <v>0</v>
      </c>
      <c r="CX276" s="169" t="e">
        <f>'Нарххо 2024'!CX276</f>
        <v>#DIV/0!</v>
      </c>
    </row>
    <row r="277" spans="1:102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/>
      <c r="CS277" s="169">
        <f>'Нарххо 2024'!CS277</f>
        <v>100</v>
      </c>
      <c r="CT277" s="135">
        <f>'Нарххо 2024'!CT277</f>
        <v>0</v>
      </c>
      <c r="CU277" s="135">
        <f>'Нарххо 2024'!CU277</f>
        <v>0</v>
      </c>
      <c r="CV277" s="135">
        <f>'Нарххо 2024'!CV277</f>
        <v>0</v>
      </c>
      <c r="CW277" s="135">
        <f>'Нарххо 2024'!CW277</f>
        <v>0</v>
      </c>
      <c r="CX277" s="169" t="e">
        <f>'Нарххо 2024'!CX277</f>
        <v>#DIV/0!</v>
      </c>
    </row>
    <row r="278" spans="1:102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/>
      <c r="CS278" s="169">
        <f>'Нарххо 2024'!CS278</f>
        <v>7</v>
      </c>
      <c r="CT278" s="135">
        <f>'Нарххо 2024'!CT278</f>
        <v>0</v>
      </c>
      <c r="CU278" s="135">
        <f>'Нарххо 2024'!CU278</f>
        <v>0</v>
      </c>
      <c r="CV278" s="135">
        <f>'Нарххо 2024'!CV278</f>
        <v>0</v>
      </c>
      <c r="CW278" s="135">
        <f>'Нарххо 2024'!CW278</f>
        <v>0</v>
      </c>
      <c r="CX278" s="169" t="e">
        <f>'Нарххо 2024'!CX278</f>
        <v>#DIV/0!</v>
      </c>
    </row>
    <row r="279" spans="1:102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/>
      <c r="CS279" s="169">
        <f>'Нарххо 2024'!CS279</f>
        <v>11.625</v>
      </c>
      <c r="CT279" s="135">
        <f>'Нарххо 2024'!CT279</f>
        <v>0</v>
      </c>
      <c r="CU279" s="135">
        <f>'Нарххо 2024'!CU279</f>
        <v>0</v>
      </c>
      <c r="CV279" s="135">
        <f>'Нарххо 2024'!CV279</f>
        <v>0</v>
      </c>
      <c r="CW279" s="135">
        <f>'Нарххо 2024'!CW279</f>
        <v>0</v>
      </c>
      <c r="CX279" s="169" t="e">
        <f>'Нарххо 2024'!CX279</f>
        <v>#DIV/0!</v>
      </c>
    </row>
    <row r="280" spans="1:102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/>
      <c r="CS280" s="169">
        <f>'Нарххо 2024'!CS280</f>
        <v>10.875</v>
      </c>
      <c r="CT280" s="135">
        <f>'Нарххо 2024'!CT280</f>
        <v>0</v>
      </c>
      <c r="CU280" s="135">
        <f>'Нарххо 2024'!CU280</f>
        <v>0</v>
      </c>
      <c r="CV280" s="135">
        <f>'Нарххо 2024'!CV280</f>
        <v>0</v>
      </c>
      <c r="CW280" s="135">
        <f>'Нарххо 2024'!CW280</f>
        <v>0</v>
      </c>
      <c r="CX280" s="169" t="e">
        <f>'Нарххо 2024'!CX280</f>
        <v>#DIV/0!</v>
      </c>
    </row>
    <row r="281" spans="1:102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/>
      <c r="CS281" s="169">
        <f>'Нарххо 2024'!CS281</f>
        <v>47</v>
      </c>
      <c r="CT281" s="135">
        <f>'Нарххо 2024'!CT281</f>
        <v>0</v>
      </c>
      <c r="CU281" s="135">
        <f>'Нарххо 2024'!CU281</f>
        <v>0</v>
      </c>
      <c r="CV281" s="135">
        <f>'Нарххо 2024'!CV281</f>
        <v>0</v>
      </c>
      <c r="CW281" s="135">
        <f>'Нарххо 2024'!CW281</f>
        <v>0</v>
      </c>
      <c r="CX281" s="169" t="e">
        <f>'Нарххо 2024'!CX281</f>
        <v>#DIV/0!</v>
      </c>
    </row>
    <row r="282" spans="1:102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/>
      <c r="CS282" s="169">
        <f>'Нарххо 2024'!CS282</f>
        <v>50</v>
      </c>
      <c r="CT282" s="135">
        <f>'Нарххо 2024'!CT282</f>
        <v>0</v>
      </c>
      <c r="CU282" s="135">
        <f>'Нарххо 2024'!CU282</f>
        <v>0</v>
      </c>
      <c r="CV282" s="135">
        <f>'Нарххо 2024'!CV282</f>
        <v>0</v>
      </c>
      <c r="CW282" s="135">
        <f>'Нарххо 2024'!CW282</f>
        <v>0</v>
      </c>
      <c r="CX282" s="169" t="e">
        <f>'Нарххо 2024'!CX282</f>
        <v>#DIV/0!</v>
      </c>
    </row>
    <row r="283" spans="1:102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/>
      <c r="CS283" s="169">
        <f>'Нарххо 2024'!CS283</f>
        <v>4.415</v>
      </c>
      <c r="CT283" s="135">
        <f>'Нарххо 2024'!CT283</f>
        <v>0</v>
      </c>
      <c r="CU283" s="135">
        <f>'Нарххо 2024'!CU283</f>
        <v>0</v>
      </c>
      <c r="CV283" s="135">
        <f>'Нарххо 2024'!CV283</f>
        <v>0</v>
      </c>
      <c r="CW283" s="135">
        <f>'Нарххо 2024'!CW283</f>
        <v>0</v>
      </c>
      <c r="CX283" s="169" t="e">
        <f>'Нарххо 2024'!CX283</f>
        <v>#DIV/0!</v>
      </c>
    </row>
    <row r="284" spans="1:102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/>
      <c r="CS284" s="169">
        <f>'Нарххо 2024'!CS284</f>
        <v>3.3</v>
      </c>
      <c r="CT284" s="135">
        <f>'Нарххо 2024'!CT284</f>
        <v>0</v>
      </c>
      <c r="CU284" s="135">
        <f>'Нарххо 2024'!CU284</f>
        <v>0</v>
      </c>
      <c r="CV284" s="135">
        <f>'Нарххо 2024'!CV284</f>
        <v>0</v>
      </c>
      <c r="CW284" s="135">
        <f>'Нарххо 2024'!CW284</f>
        <v>0</v>
      </c>
      <c r="CX284" s="169" t="e">
        <f>'Нарххо 2024'!CX284</f>
        <v>#DIV/0!</v>
      </c>
    </row>
    <row r="285" spans="1:102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/>
      <c r="CS285" s="169">
        <f>'Нарххо 2024'!CS285</f>
        <v>3.5</v>
      </c>
      <c r="CT285" s="135">
        <f>'Нарххо 2024'!CT285</f>
        <v>0</v>
      </c>
      <c r="CU285" s="135">
        <f>'Нарххо 2024'!CU285</f>
        <v>0</v>
      </c>
      <c r="CV285" s="135">
        <f>'Нарххо 2024'!CV285</f>
        <v>0</v>
      </c>
      <c r="CW285" s="135">
        <f>'Нарххо 2024'!CW285</f>
        <v>0</v>
      </c>
      <c r="CX285" s="169" t="e">
        <f>'Нарххо 2024'!CX285</f>
        <v>#DIV/0!</v>
      </c>
    </row>
    <row r="286" spans="1:102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/>
      <c r="CS286" s="169">
        <f>'Нарххо 2024'!CS286</f>
        <v>17</v>
      </c>
      <c r="CT286" s="135">
        <f>'Нарххо 2024'!CT286</f>
        <v>0</v>
      </c>
      <c r="CU286" s="135">
        <f>'Нарххо 2024'!CU286</f>
        <v>0</v>
      </c>
      <c r="CV286" s="135">
        <f>'Нарххо 2024'!CV286</f>
        <v>0</v>
      </c>
      <c r="CW286" s="135">
        <f>'Нарххо 2024'!CW286</f>
        <v>0</v>
      </c>
      <c r="CX286" s="169" t="e">
        <f>'Нарххо 2024'!CX286</f>
        <v>#DIV/0!</v>
      </c>
    </row>
    <row r="287" spans="1:102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/>
      <c r="CS287" s="169">
        <f>'Нарххо 2024'!CS287</f>
        <v>22</v>
      </c>
      <c r="CT287" s="135">
        <f>'Нарххо 2024'!CT287</f>
        <v>0</v>
      </c>
      <c r="CU287" s="135">
        <f>'Нарххо 2024'!CU287</f>
        <v>0</v>
      </c>
      <c r="CV287" s="135">
        <f>'Нарххо 2024'!CV287</f>
        <v>0</v>
      </c>
      <c r="CW287" s="135">
        <f>'Нарххо 2024'!CW287</f>
        <v>0</v>
      </c>
      <c r="CX287" s="169" t="e">
        <f>'Нарххо 2024'!CX287</f>
        <v>#DIV/0!</v>
      </c>
    </row>
    <row r="288" spans="1:102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/>
      <c r="CS288" s="169">
        <f>'Нарххо 2024'!CS288</f>
        <v>16</v>
      </c>
      <c r="CT288" s="135">
        <f>'Нарххо 2024'!CT288</f>
        <v>0</v>
      </c>
      <c r="CU288" s="135">
        <f>'Нарххо 2024'!CU288</f>
        <v>0</v>
      </c>
      <c r="CV288" s="135">
        <f>'Нарххо 2024'!CV288</f>
        <v>0</v>
      </c>
      <c r="CW288" s="135">
        <f>'Нарххо 2024'!CW288</f>
        <v>0</v>
      </c>
      <c r="CX288" s="169" t="e">
        <f>'Нарххо 2024'!CX288</f>
        <v>#DIV/0!</v>
      </c>
    </row>
    <row r="289" spans="1:102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/>
      <c r="CS289" s="169">
        <f>'Нарххо 2024'!CS289</f>
        <v>3.5</v>
      </c>
      <c r="CT289" s="135">
        <f>'Нарххо 2024'!CT289</f>
        <v>0</v>
      </c>
      <c r="CU289" s="135">
        <f>'Нарххо 2024'!CU289</f>
        <v>0</v>
      </c>
      <c r="CV289" s="135">
        <f>'Нарххо 2024'!CV289</f>
        <v>0</v>
      </c>
      <c r="CW289" s="135">
        <f>'Нарххо 2024'!CW289</f>
        <v>0</v>
      </c>
      <c r="CX289" s="169" t="e">
        <f>'Нарххо 2024'!CX289</f>
        <v>#DIV/0!</v>
      </c>
    </row>
    <row r="290" spans="1:102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/>
      <c r="CS290" s="169">
        <f>'Нарххо 2024'!CS290</f>
        <v>3.5</v>
      </c>
      <c r="CT290" s="135">
        <f>'Нарххо 2024'!CT290</f>
        <v>0</v>
      </c>
      <c r="CU290" s="135">
        <f>'Нарххо 2024'!CU290</f>
        <v>0</v>
      </c>
      <c r="CV290" s="135">
        <f>'Нарххо 2024'!CV290</f>
        <v>0</v>
      </c>
      <c r="CW290" s="135">
        <f>'Нарххо 2024'!CW290</f>
        <v>0</v>
      </c>
      <c r="CX290" s="169" t="e">
        <f>'Нарххо 2024'!CX290</f>
        <v>#DIV/0!</v>
      </c>
    </row>
    <row r="291" spans="1:102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/>
      <c r="CS291" s="169">
        <f>'Нарххо 2024'!CS291</f>
        <v>30</v>
      </c>
      <c r="CT291" s="135">
        <f>'Нарххо 2024'!CT291</f>
        <v>0</v>
      </c>
      <c r="CU291" s="135">
        <f>'Нарххо 2024'!CU291</f>
        <v>0</v>
      </c>
      <c r="CV291" s="135">
        <f>'Нарххо 2024'!CV291</f>
        <v>0</v>
      </c>
      <c r="CW291" s="135">
        <f>'Нарххо 2024'!CW291</f>
        <v>0</v>
      </c>
      <c r="CX291" s="169" t="e">
        <f>'Нарххо 2024'!CX291</f>
        <v>#DIV/0!</v>
      </c>
    </row>
    <row r="292" spans="1:102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/>
      <c r="CS292" s="169">
        <f>'Нарххо 2024'!CS292</f>
        <v>6.35</v>
      </c>
      <c r="CT292" s="135">
        <f>'Нарххо 2024'!CT292</f>
        <v>0</v>
      </c>
      <c r="CU292" s="135">
        <f>'Нарххо 2024'!CU292</f>
        <v>0</v>
      </c>
      <c r="CV292" s="135">
        <f>'Нарххо 2024'!CV292</f>
        <v>0</v>
      </c>
      <c r="CW292" s="135">
        <f>'Нарххо 2024'!CW292</f>
        <v>0</v>
      </c>
      <c r="CX292" s="169" t="e">
        <f>'Нарххо 2024'!CX292</f>
        <v>#DIV/0!</v>
      </c>
    </row>
    <row r="293" spans="1:102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/>
      <c r="CS293" s="169">
        <f>'Нарххо 2024'!CS293</f>
        <v>9.75</v>
      </c>
      <c r="CT293" s="135">
        <f>'Нарххо 2024'!CT293</f>
        <v>0</v>
      </c>
      <c r="CU293" s="135">
        <f>'Нарххо 2024'!CU293</f>
        <v>0</v>
      </c>
      <c r="CV293" s="135">
        <f>'Нарххо 2024'!CV293</f>
        <v>0</v>
      </c>
      <c r="CW293" s="135">
        <f>'Нарххо 2024'!CW293</f>
        <v>0</v>
      </c>
      <c r="CX293" s="169" t="e">
        <f>'Нарххо 2024'!CX293</f>
        <v>#DIV/0!</v>
      </c>
    </row>
    <row r="294" spans="1:102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/>
      <c r="CS294" s="169">
        <f>'Нарххо 2024'!CS294</f>
        <v>10.649999999999999</v>
      </c>
      <c r="CT294" s="135">
        <f>'Нарххо 2024'!CT294</f>
        <v>0</v>
      </c>
      <c r="CU294" s="135">
        <f>'Нарххо 2024'!CU294</f>
        <v>0</v>
      </c>
      <c r="CV294" s="135">
        <f>'Нарххо 2024'!CV294</f>
        <v>0</v>
      </c>
      <c r="CW294" s="135">
        <f>'Нарххо 2024'!CW294</f>
        <v>0</v>
      </c>
      <c r="CX294" s="169" t="e">
        <f>'Нарххо 2024'!CX294</f>
        <v>#DIV/0!</v>
      </c>
    </row>
    <row r="295" spans="1:102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/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</row>
    <row r="296" spans="1:102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/>
      <c r="CS296" s="169">
        <f>'Нарххо 2024'!CS296</f>
        <v>9.9750000000000014</v>
      </c>
      <c r="CT296" s="135">
        <f>'Нарххо 2024'!CT296</f>
        <v>0</v>
      </c>
      <c r="CU296" s="135">
        <f>'Нарххо 2024'!CU296</f>
        <v>0</v>
      </c>
      <c r="CV296" s="135">
        <f>'Нарххо 2024'!CV296</f>
        <v>0</v>
      </c>
      <c r="CW296" s="135">
        <f>'Нарххо 2024'!CW296</f>
        <v>0</v>
      </c>
      <c r="CX296" s="169" t="e">
        <f>'Нарххо 2024'!CX296</f>
        <v>#DIV/0!</v>
      </c>
    </row>
    <row r="297" spans="1:102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/>
      <c r="CS297" s="169">
        <f>'Нарххо 2024'!CS297</f>
        <v>10.1</v>
      </c>
      <c r="CT297" s="135">
        <f>'Нарххо 2024'!CT297</f>
        <v>0</v>
      </c>
      <c r="CU297" s="135">
        <f>'Нарххо 2024'!CU297</f>
        <v>0</v>
      </c>
      <c r="CV297" s="135">
        <f>'Нарххо 2024'!CV297</f>
        <v>0</v>
      </c>
      <c r="CW297" s="135">
        <f>'Нарххо 2024'!CW297</f>
        <v>0</v>
      </c>
      <c r="CX297" s="169" t="e">
        <f>'Нарххо 2024'!CX297</f>
        <v>#DIV/0!</v>
      </c>
    </row>
    <row r="298" spans="1:10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261"/>
      <c r="CG298" s="1"/>
      <c r="CH298" s="261"/>
      <c r="CM298" s="261"/>
      <c r="CS298" s="261"/>
      <c r="CX298" s="261"/>
    </row>
    <row r="299" spans="1:10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261"/>
      <c r="CG299" s="1"/>
      <c r="CH299" s="261"/>
      <c r="CM299" s="261"/>
      <c r="CS299" s="261"/>
      <c r="CX299" s="261"/>
    </row>
    <row r="300" spans="1:10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261"/>
      <c r="CG300" s="1"/>
      <c r="CH300" s="261"/>
      <c r="CM300" s="261"/>
      <c r="CS300" s="261"/>
      <c r="CX300" s="261"/>
    </row>
    <row r="301" spans="1:102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261"/>
      <c r="CG301" s="1"/>
      <c r="CH301" s="261"/>
      <c r="CM301" s="261"/>
      <c r="CS301" s="261"/>
      <c r="CX301" s="261"/>
    </row>
    <row r="302" spans="1:102" ht="18" x14ac:dyDescent="0.25">
      <c r="A302" s="286" t="s">
        <v>255</v>
      </c>
      <c r="B302" s="286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x14ac:dyDescent="0.3">
      <c r="A303" s="274" t="s">
        <v>156</v>
      </c>
      <c r="B303" s="275"/>
      <c r="C303" s="368" t="s">
        <v>263</v>
      </c>
      <c r="D303" s="28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8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198"/>
      <c r="C304" s="365" t="s">
        <v>139</v>
      </c>
      <c r="D304" s="366"/>
      <c r="E304" s="366"/>
      <c r="F304" s="367"/>
      <c r="G304" s="362" t="s">
        <v>256</v>
      </c>
      <c r="H304" s="360" t="s">
        <v>139</v>
      </c>
      <c r="I304" s="361"/>
      <c r="J304" s="361"/>
      <c r="K304" s="364"/>
      <c r="L304" s="362" t="s">
        <v>256</v>
      </c>
      <c r="M304" s="360" t="s">
        <v>139</v>
      </c>
      <c r="N304" s="361"/>
      <c r="O304" s="361"/>
      <c r="P304" s="364"/>
      <c r="Q304" s="362" t="s">
        <v>256</v>
      </c>
      <c r="R304" s="360" t="s">
        <v>139</v>
      </c>
      <c r="S304" s="361"/>
      <c r="T304" s="361"/>
      <c r="U304" s="361"/>
      <c r="V304" s="364"/>
      <c r="W304" s="362" t="s">
        <v>256</v>
      </c>
      <c r="X304" s="360" t="s">
        <v>139</v>
      </c>
      <c r="Y304" s="361"/>
      <c r="Z304" s="361"/>
      <c r="AA304" s="364"/>
      <c r="AB304" s="362" t="s">
        <v>256</v>
      </c>
      <c r="AC304" s="360" t="s">
        <v>139</v>
      </c>
      <c r="AD304" s="361"/>
      <c r="AE304" s="361"/>
      <c r="AF304" s="364"/>
      <c r="AG304" s="362" t="s">
        <v>256</v>
      </c>
      <c r="AH304" s="360" t="s">
        <v>139</v>
      </c>
      <c r="AI304" s="361"/>
      <c r="AJ304" s="361"/>
      <c r="AK304" s="361"/>
      <c r="AL304" s="364"/>
      <c r="AM304" s="362" t="s">
        <v>256</v>
      </c>
      <c r="AN304" s="360" t="s">
        <v>139</v>
      </c>
      <c r="AO304" s="361"/>
      <c r="AP304" s="361"/>
      <c r="AQ304" s="364"/>
      <c r="AR304" s="362" t="s">
        <v>256</v>
      </c>
      <c r="AS304" s="360" t="s">
        <v>139</v>
      </c>
      <c r="AT304" s="361"/>
      <c r="AU304" s="361"/>
      <c r="AV304" s="361"/>
      <c r="AW304" s="256"/>
      <c r="AX304" s="362" t="s">
        <v>256</v>
      </c>
      <c r="AY304" s="360" t="s">
        <v>139</v>
      </c>
      <c r="AZ304" s="361"/>
      <c r="BA304" s="361"/>
      <c r="BB304" s="364"/>
      <c r="BC304" s="362" t="s">
        <v>256</v>
      </c>
      <c r="BD304" s="360" t="s">
        <v>139</v>
      </c>
      <c r="BE304" s="361"/>
      <c r="BF304" s="361"/>
      <c r="BG304" s="364"/>
      <c r="BH304" s="362" t="s">
        <v>256</v>
      </c>
      <c r="BI304" s="360" t="s">
        <v>139</v>
      </c>
      <c r="BJ304" s="361"/>
      <c r="BK304" s="361"/>
      <c r="BL304" s="364"/>
      <c r="BM304" s="266"/>
      <c r="BN304" s="362" t="s">
        <v>256</v>
      </c>
      <c r="BO304" s="360" t="s">
        <v>316</v>
      </c>
      <c r="BP304" s="361"/>
      <c r="BQ304" s="361"/>
      <c r="BR304" s="361"/>
      <c r="BS304" s="362" t="s">
        <v>256</v>
      </c>
      <c r="BT304" s="360" t="s">
        <v>316</v>
      </c>
      <c r="BU304" s="361"/>
      <c r="BV304" s="361"/>
      <c r="BW304" s="361"/>
      <c r="BX304" s="362" t="s">
        <v>256</v>
      </c>
      <c r="BY304" s="360" t="s">
        <v>316</v>
      </c>
      <c r="BZ304" s="361"/>
      <c r="CA304" s="361"/>
      <c r="CB304" s="362" t="s">
        <v>256</v>
      </c>
      <c r="CC304" s="360" t="s">
        <v>316</v>
      </c>
      <c r="CD304" s="361"/>
      <c r="CE304" s="361"/>
      <c r="CF304" s="361"/>
      <c r="CG304" s="361"/>
      <c r="CH304" s="362" t="s">
        <v>256</v>
      </c>
      <c r="CI304" s="360" t="s">
        <v>316</v>
      </c>
      <c r="CJ304" s="361"/>
      <c r="CK304" s="361"/>
      <c r="CL304" s="361"/>
      <c r="CM304" s="362" t="s">
        <v>256</v>
      </c>
      <c r="CN304" s="360" t="s">
        <v>316</v>
      </c>
      <c r="CO304" s="361"/>
      <c r="CP304" s="361"/>
      <c r="CQ304" s="361"/>
      <c r="CR304" s="256"/>
      <c r="CS304" s="362" t="s">
        <v>256</v>
      </c>
      <c r="CT304" s="360" t="s">
        <v>316</v>
      </c>
      <c r="CU304" s="361"/>
      <c r="CV304" s="361"/>
      <c r="CW304" s="361"/>
      <c r="CX304" s="362" t="s">
        <v>256</v>
      </c>
    </row>
    <row r="305" spans="1:102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5"/>
      <c r="H305" s="138" t="s">
        <v>141</v>
      </c>
      <c r="I305" s="138" t="s">
        <v>142</v>
      </c>
      <c r="J305" s="138" t="s">
        <v>143</v>
      </c>
      <c r="K305" s="138" t="s">
        <v>144</v>
      </c>
      <c r="L305" s="285"/>
      <c r="M305" s="138" t="s">
        <v>145</v>
      </c>
      <c r="N305" s="138" t="s">
        <v>146</v>
      </c>
      <c r="O305" s="138" t="s">
        <v>147</v>
      </c>
      <c r="P305" s="138" t="s">
        <v>148</v>
      </c>
      <c r="Q305" s="28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5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5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5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x14ac:dyDescent="0.25">
      <c r="A306" s="297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/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</row>
    <row r="307" spans="1:102" ht="18" x14ac:dyDescent="0.25">
      <c r="A307" s="298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/>
      <c r="CS307" s="169">
        <f>'Нарххо 2024'!CS307</f>
        <v>4.875</v>
      </c>
      <c r="CT307" s="135">
        <f>'Нарххо 2024'!CT307</f>
        <v>0</v>
      </c>
      <c r="CU307" s="135">
        <f>'Нарххо 2024'!CU307</f>
        <v>0</v>
      </c>
      <c r="CV307" s="135">
        <f>'Нарххо 2024'!CV307</f>
        <v>0</v>
      </c>
      <c r="CW307" s="135">
        <f>'Нарххо 2024'!CW307</f>
        <v>0</v>
      </c>
      <c r="CX307" s="169" t="e">
        <f>'Нарххо 2024'!CX307</f>
        <v>#DIV/0!</v>
      </c>
    </row>
    <row r="308" spans="1:102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/>
      <c r="CS308" s="169">
        <f>'Нарххо 2024'!CS308</f>
        <v>6.25</v>
      </c>
      <c r="CT308" s="135">
        <f>'Нарххо 2024'!CT308</f>
        <v>0</v>
      </c>
      <c r="CU308" s="135">
        <f>'Нарххо 2024'!CU308</f>
        <v>0</v>
      </c>
      <c r="CV308" s="135">
        <f>'Нарххо 2024'!CV308</f>
        <v>0</v>
      </c>
      <c r="CW308" s="135">
        <f>'Нарххо 2024'!CW308</f>
        <v>0</v>
      </c>
      <c r="CX308" s="169" t="e">
        <f>'Нарххо 2024'!CX308</f>
        <v>#DIV/0!</v>
      </c>
    </row>
    <row r="309" spans="1:102" ht="18" x14ac:dyDescent="0.25">
      <c r="A309" s="297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/>
      <c r="CS309" s="169">
        <f>'Нарххо 2024'!CS309</f>
        <v>2.75</v>
      </c>
      <c r="CT309" s="135">
        <f>'Нарххо 2024'!CT309</f>
        <v>0</v>
      </c>
      <c r="CU309" s="135">
        <f>'Нарххо 2024'!CU309</f>
        <v>0</v>
      </c>
      <c r="CV309" s="135">
        <f>'Нарххо 2024'!CV309</f>
        <v>0</v>
      </c>
      <c r="CW309" s="135">
        <f>'Нарххо 2024'!CW309</f>
        <v>0</v>
      </c>
      <c r="CX309" s="169" t="e">
        <f>'Нарххо 2024'!CX309</f>
        <v>#DIV/0!</v>
      </c>
    </row>
    <row r="310" spans="1:102" ht="18" x14ac:dyDescent="0.25">
      <c r="A310" s="298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/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</row>
    <row r="311" spans="1:102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/>
      <c r="CS311" s="169">
        <f>'Нарххо 2024'!CS311</f>
        <v>6.375</v>
      </c>
      <c r="CT311" s="135">
        <f>'Нарххо 2024'!CT311</f>
        <v>0</v>
      </c>
      <c r="CU311" s="135">
        <f>'Нарххо 2024'!CU311</f>
        <v>0</v>
      </c>
      <c r="CV311" s="135">
        <f>'Нарххо 2024'!CV311</f>
        <v>0</v>
      </c>
      <c r="CW311" s="135">
        <f>'Нарххо 2024'!CW311</f>
        <v>0</v>
      </c>
      <c r="CX311" s="169" t="e">
        <f>'Нарххо 2024'!CX311</f>
        <v>#DIV/0!</v>
      </c>
    </row>
    <row r="312" spans="1:102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/>
      <c r="CS312" s="169">
        <f>'Нарххо 2024'!CS312</f>
        <v>7.625</v>
      </c>
      <c r="CT312" s="135">
        <f>'Нарххо 2024'!CT312</f>
        <v>0</v>
      </c>
      <c r="CU312" s="135">
        <f>'Нарххо 2024'!CU312</f>
        <v>0</v>
      </c>
      <c r="CV312" s="135">
        <f>'Нарххо 2024'!CV312</f>
        <v>0</v>
      </c>
      <c r="CW312" s="135">
        <f>'Нарххо 2024'!CW312</f>
        <v>0</v>
      </c>
      <c r="CX312" s="169" t="e">
        <f>'Нарххо 2024'!CX312</f>
        <v>#DIV/0!</v>
      </c>
    </row>
    <row r="313" spans="1:102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/>
      <c r="CS313" s="169">
        <f>'Нарххо 2024'!CS313</f>
        <v>4.75</v>
      </c>
      <c r="CT313" s="135">
        <f>'Нарххо 2024'!CT313</f>
        <v>0</v>
      </c>
      <c r="CU313" s="135">
        <f>'Нарххо 2024'!CU313</f>
        <v>0</v>
      </c>
      <c r="CV313" s="135">
        <f>'Нарххо 2024'!CV313</f>
        <v>0</v>
      </c>
      <c r="CW313" s="135">
        <f>'Нарххо 2024'!CW313</f>
        <v>0</v>
      </c>
      <c r="CX313" s="169" t="e">
        <f>'Нарххо 2024'!CX313</f>
        <v>#DIV/0!</v>
      </c>
    </row>
    <row r="314" spans="1:102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/>
      <c r="CS314" s="169">
        <f>'Нарххо 2024'!CS314</f>
        <v>9</v>
      </c>
      <c r="CT314" s="135">
        <f>'Нарххо 2024'!CT314</f>
        <v>0</v>
      </c>
      <c r="CU314" s="135">
        <f>'Нарххо 2024'!CU314</f>
        <v>0</v>
      </c>
      <c r="CV314" s="135">
        <f>'Нарххо 2024'!CV314</f>
        <v>0</v>
      </c>
      <c r="CW314" s="135">
        <f>'Нарххо 2024'!CW314</f>
        <v>0</v>
      </c>
      <c r="CX314" s="169" t="e">
        <f>'Нарххо 2024'!CX314</f>
        <v>#DIV/0!</v>
      </c>
    </row>
    <row r="315" spans="1:102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/>
      <c r="CS315" s="169">
        <f>'Нарххо 2024'!CS315</f>
        <v>17</v>
      </c>
      <c r="CT315" s="135">
        <f>'Нарххо 2024'!CT315</f>
        <v>0</v>
      </c>
      <c r="CU315" s="135">
        <f>'Нарххо 2024'!CU315</f>
        <v>0</v>
      </c>
      <c r="CV315" s="135">
        <f>'Нарххо 2024'!CV315</f>
        <v>0</v>
      </c>
      <c r="CW315" s="135">
        <f>'Нарххо 2024'!CW315</f>
        <v>0</v>
      </c>
      <c r="CX315" s="169" t="e">
        <f>'Нарххо 2024'!CX315</f>
        <v>#DIV/0!</v>
      </c>
    </row>
    <row r="316" spans="1:102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/>
      <c r="CS316" s="169">
        <f>'Нарххо 2024'!CS316</f>
        <v>16</v>
      </c>
      <c r="CT316" s="135">
        <f>'Нарххо 2024'!CT316</f>
        <v>0</v>
      </c>
      <c r="CU316" s="135">
        <f>'Нарххо 2024'!CU316</f>
        <v>0</v>
      </c>
      <c r="CV316" s="135">
        <f>'Нарххо 2024'!CV316</f>
        <v>0</v>
      </c>
      <c r="CW316" s="135">
        <f>'Нарххо 2024'!CW316</f>
        <v>0</v>
      </c>
      <c r="CX316" s="169" t="e">
        <f>'Нарххо 2024'!CX316</f>
        <v>#DIV/0!</v>
      </c>
    </row>
    <row r="317" spans="1:102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/>
      <c r="CS317" s="169">
        <f>'Нарххо 2024'!CS317</f>
        <v>18</v>
      </c>
      <c r="CT317" s="135">
        <f>'Нарххо 2024'!CT317</f>
        <v>0</v>
      </c>
      <c r="CU317" s="135">
        <f>'Нарххо 2024'!CU317</f>
        <v>0</v>
      </c>
      <c r="CV317" s="135">
        <f>'Нарххо 2024'!CV317</f>
        <v>0</v>
      </c>
      <c r="CW317" s="135">
        <f>'Нарххо 2024'!CW317</f>
        <v>0</v>
      </c>
      <c r="CX317" s="169" t="e">
        <f>'Нарххо 2024'!CX317</f>
        <v>#DIV/0!</v>
      </c>
    </row>
    <row r="318" spans="1:102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/>
      <c r="CS318" s="169">
        <f>'Нарххо 2024'!CS318</f>
        <v>93</v>
      </c>
      <c r="CT318" s="135">
        <f>'Нарххо 2024'!CT318</f>
        <v>0</v>
      </c>
      <c r="CU318" s="135">
        <f>'Нарххо 2024'!CU318</f>
        <v>0</v>
      </c>
      <c r="CV318" s="135">
        <f>'Нарххо 2024'!CV318</f>
        <v>0</v>
      </c>
      <c r="CW318" s="135">
        <f>'Нарххо 2024'!CW318</f>
        <v>0</v>
      </c>
      <c r="CX318" s="169" t="e">
        <f>'Нарххо 2024'!CX318</f>
        <v>#DIV/0!</v>
      </c>
    </row>
    <row r="319" spans="1:102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/>
      <c r="CS319" s="169">
        <f>'Нарххо 2024'!CS319</f>
        <v>100</v>
      </c>
      <c r="CT319" s="135">
        <f>'Нарххо 2024'!CT319</f>
        <v>0</v>
      </c>
      <c r="CU319" s="135">
        <f>'Нарххо 2024'!CU319</f>
        <v>0</v>
      </c>
      <c r="CV319" s="135">
        <f>'Нарххо 2024'!CV319</f>
        <v>0</v>
      </c>
      <c r="CW319" s="135">
        <f>'Нарххо 2024'!CW319</f>
        <v>0</v>
      </c>
      <c r="CX319" s="169" t="e">
        <f>'Нарххо 2024'!CX319</f>
        <v>#DIV/0!</v>
      </c>
    </row>
    <row r="320" spans="1:102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/>
      <c r="CS320" s="169">
        <f>'Нарххо 2024'!CS320</f>
        <v>6</v>
      </c>
      <c r="CT320" s="135">
        <f>'Нарххо 2024'!CT320</f>
        <v>0</v>
      </c>
      <c r="CU320" s="135">
        <f>'Нарххо 2024'!CU320</f>
        <v>0</v>
      </c>
      <c r="CV320" s="135">
        <f>'Нарххо 2024'!CV320</f>
        <v>0</v>
      </c>
      <c r="CW320" s="135">
        <f>'Нарххо 2024'!CW320</f>
        <v>0</v>
      </c>
      <c r="CX320" s="169" t="e">
        <f>'Нарххо 2024'!CX320</f>
        <v>#DIV/0!</v>
      </c>
    </row>
    <row r="321" spans="1:102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/>
      <c r="CS321" s="169">
        <f>'Нарххо 2024'!CS321</f>
        <v>11.75</v>
      </c>
      <c r="CT321" s="135">
        <f>'Нарххо 2024'!CT321</f>
        <v>0</v>
      </c>
      <c r="CU321" s="135">
        <f>'Нарххо 2024'!CU321</f>
        <v>0</v>
      </c>
      <c r="CV321" s="135">
        <f>'Нарххо 2024'!CV321</f>
        <v>0</v>
      </c>
      <c r="CW321" s="135">
        <f>'Нарххо 2024'!CW321</f>
        <v>0</v>
      </c>
      <c r="CX321" s="169" t="e">
        <f>'Нарххо 2024'!CX321</f>
        <v>#DIV/0!</v>
      </c>
    </row>
    <row r="322" spans="1:102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/>
      <c r="CS322" s="169">
        <f>'Нарххо 2024'!CS322</f>
        <v>11</v>
      </c>
      <c r="CT322" s="135">
        <f>'Нарххо 2024'!CT322</f>
        <v>0</v>
      </c>
      <c r="CU322" s="135">
        <f>'Нарххо 2024'!CU322</f>
        <v>0</v>
      </c>
      <c r="CV322" s="135">
        <f>'Нарххо 2024'!CV322</f>
        <v>0</v>
      </c>
      <c r="CW322" s="135">
        <f>'Нарххо 2024'!CW322</f>
        <v>0</v>
      </c>
      <c r="CX322" s="169" t="e">
        <f>'Нарххо 2024'!CX322</f>
        <v>#DIV/0!</v>
      </c>
    </row>
    <row r="323" spans="1:102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/>
      <c r="CS323" s="169">
        <f>'Нарххо 2024'!CS323</f>
        <v>40</v>
      </c>
      <c r="CT323" s="135">
        <f>'Нарххо 2024'!CT323</f>
        <v>0</v>
      </c>
      <c r="CU323" s="135">
        <f>'Нарххо 2024'!CU323</f>
        <v>0</v>
      </c>
      <c r="CV323" s="135">
        <f>'Нарххо 2024'!CV323</f>
        <v>0</v>
      </c>
      <c r="CW323" s="135">
        <f>'Нарххо 2024'!CW323</f>
        <v>0</v>
      </c>
      <c r="CX323" s="169" t="e">
        <f>'Нарххо 2024'!CX323</f>
        <v>#DIV/0!</v>
      </c>
    </row>
    <row r="324" spans="1:102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/>
      <c r="CS324" s="169">
        <f>'Нарххо 2024'!CS324</f>
        <v>53</v>
      </c>
      <c r="CT324" s="135">
        <f>'Нарххо 2024'!CT324</f>
        <v>0</v>
      </c>
      <c r="CU324" s="135">
        <f>'Нарххо 2024'!CU324</f>
        <v>0</v>
      </c>
      <c r="CV324" s="135">
        <f>'Нарххо 2024'!CV324</f>
        <v>0</v>
      </c>
      <c r="CW324" s="135">
        <f>'Нарххо 2024'!CW324</f>
        <v>0</v>
      </c>
      <c r="CX324" s="169" t="e">
        <f>'Нарххо 2024'!CX324</f>
        <v>#DIV/0!</v>
      </c>
    </row>
    <row r="325" spans="1:102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/>
      <c r="CS325" s="169">
        <f>'Нарххо 2024'!CS325</f>
        <v>4</v>
      </c>
      <c r="CT325" s="135">
        <f>'Нарххо 2024'!CT325</f>
        <v>0</v>
      </c>
      <c r="CU325" s="135">
        <f>'Нарххо 2024'!CU325</f>
        <v>0</v>
      </c>
      <c r="CV325" s="135">
        <f>'Нарххо 2024'!CV325</f>
        <v>0</v>
      </c>
      <c r="CW325" s="135">
        <f>'Нарххо 2024'!CW325</f>
        <v>0</v>
      </c>
      <c r="CX325" s="169" t="e">
        <f>'Нарххо 2024'!CX325</f>
        <v>#DIV/0!</v>
      </c>
    </row>
    <row r="326" spans="1:102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/>
      <c r="CS326" s="169">
        <f>'Нарххо 2024'!CS326</f>
        <v>3.7</v>
      </c>
      <c r="CT326" s="135">
        <f>'Нарххо 2024'!CT326</f>
        <v>0</v>
      </c>
      <c r="CU326" s="135">
        <f>'Нарххо 2024'!CU326</f>
        <v>0</v>
      </c>
      <c r="CV326" s="135">
        <f>'Нарххо 2024'!CV326</f>
        <v>0</v>
      </c>
      <c r="CW326" s="135">
        <f>'Нарххо 2024'!CW326</f>
        <v>0</v>
      </c>
      <c r="CX326" s="169" t="e">
        <f>'Нарххо 2024'!CX326</f>
        <v>#DIV/0!</v>
      </c>
    </row>
    <row r="327" spans="1:102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/>
      <c r="CS327" s="169">
        <f>'Нарххо 2024'!CS327</f>
        <v>3</v>
      </c>
      <c r="CT327" s="135">
        <f>'Нарххо 2024'!CT327</f>
        <v>0</v>
      </c>
      <c r="CU327" s="135">
        <f>'Нарххо 2024'!CU327</f>
        <v>0</v>
      </c>
      <c r="CV327" s="135">
        <f>'Нарххо 2024'!CV327</f>
        <v>0</v>
      </c>
      <c r="CW327" s="135">
        <f>'Нарххо 2024'!CW327</f>
        <v>0</v>
      </c>
      <c r="CX327" s="169" t="e">
        <f>'Нарххо 2024'!CX327</f>
        <v>#DIV/0!</v>
      </c>
    </row>
    <row r="328" spans="1:102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/>
      <c r="CS328" s="169">
        <f>'Нарххо 2024'!CS328</f>
        <v>17</v>
      </c>
      <c r="CT328" s="135">
        <f>'Нарххо 2024'!CT328</f>
        <v>0</v>
      </c>
      <c r="CU328" s="135">
        <f>'Нарххо 2024'!CU328</f>
        <v>0</v>
      </c>
      <c r="CV328" s="135">
        <f>'Нарххо 2024'!CV328</f>
        <v>0</v>
      </c>
      <c r="CW328" s="135">
        <f>'Нарххо 2024'!CW328</f>
        <v>0</v>
      </c>
      <c r="CX328" s="169" t="e">
        <f>'Нарххо 2024'!CX328</f>
        <v>#DIV/0!</v>
      </c>
    </row>
    <row r="329" spans="1:102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/>
      <c r="CS329" s="169">
        <f>'Нарххо 2024'!CS329</f>
        <v>22</v>
      </c>
      <c r="CT329" s="135">
        <f>'Нарххо 2024'!CT329</f>
        <v>0</v>
      </c>
      <c r="CU329" s="135">
        <f>'Нарххо 2024'!CU329</f>
        <v>0</v>
      </c>
      <c r="CV329" s="135">
        <f>'Нарххо 2024'!CV329</f>
        <v>0</v>
      </c>
      <c r="CW329" s="135">
        <f>'Нарххо 2024'!CW329</f>
        <v>0</v>
      </c>
      <c r="CX329" s="169" t="e">
        <f>'Нарххо 2024'!CX329</f>
        <v>#DIV/0!</v>
      </c>
    </row>
    <row r="330" spans="1:102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/>
      <c r="CS330" s="169">
        <f>'Нарххо 2024'!CS330</f>
        <v>17</v>
      </c>
      <c r="CT330" s="135">
        <f>'Нарххо 2024'!CT330</f>
        <v>0</v>
      </c>
      <c r="CU330" s="135">
        <f>'Нарххо 2024'!CU330</f>
        <v>0</v>
      </c>
      <c r="CV330" s="135">
        <f>'Нарххо 2024'!CV330</f>
        <v>0</v>
      </c>
      <c r="CW330" s="135">
        <f>'Нарххо 2024'!CW330</f>
        <v>0</v>
      </c>
      <c r="CX330" s="169" t="e">
        <f>'Нарххо 2024'!CX330</f>
        <v>#DIV/0!</v>
      </c>
    </row>
    <row r="331" spans="1:102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/>
      <c r="CS331" s="169">
        <f>'Нарххо 2024'!CS331</f>
        <v>3.7</v>
      </c>
      <c r="CT331" s="135">
        <f>'Нарххо 2024'!CT331</f>
        <v>0</v>
      </c>
      <c r="CU331" s="135">
        <f>'Нарххо 2024'!CU331</f>
        <v>0</v>
      </c>
      <c r="CV331" s="135">
        <f>'Нарххо 2024'!CV331</f>
        <v>0</v>
      </c>
      <c r="CW331" s="135">
        <f>'Нарххо 2024'!CW331</f>
        <v>0</v>
      </c>
      <c r="CX331" s="169" t="e">
        <f>'Нарххо 2024'!CX331</f>
        <v>#DIV/0!</v>
      </c>
    </row>
    <row r="332" spans="1:102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/>
      <c r="CS332" s="169">
        <f>'Нарххо 2024'!CS332</f>
        <v>3</v>
      </c>
      <c r="CT332" s="135">
        <f>'Нарххо 2024'!CT332</f>
        <v>0</v>
      </c>
      <c r="CU332" s="135">
        <f>'Нарххо 2024'!CU332</f>
        <v>0</v>
      </c>
      <c r="CV332" s="135">
        <f>'Нарххо 2024'!CV332</f>
        <v>0</v>
      </c>
      <c r="CW332" s="135">
        <f>'Нарххо 2024'!CW332</f>
        <v>0</v>
      </c>
      <c r="CX332" s="169" t="e">
        <f>'Нарххо 2024'!CX332</f>
        <v>#DIV/0!</v>
      </c>
    </row>
    <row r="333" spans="1:102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/>
      <c r="CS333" s="169">
        <f>'Нарххо 2024'!CS333</f>
        <v>32</v>
      </c>
      <c r="CT333" s="135">
        <f>'Нарххо 2024'!CT333</f>
        <v>0</v>
      </c>
      <c r="CU333" s="135">
        <f>'Нарххо 2024'!CU333</f>
        <v>0</v>
      </c>
      <c r="CV333" s="135">
        <f>'Нарххо 2024'!CV333</f>
        <v>0</v>
      </c>
      <c r="CW333" s="135">
        <f>'Нарххо 2024'!CW333</f>
        <v>0</v>
      </c>
      <c r="CX333" s="169" t="e">
        <f>'Нарххо 2024'!CX333</f>
        <v>#DIV/0!</v>
      </c>
    </row>
    <row r="334" spans="1:102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/>
      <c r="CS334" s="169">
        <f>'Нарххо 2024'!CS334</f>
        <v>6.4</v>
      </c>
      <c r="CT334" s="135">
        <f>'Нарххо 2024'!CT334</f>
        <v>0</v>
      </c>
      <c r="CU334" s="135">
        <f>'Нарххо 2024'!CU334</f>
        <v>0</v>
      </c>
      <c r="CV334" s="135">
        <f>'Нарххо 2024'!CV334</f>
        <v>0</v>
      </c>
      <c r="CW334" s="135">
        <f>'Нарххо 2024'!CW334</f>
        <v>0</v>
      </c>
      <c r="CX334" s="169" t="e">
        <f>'Нарххо 2024'!CX334</f>
        <v>#DIV/0!</v>
      </c>
    </row>
    <row r="335" spans="1:102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/>
      <c r="CS335" s="169">
        <f>'Нарххо 2024'!CS335</f>
        <v>9.4749999999999996</v>
      </c>
      <c r="CT335" s="135">
        <f>'Нарххо 2024'!CT335</f>
        <v>0</v>
      </c>
      <c r="CU335" s="135">
        <f>'Нарххо 2024'!CU335</f>
        <v>0</v>
      </c>
      <c r="CV335" s="135">
        <f>'Нарххо 2024'!CV335</f>
        <v>0</v>
      </c>
      <c r="CW335" s="135">
        <f>'Нарххо 2024'!CW335</f>
        <v>0</v>
      </c>
      <c r="CX335" s="169" t="e">
        <f>'Нарххо 2024'!CX335</f>
        <v>#DIV/0!</v>
      </c>
    </row>
    <row r="336" spans="1:102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/>
      <c r="CS336" s="169">
        <f>'Нарххо 2024'!CS336</f>
        <v>10</v>
      </c>
      <c r="CT336" s="135">
        <f>'Нарххо 2024'!CT336</f>
        <v>0</v>
      </c>
      <c r="CU336" s="135">
        <f>'Нарххо 2024'!CU336</f>
        <v>0</v>
      </c>
      <c r="CV336" s="135">
        <f>'Нарххо 2024'!CV336</f>
        <v>0</v>
      </c>
      <c r="CW336" s="135">
        <f>'Нарххо 2024'!CW336</f>
        <v>0</v>
      </c>
      <c r="CX336" s="169" t="e">
        <f>'Нарххо 2024'!CX336</f>
        <v>#DIV/0!</v>
      </c>
    </row>
    <row r="337" spans="1:102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/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</row>
    <row r="338" spans="1:102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/>
      <c r="CS338" s="169">
        <f>'Нарххо 2024'!CS338</f>
        <v>9.8874999999999993</v>
      </c>
      <c r="CT338" s="135">
        <f>'Нарххо 2024'!CT338</f>
        <v>0</v>
      </c>
      <c r="CU338" s="135">
        <f>'Нарххо 2024'!CU338</f>
        <v>0</v>
      </c>
      <c r="CV338" s="135">
        <f>'Нарххо 2024'!CV338</f>
        <v>0</v>
      </c>
      <c r="CW338" s="135">
        <f>'Нарххо 2024'!CW338</f>
        <v>0</v>
      </c>
      <c r="CX338" s="169" t="e">
        <f>'Нарххо 2024'!CX338</f>
        <v>#DIV/0!</v>
      </c>
    </row>
    <row r="339" spans="1:102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/>
      <c r="CS339" s="169">
        <f>'Нарххо 2024'!CS339</f>
        <v>10.024999999999999</v>
      </c>
      <c r="CT339" s="135">
        <f>'Нарххо 2024'!CT339</f>
        <v>0</v>
      </c>
      <c r="CU339" s="135">
        <f>'Нарххо 2024'!CU339</f>
        <v>0</v>
      </c>
      <c r="CV339" s="135">
        <f>'Нарххо 2024'!CV339</f>
        <v>0</v>
      </c>
      <c r="CW339" s="135">
        <f>'Нарххо 2024'!CW339</f>
        <v>0</v>
      </c>
      <c r="CX339" s="169" t="e">
        <f>'Нарххо 2024'!CX339</f>
        <v>#DIV/0!</v>
      </c>
    </row>
    <row r="340" spans="1:10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261"/>
      <c r="CG340" s="1"/>
      <c r="CH340" s="261"/>
      <c r="CM340" s="261"/>
      <c r="CS340" s="261"/>
      <c r="CX340" s="261"/>
    </row>
    <row r="341" spans="1:10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261"/>
      <c r="CG341" s="1"/>
      <c r="CH341" s="261"/>
      <c r="CM341" s="261"/>
      <c r="CS341" s="261"/>
      <c r="CX341" s="261"/>
    </row>
    <row r="342" spans="1:10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261"/>
      <c r="CG342" s="1"/>
      <c r="CH342" s="261"/>
      <c r="CM342" s="261"/>
      <c r="CS342" s="261"/>
      <c r="CX342" s="261"/>
    </row>
    <row r="343" spans="1:102" ht="18" x14ac:dyDescent="0.25">
      <c r="A343" s="286" t="s">
        <v>255</v>
      </c>
      <c r="B343" s="286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x14ac:dyDescent="0.3">
      <c r="A344" s="274" t="s">
        <v>156</v>
      </c>
      <c r="B344" s="275"/>
      <c r="C344" s="368" t="s">
        <v>264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8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3">
      <c r="A345" s="218"/>
      <c r="B345" s="198"/>
      <c r="C345" s="365" t="s">
        <v>139</v>
      </c>
      <c r="D345" s="366"/>
      <c r="E345" s="366"/>
      <c r="F345" s="367"/>
      <c r="G345" s="362" t="s">
        <v>256</v>
      </c>
      <c r="H345" s="360" t="s">
        <v>139</v>
      </c>
      <c r="I345" s="361"/>
      <c r="J345" s="361"/>
      <c r="K345" s="364"/>
      <c r="L345" s="362" t="s">
        <v>256</v>
      </c>
      <c r="M345" s="360" t="s">
        <v>139</v>
      </c>
      <c r="N345" s="361"/>
      <c r="O345" s="361"/>
      <c r="P345" s="364"/>
      <c r="Q345" s="362" t="s">
        <v>256</v>
      </c>
      <c r="R345" s="360" t="s">
        <v>139</v>
      </c>
      <c r="S345" s="361"/>
      <c r="T345" s="361"/>
      <c r="U345" s="361"/>
      <c r="V345" s="364"/>
      <c r="W345" s="362" t="s">
        <v>256</v>
      </c>
      <c r="X345" s="360" t="s">
        <v>139</v>
      </c>
      <c r="Y345" s="361"/>
      <c r="Z345" s="361"/>
      <c r="AA345" s="364"/>
      <c r="AB345" s="362" t="s">
        <v>256</v>
      </c>
      <c r="AC345" s="360" t="s">
        <v>139</v>
      </c>
      <c r="AD345" s="361"/>
      <c r="AE345" s="361"/>
      <c r="AF345" s="364"/>
      <c r="AG345" s="362" t="s">
        <v>256</v>
      </c>
      <c r="AH345" s="360" t="s">
        <v>139</v>
      </c>
      <c r="AI345" s="361"/>
      <c r="AJ345" s="361"/>
      <c r="AK345" s="361"/>
      <c r="AL345" s="364"/>
      <c r="AM345" s="362" t="s">
        <v>256</v>
      </c>
      <c r="AN345" s="360" t="s">
        <v>139</v>
      </c>
      <c r="AO345" s="361"/>
      <c r="AP345" s="361"/>
      <c r="AQ345" s="364"/>
      <c r="AR345" s="362" t="s">
        <v>256</v>
      </c>
      <c r="AS345" s="360" t="s">
        <v>139</v>
      </c>
      <c r="AT345" s="361"/>
      <c r="AU345" s="361"/>
      <c r="AV345" s="361"/>
      <c r="AW345" s="256"/>
      <c r="AX345" s="362" t="s">
        <v>256</v>
      </c>
      <c r="AY345" s="360" t="s">
        <v>139</v>
      </c>
      <c r="AZ345" s="361"/>
      <c r="BA345" s="361"/>
      <c r="BB345" s="364"/>
      <c r="BC345" s="362" t="s">
        <v>256</v>
      </c>
      <c r="BD345" s="360" t="s">
        <v>139</v>
      </c>
      <c r="BE345" s="361"/>
      <c r="BF345" s="361"/>
      <c r="BG345" s="364"/>
      <c r="BH345" s="362" t="s">
        <v>256</v>
      </c>
      <c r="BI345" s="360" t="s">
        <v>139</v>
      </c>
      <c r="BJ345" s="361"/>
      <c r="BK345" s="361"/>
      <c r="BL345" s="364"/>
      <c r="BM345" s="266"/>
      <c r="BN345" s="362" t="s">
        <v>256</v>
      </c>
      <c r="BO345" s="360" t="s">
        <v>316</v>
      </c>
      <c r="BP345" s="361"/>
      <c r="BQ345" s="361"/>
      <c r="BR345" s="361"/>
      <c r="BS345" s="362" t="s">
        <v>256</v>
      </c>
      <c r="BT345" s="360" t="s">
        <v>316</v>
      </c>
      <c r="BU345" s="361"/>
      <c r="BV345" s="361"/>
      <c r="BW345" s="361"/>
      <c r="BX345" s="362" t="s">
        <v>256</v>
      </c>
      <c r="BY345" s="360" t="s">
        <v>316</v>
      </c>
      <c r="BZ345" s="361"/>
      <c r="CA345" s="361"/>
      <c r="CB345" s="362" t="s">
        <v>256</v>
      </c>
      <c r="CC345" s="360" t="s">
        <v>316</v>
      </c>
      <c r="CD345" s="361"/>
      <c r="CE345" s="361"/>
      <c r="CF345" s="361"/>
      <c r="CG345" s="361"/>
      <c r="CH345" s="362" t="s">
        <v>256</v>
      </c>
      <c r="CI345" s="360" t="s">
        <v>316</v>
      </c>
      <c r="CJ345" s="361"/>
      <c r="CK345" s="361"/>
      <c r="CL345" s="361"/>
      <c r="CM345" s="362" t="s">
        <v>256</v>
      </c>
      <c r="CN345" s="360" t="s">
        <v>316</v>
      </c>
      <c r="CO345" s="361"/>
      <c r="CP345" s="361"/>
      <c r="CQ345" s="361"/>
      <c r="CR345" s="256"/>
      <c r="CS345" s="362" t="s">
        <v>256</v>
      </c>
      <c r="CT345" s="360" t="s">
        <v>316</v>
      </c>
      <c r="CU345" s="361"/>
      <c r="CV345" s="361"/>
      <c r="CW345" s="361"/>
      <c r="CX345" s="362" t="s">
        <v>256</v>
      </c>
    </row>
    <row r="346" spans="1:102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5"/>
      <c r="H346" s="138" t="s">
        <v>141</v>
      </c>
      <c r="I346" s="138" t="s">
        <v>142</v>
      </c>
      <c r="J346" s="138" t="s">
        <v>143</v>
      </c>
      <c r="K346" s="138" t="s">
        <v>144</v>
      </c>
      <c r="L346" s="285"/>
      <c r="M346" s="138" t="s">
        <v>145</v>
      </c>
      <c r="N346" s="138" t="s">
        <v>146</v>
      </c>
      <c r="O346" s="138" t="s">
        <v>147</v>
      </c>
      <c r="P346" s="138" t="s">
        <v>148</v>
      </c>
      <c r="Q346" s="28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5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5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5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x14ac:dyDescent="0.25">
      <c r="A347" s="297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/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</row>
    <row r="348" spans="1:102" ht="18" x14ac:dyDescent="0.25">
      <c r="A348" s="298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/>
      <c r="CS348" s="169">
        <f>'Нарххо 2024'!CS348</f>
        <v>5.5</v>
      </c>
      <c r="CT348" s="135">
        <f>'Нарххо 2024'!CT348</f>
        <v>0</v>
      </c>
      <c r="CU348" s="135">
        <f>'Нарххо 2024'!CU348</f>
        <v>0</v>
      </c>
      <c r="CV348" s="135">
        <f>'Нарххо 2024'!CV348</f>
        <v>0</v>
      </c>
      <c r="CW348" s="135">
        <f>'Нарххо 2024'!CW348</f>
        <v>0</v>
      </c>
      <c r="CX348" s="169" t="e">
        <f>'Нарххо 2024'!CX348</f>
        <v>#DIV/0!</v>
      </c>
    </row>
    <row r="349" spans="1:102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/>
      <c r="CS349" s="169">
        <f>'Нарххо 2024'!CS349</f>
        <v>4.25</v>
      </c>
      <c r="CT349" s="135">
        <f>'Нарххо 2024'!CT349</f>
        <v>0</v>
      </c>
      <c r="CU349" s="135">
        <f>'Нарххо 2024'!CU349</f>
        <v>0</v>
      </c>
      <c r="CV349" s="135">
        <f>'Нарххо 2024'!CV349</f>
        <v>0</v>
      </c>
      <c r="CW349" s="135">
        <f>'Нарххо 2024'!CW349</f>
        <v>0</v>
      </c>
      <c r="CX349" s="169" t="e">
        <f>'Нарххо 2024'!CX349</f>
        <v>#DIV/0!</v>
      </c>
    </row>
    <row r="350" spans="1:102" ht="18" x14ac:dyDescent="0.25">
      <c r="A350" s="297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/>
      <c r="CS350" s="169">
        <f>'Нарххо 2024'!CS350</f>
        <v>3.65</v>
      </c>
      <c r="CT350" s="135">
        <f>'Нарххо 2024'!CT350</f>
        <v>0</v>
      </c>
      <c r="CU350" s="135">
        <f>'Нарххо 2024'!CU350</f>
        <v>0</v>
      </c>
      <c r="CV350" s="135">
        <f>'Нарххо 2024'!CV350</f>
        <v>0</v>
      </c>
      <c r="CW350" s="135">
        <f>'Нарххо 2024'!CW350</f>
        <v>0</v>
      </c>
      <c r="CX350" s="169" t="e">
        <f>'Нарххо 2024'!CX350</f>
        <v>#DIV/0!</v>
      </c>
    </row>
    <row r="351" spans="1:102" ht="18" x14ac:dyDescent="0.25">
      <c r="A351" s="298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/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</row>
    <row r="352" spans="1:102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/>
      <c r="CS352" s="169">
        <f>'Нарххо 2024'!CS352</f>
        <v>5.75</v>
      </c>
      <c r="CT352" s="135">
        <f>'Нарххо 2024'!CT352</f>
        <v>0</v>
      </c>
      <c r="CU352" s="135">
        <f>'Нарххо 2024'!CU352</f>
        <v>0</v>
      </c>
      <c r="CV352" s="135">
        <f>'Нарххо 2024'!CV352</f>
        <v>0</v>
      </c>
      <c r="CW352" s="135">
        <f>'Нарххо 2024'!CW352</f>
        <v>0</v>
      </c>
      <c r="CX352" s="169" t="e">
        <f>'Нарххо 2024'!CX352</f>
        <v>#DIV/0!</v>
      </c>
    </row>
    <row r="353" spans="1:102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/>
      <c r="CS353" s="169">
        <f>'Нарххо 2024'!CS353</f>
        <v>9</v>
      </c>
      <c r="CT353" s="135">
        <f>'Нарххо 2024'!CT353</f>
        <v>0</v>
      </c>
      <c r="CU353" s="135">
        <f>'Нарххо 2024'!CU353</f>
        <v>0</v>
      </c>
      <c r="CV353" s="135">
        <f>'Нарххо 2024'!CV353</f>
        <v>0</v>
      </c>
      <c r="CW353" s="135">
        <f>'Нарххо 2024'!CW353</f>
        <v>0</v>
      </c>
      <c r="CX353" s="169" t="e">
        <f>'Нарххо 2024'!CX353</f>
        <v>#DIV/0!</v>
      </c>
    </row>
    <row r="354" spans="1:102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/>
      <c r="CS354" s="169">
        <f>'Нарххо 2024'!CS354</f>
        <v>4.5</v>
      </c>
      <c r="CT354" s="135">
        <f>'Нарххо 2024'!CT354</f>
        <v>0</v>
      </c>
      <c r="CU354" s="135">
        <f>'Нарххо 2024'!CU354</f>
        <v>0</v>
      </c>
      <c r="CV354" s="135">
        <f>'Нарххо 2024'!CV354</f>
        <v>0</v>
      </c>
      <c r="CW354" s="135">
        <f>'Нарххо 2024'!CW354</f>
        <v>0</v>
      </c>
      <c r="CX354" s="169" t="e">
        <f>'Нарххо 2024'!CX354</f>
        <v>#DIV/0!</v>
      </c>
    </row>
    <row r="355" spans="1:102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/>
      <c r="CS355" s="169">
        <f>'Нарххо 2024'!CS355</f>
        <v>5.625</v>
      </c>
      <c r="CT355" s="135">
        <f>'Нарххо 2024'!CT355</f>
        <v>0</v>
      </c>
      <c r="CU355" s="135">
        <f>'Нарххо 2024'!CU355</f>
        <v>0</v>
      </c>
      <c r="CV355" s="135">
        <f>'Нарххо 2024'!CV355</f>
        <v>0</v>
      </c>
      <c r="CW355" s="135">
        <f>'Нарххо 2024'!CW355</f>
        <v>0</v>
      </c>
      <c r="CX355" s="169" t="e">
        <f>'Нарххо 2024'!CX355</f>
        <v>#DIV/0!</v>
      </c>
    </row>
    <row r="356" spans="1:102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/>
      <c r="CS356" s="169">
        <f>'Нарххо 2024'!CS356</f>
        <v>18</v>
      </c>
      <c r="CT356" s="135">
        <f>'Нарххо 2024'!CT356</f>
        <v>0</v>
      </c>
      <c r="CU356" s="135">
        <f>'Нарххо 2024'!CU356</f>
        <v>0</v>
      </c>
      <c r="CV356" s="135">
        <f>'Нарххо 2024'!CV356</f>
        <v>0</v>
      </c>
      <c r="CW356" s="135">
        <f>'Нарххо 2024'!CW356</f>
        <v>0</v>
      </c>
      <c r="CX356" s="169" t="e">
        <f>'Нарххо 2024'!CX356</f>
        <v>#DIV/0!</v>
      </c>
    </row>
    <row r="357" spans="1:102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/>
      <c r="CS357" s="169">
        <f>'Нарххо 2024'!CS357</f>
        <v>16</v>
      </c>
      <c r="CT357" s="135">
        <f>'Нарххо 2024'!CT357</f>
        <v>0</v>
      </c>
      <c r="CU357" s="135">
        <f>'Нарххо 2024'!CU357</f>
        <v>0</v>
      </c>
      <c r="CV357" s="135">
        <f>'Нарххо 2024'!CV357</f>
        <v>0</v>
      </c>
      <c r="CW357" s="135">
        <f>'Нарххо 2024'!CW357</f>
        <v>0</v>
      </c>
      <c r="CX357" s="169" t="e">
        <f>'Нарххо 2024'!CX357</f>
        <v>#DIV/0!</v>
      </c>
    </row>
    <row r="358" spans="1:102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/>
      <c r="CS358" s="169">
        <f>'Нарххо 2024'!CS358</f>
        <v>19</v>
      </c>
      <c r="CT358" s="135">
        <f>'Нарххо 2024'!CT358</f>
        <v>0</v>
      </c>
      <c r="CU358" s="135">
        <f>'Нарххо 2024'!CU358</f>
        <v>0</v>
      </c>
      <c r="CV358" s="135">
        <f>'Нарххо 2024'!CV358</f>
        <v>0</v>
      </c>
      <c r="CW358" s="135">
        <f>'Нарххо 2024'!CW358</f>
        <v>0</v>
      </c>
      <c r="CX358" s="169" t="e">
        <f>'Нарххо 2024'!CX358</f>
        <v>#DIV/0!</v>
      </c>
    </row>
    <row r="359" spans="1:102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/>
      <c r="CS359" s="169">
        <f>'Нарххо 2024'!CS359</f>
        <v>90</v>
      </c>
      <c r="CT359" s="135">
        <f>'Нарххо 2024'!CT359</f>
        <v>0</v>
      </c>
      <c r="CU359" s="135">
        <f>'Нарххо 2024'!CU359</f>
        <v>0</v>
      </c>
      <c r="CV359" s="135">
        <f>'Нарххо 2024'!CV359</f>
        <v>0</v>
      </c>
      <c r="CW359" s="135">
        <f>'Нарххо 2024'!CW359</f>
        <v>0</v>
      </c>
      <c r="CX359" s="169" t="e">
        <f>'Нарххо 2024'!CX359</f>
        <v>#DIV/0!</v>
      </c>
    </row>
    <row r="360" spans="1:102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/>
      <c r="CS360" s="169">
        <f>'Нарххо 2024'!CS360</f>
        <v>100</v>
      </c>
      <c r="CT360" s="135">
        <f>'Нарххо 2024'!CT360</f>
        <v>0</v>
      </c>
      <c r="CU360" s="135">
        <f>'Нарххо 2024'!CU360</f>
        <v>0</v>
      </c>
      <c r="CV360" s="135">
        <f>'Нарххо 2024'!CV360</f>
        <v>0</v>
      </c>
      <c r="CW360" s="135">
        <f>'Нарххо 2024'!CW360</f>
        <v>0</v>
      </c>
      <c r="CX360" s="169" t="e">
        <f>'Нарххо 2024'!CX360</f>
        <v>#DIV/0!</v>
      </c>
    </row>
    <row r="361" spans="1:102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/>
      <c r="CS361" s="169">
        <f>'Нарххо 2024'!CS361</f>
        <v>5</v>
      </c>
      <c r="CT361" s="135">
        <f>'Нарххо 2024'!CT361</f>
        <v>0</v>
      </c>
      <c r="CU361" s="135">
        <f>'Нарххо 2024'!CU361</f>
        <v>0</v>
      </c>
      <c r="CV361" s="135">
        <f>'Нарххо 2024'!CV361</f>
        <v>0</v>
      </c>
      <c r="CW361" s="135">
        <f>'Нарххо 2024'!CW361</f>
        <v>0</v>
      </c>
      <c r="CX361" s="169" t="e">
        <f>'Нарххо 2024'!CX361</f>
        <v>#DIV/0!</v>
      </c>
    </row>
    <row r="362" spans="1:102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/>
      <c r="CS362" s="169">
        <f>'Нарххо 2024'!CS362</f>
        <v>11.5</v>
      </c>
      <c r="CT362" s="135">
        <f>'Нарххо 2024'!CT362</f>
        <v>0</v>
      </c>
      <c r="CU362" s="135">
        <f>'Нарххо 2024'!CU362</f>
        <v>0</v>
      </c>
      <c r="CV362" s="135">
        <f>'Нарххо 2024'!CV362</f>
        <v>0</v>
      </c>
      <c r="CW362" s="135">
        <f>'Нарххо 2024'!CW362</f>
        <v>0</v>
      </c>
      <c r="CX362" s="169" t="e">
        <f>'Нарххо 2024'!CX362</f>
        <v>#DIV/0!</v>
      </c>
    </row>
    <row r="363" spans="1:102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/>
      <c r="CS363" s="169">
        <f>'Нарххо 2024'!CS363</f>
        <v>10.5</v>
      </c>
      <c r="CT363" s="135">
        <f>'Нарххо 2024'!CT363</f>
        <v>0</v>
      </c>
      <c r="CU363" s="135">
        <f>'Нарххо 2024'!CU363</f>
        <v>0</v>
      </c>
      <c r="CV363" s="135">
        <f>'Нарххо 2024'!CV363</f>
        <v>0</v>
      </c>
      <c r="CW363" s="135">
        <f>'Нарххо 2024'!CW363</f>
        <v>0</v>
      </c>
      <c r="CX363" s="169" t="e">
        <f>'Нарххо 2024'!CX363</f>
        <v>#DIV/0!</v>
      </c>
    </row>
    <row r="364" spans="1:102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/>
      <c r="CS364" s="169">
        <f>'Нарххо 2024'!CS364</f>
        <v>42</v>
      </c>
      <c r="CT364" s="135">
        <f>'Нарххо 2024'!CT364</f>
        <v>0</v>
      </c>
      <c r="CU364" s="135">
        <f>'Нарххо 2024'!CU364</f>
        <v>0</v>
      </c>
      <c r="CV364" s="135">
        <f>'Нарххо 2024'!CV364</f>
        <v>0</v>
      </c>
      <c r="CW364" s="135">
        <f>'Нарххо 2024'!CW364</f>
        <v>0</v>
      </c>
      <c r="CX364" s="169" t="e">
        <f>'Нарххо 2024'!CX364</f>
        <v>#DIV/0!</v>
      </c>
    </row>
    <row r="365" spans="1:102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/>
      <c r="CS365" s="169">
        <f>'Нарххо 2024'!CS365</f>
        <v>44</v>
      </c>
      <c r="CT365" s="135">
        <f>'Нарххо 2024'!CT365</f>
        <v>0</v>
      </c>
      <c r="CU365" s="135">
        <f>'Нарххо 2024'!CU365</f>
        <v>0</v>
      </c>
      <c r="CV365" s="135">
        <f>'Нарххо 2024'!CV365</f>
        <v>0</v>
      </c>
      <c r="CW365" s="135">
        <f>'Нарххо 2024'!CW365</f>
        <v>0</v>
      </c>
      <c r="CX365" s="169" t="e">
        <f>'Нарххо 2024'!CX365</f>
        <v>#DIV/0!</v>
      </c>
    </row>
    <row r="366" spans="1:102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/>
      <c r="CS366" s="169">
        <f>'Нарххо 2024'!CS366</f>
        <v>4.2</v>
      </c>
      <c r="CT366" s="135">
        <f>'Нарххо 2024'!CT366</f>
        <v>0</v>
      </c>
      <c r="CU366" s="135">
        <f>'Нарххо 2024'!CU366</f>
        <v>0</v>
      </c>
      <c r="CV366" s="135">
        <f>'Нарххо 2024'!CV366</f>
        <v>0</v>
      </c>
      <c r="CW366" s="135">
        <f>'Нарххо 2024'!CW366</f>
        <v>0</v>
      </c>
      <c r="CX366" s="169" t="e">
        <f>'Нарххо 2024'!CX366</f>
        <v>#DIV/0!</v>
      </c>
    </row>
    <row r="367" spans="1:102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/>
      <c r="CS367" s="169">
        <f>'Нарххо 2024'!CS367</f>
        <v>4</v>
      </c>
      <c r="CT367" s="135">
        <f>'Нарххо 2024'!CT367</f>
        <v>0</v>
      </c>
      <c r="CU367" s="135">
        <f>'Нарххо 2024'!CU367</f>
        <v>0</v>
      </c>
      <c r="CV367" s="135">
        <f>'Нарххо 2024'!CV367</f>
        <v>0</v>
      </c>
      <c r="CW367" s="135">
        <f>'Нарххо 2024'!CW367</f>
        <v>0</v>
      </c>
      <c r="CX367" s="169" t="e">
        <f>'Нарххо 2024'!CX367</f>
        <v>#DIV/0!</v>
      </c>
    </row>
    <row r="368" spans="1:102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/>
      <c r="CS368" s="169">
        <f>'Нарххо 2024'!CS368</f>
        <v>3.3</v>
      </c>
      <c r="CT368" s="135">
        <f>'Нарххо 2024'!CT368</f>
        <v>0</v>
      </c>
      <c r="CU368" s="135">
        <f>'Нарххо 2024'!CU368</f>
        <v>0</v>
      </c>
      <c r="CV368" s="135">
        <f>'Нарххо 2024'!CV368</f>
        <v>0</v>
      </c>
      <c r="CW368" s="135">
        <f>'Нарххо 2024'!CW368</f>
        <v>0</v>
      </c>
      <c r="CX368" s="169" t="e">
        <f>'Нарххо 2024'!CX368</f>
        <v>#DIV/0!</v>
      </c>
    </row>
    <row r="369" spans="1:102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/>
      <c r="CS369" s="169">
        <f>'Нарххо 2024'!CS369</f>
        <v>17</v>
      </c>
      <c r="CT369" s="135">
        <f>'Нарххо 2024'!CT369</f>
        <v>0</v>
      </c>
      <c r="CU369" s="135">
        <f>'Нарххо 2024'!CU369</f>
        <v>0</v>
      </c>
      <c r="CV369" s="135">
        <f>'Нарххо 2024'!CV369</f>
        <v>0</v>
      </c>
      <c r="CW369" s="135">
        <f>'Нарххо 2024'!CW369</f>
        <v>0</v>
      </c>
      <c r="CX369" s="169" t="e">
        <f>'Нарххо 2024'!CX369</f>
        <v>#DIV/0!</v>
      </c>
    </row>
    <row r="370" spans="1:102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/>
      <c r="CS370" s="169">
        <f>'Нарххо 2024'!CS370</f>
        <v>18</v>
      </c>
      <c r="CT370" s="135">
        <f>'Нарххо 2024'!CT370</f>
        <v>0</v>
      </c>
      <c r="CU370" s="135">
        <f>'Нарххо 2024'!CU370</f>
        <v>0</v>
      </c>
      <c r="CV370" s="135">
        <f>'Нарххо 2024'!CV370</f>
        <v>0</v>
      </c>
      <c r="CW370" s="135">
        <f>'Нарххо 2024'!CW370</f>
        <v>0</v>
      </c>
      <c r="CX370" s="169" t="e">
        <f>'Нарххо 2024'!CX370</f>
        <v>#DIV/0!</v>
      </c>
    </row>
    <row r="371" spans="1:102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/>
      <c r="CS371" s="169">
        <f>'Нарххо 2024'!CS371</f>
        <v>16</v>
      </c>
      <c r="CT371" s="135">
        <f>'Нарххо 2024'!CT371</f>
        <v>0</v>
      </c>
      <c r="CU371" s="135">
        <f>'Нарххо 2024'!CU371</f>
        <v>0</v>
      </c>
      <c r="CV371" s="135">
        <f>'Нарххо 2024'!CV371</f>
        <v>0</v>
      </c>
      <c r="CW371" s="135">
        <f>'Нарххо 2024'!CW371</f>
        <v>0</v>
      </c>
      <c r="CX371" s="169" t="e">
        <f>'Нарххо 2024'!CX371</f>
        <v>#DIV/0!</v>
      </c>
    </row>
    <row r="372" spans="1:102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/>
      <c r="CS372" s="169">
        <f>'Нарххо 2024'!CS372</f>
        <v>3.5</v>
      </c>
      <c r="CT372" s="135">
        <f>'Нарххо 2024'!CT372</f>
        <v>0</v>
      </c>
      <c r="CU372" s="135">
        <f>'Нарххо 2024'!CU372</f>
        <v>0</v>
      </c>
      <c r="CV372" s="135">
        <f>'Нарххо 2024'!CV372</f>
        <v>0</v>
      </c>
      <c r="CW372" s="135">
        <f>'Нарххо 2024'!CW372</f>
        <v>0</v>
      </c>
      <c r="CX372" s="169" t="e">
        <f>'Нарххо 2024'!CX372</f>
        <v>#DIV/0!</v>
      </c>
    </row>
    <row r="373" spans="1:102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/>
      <c r="CS373" s="169">
        <f>'Нарххо 2024'!CS373</f>
        <v>3</v>
      </c>
      <c r="CT373" s="135">
        <f>'Нарххо 2024'!CT373</f>
        <v>0</v>
      </c>
      <c r="CU373" s="135">
        <f>'Нарххо 2024'!CU373</f>
        <v>0</v>
      </c>
      <c r="CV373" s="135">
        <f>'Нарххо 2024'!CV373</f>
        <v>0</v>
      </c>
      <c r="CW373" s="135">
        <f>'Нарххо 2024'!CW373</f>
        <v>0</v>
      </c>
      <c r="CX373" s="169" t="e">
        <f>'Нарххо 2024'!CX373</f>
        <v>#DIV/0!</v>
      </c>
    </row>
    <row r="374" spans="1:102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/>
      <c r="CS374" s="169">
        <f>'Нарххо 2024'!CS374</f>
        <v>28</v>
      </c>
      <c r="CT374" s="135">
        <f>'Нарххо 2024'!CT374</f>
        <v>0</v>
      </c>
      <c r="CU374" s="135">
        <f>'Нарххо 2024'!CU374</f>
        <v>0</v>
      </c>
      <c r="CV374" s="135">
        <f>'Нарххо 2024'!CV374</f>
        <v>0</v>
      </c>
      <c r="CW374" s="135">
        <f>'Нарххо 2024'!CW374</f>
        <v>0</v>
      </c>
      <c r="CX374" s="169" t="e">
        <f>'Нарххо 2024'!CX374</f>
        <v>#DIV/0!</v>
      </c>
    </row>
    <row r="375" spans="1:102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/>
      <c r="CS375" s="169">
        <f>'Нарххо 2024'!CS375</f>
        <v>6.5</v>
      </c>
      <c r="CT375" s="135">
        <f>'Нарххо 2024'!CT375</f>
        <v>0</v>
      </c>
      <c r="CU375" s="135">
        <f>'Нарххо 2024'!CU375</f>
        <v>0</v>
      </c>
      <c r="CV375" s="135">
        <f>'Нарххо 2024'!CV375</f>
        <v>0</v>
      </c>
      <c r="CW375" s="135">
        <f>'Нарххо 2024'!CW375</f>
        <v>0</v>
      </c>
      <c r="CX375" s="169" t="e">
        <f>'Нарххо 2024'!CX375</f>
        <v>#DIV/0!</v>
      </c>
    </row>
    <row r="376" spans="1:102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/>
      <c r="CS376" s="169">
        <f>'Нарххо 2024'!CS376</f>
        <v>9.85</v>
      </c>
      <c r="CT376" s="135">
        <f>'Нарххо 2024'!CT376</f>
        <v>0</v>
      </c>
      <c r="CU376" s="135">
        <f>'Нарххо 2024'!CU376</f>
        <v>0</v>
      </c>
      <c r="CV376" s="135">
        <f>'Нарххо 2024'!CV376</f>
        <v>0</v>
      </c>
      <c r="CW376" s="135">
        <f>'Нарххо 2024'!CW376</f>
        <v>0</v>
      </c>
      <c r="CX376" s="169" t="e">
        <f>'Нарххо 2024'!CX376</f>
        <v>#DIV/0!</v>
      </c>
    </row>
    <row r="377" spans="1:102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/>
      <c r="CS377" s="169">
        <f>'Нарххо 2024'!CS377</f>
        <v>10.6</v>
      </c>
      <c r="CT377" s="135">
        <f>'Нарххо 2024'!CT377</f>
        <v>0</v>
      </c>
      <c r="CU377" s="135">
        <f>'Нарххо 2024'!CU377</f>
        <v>0</v>
      </c>
      <c r="CV377" s="135">
        <f>'Нарххо 2024'!CV377</f>
        <v>0</v>
      </c>
      <c r="CW377" s="135">
        <f>'Нарххо 2024'!CW377</f>
        <v>0</v>
      </c>
      <c r="CX377" s="169" t="e">
        <f>'Нарххо 2024'!CX377</f>
        <v>#DIV/0!</v>
      </c>
    </row>
    <row r="378" spans="1:102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/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</row>
    <row r="379" spans="1:102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/>
      <c r="CS379" s="169">
        <f>'Нарххо 2024'!CS379</f>
        <v>9.8874999999999993</v>
      </c>
      <c r="CT379" s="135">
        <f>'Нарххо 2024'!CT379</f>
        <v>0</v>
      </c>
      <c r="CU379" s="135">
        <f>'Нарххо 2024'!CU379</f>
        <v>0</v>
      </c>
      <c r="CV379" s="135">
        <f>'Нарххо 2024'!CV379</f>
        <v>0</v>
      </c>
      <c r="CW379" s="135">
        <f>'Нарххо 2024'!CW379</f>
        <v>0</v>
      </c>
      <c r="CX379" s="169" t="e">
        <f>'Нарххо 2024'!CX379</f>
        <v>#DIV/0!</v>
      </c>
    </row>
    <row r="380" spans="1:102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/>
      <c r="CS380" s="169">
        <f>'Нарххо 2024'!CS380</f>
        <v>10.024999999999999</v>
      </c>
      <c r="CT380" s="135">
        <f>'Нарххо 2024'!CT380</f>
        <v>0</v>
      </c>
      <c r="CU380" s="135">
        <f>'Нарххо 2024'!CU380</f>
        <v>0</v>
      </c>
      <c r="CV380" s="135">
        <f>'Нарххо 2024'!CV380</f>
        <v>0</v>
      </c>
      <c r="CW380" s="135">
        <f>'Нарххо 2024'!CW380</f>
        <v>0</v>
      </c>
      <c r="CX380" s="169" t="e">
        <f>'Нарххо 2024'!CX380</f>
        <v>#DIV/0!</v>
      </c>
    </row>
    <row r="381" spans="1:10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261"/>
      <c r="CG381" s="1"/>
      <c r="CH381" s="261"/>
      <c r="CM381" s="261"/>
      <c r="CS381" s="261"/>
      <c r="CX381" s="261"/>
    </row>
    <row r="382" spans="1:10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261"/>
      <c r="CG382" s="1"/>
      <c r="CH382" s="261"/>
      <c r="CM382" s="261"/>
      <c r="CS382" s="261"/>
      <c r="CX382" s="261"/>
    </row>
    <row r="383" spans="1:10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261"/>
      <c r="CG383" s="1"/>
      <c r="CH383" s="261"/>
      <c r="CM383" s="261"/>
      <c r="CS383" s="261"/>
      <c r="CX383" s="261"/>
    </row>
    <row r="384" spans="1:102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261"/>
      <c r="CG384" s="1"/>
      <c r="CH384" s="261"/>
      <c r="CM384" s="261"/>
      <c r="CS384" s="261"/>
      <c r="CX384" s="261"/>
    </row>
    <row r="385" spans="1:102" ht="18" x14ac:dyDescent="0.25">
      <c r="A385" s="286" t="s">
        <v>255</v>
      </c>
      <c r="B385" s="286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x14ac:dyDescent="0.3">
      <c r="A386" s="274" t="s">
        <v>156</v>
      </c>
      <c r="B386" s="275"/>
      <c r="C386" s="368" t="s">
        <v>265</v>
      </c>
      <c r="D386" s="287"/>
      <c r="E386" s="287"/>
      <c r="F386" s="287"/>
      <c r="G386" s="287"/>
      <c r="H386" s="287"/>
      <c r="I386" s="287"/>
      <c r="J386" s="287"/>
      <c r="K386" s="287"/>
      <c r="L386" s="287"/>
      <c r="M386" s="287"/>
      <c r="N386" s="287"/>
      <c r="O386" s="288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198"/>
      <c r="C387" s="365" t="s">
        <v>139</v>
      </c>
      <c r="D387" s="366"/>
      <c r="E387" s="366"/>
      <c r="F387" s="367"/>
      <c r="G387" s="362" t="s">
        <v>256</v>
      </c>
      <c r="H387" s="360" t="s">
        <v>139</v>
      </c>
      <c r="I387" s="361"/>
      <c r="J387" s="361"/>
      <c r="K387" s="364"/>
      <c r="L387" s="362" t="s">
        <v>256</v>
      </c>
      <c r="M387" s="360" t="s">
        <v>139</v>
      </c>
      <c r="N387" s="361"/>
      <c r="O387" s="361"/>
      <c r="P387" s="364"/>
      <c r="Q387" s="362" t="s">
        <v>256</v>
      </c>
      <c r="R387" s="360" t="s">
        <v>139</v>
      </c>
      <c r="S387" s="361"/>
      <c r="T387" s="361"/>
      <c r="U387" s="361"/>
      <c r="V387" s="364"/>
      <c r="W387" s="362" t="s">
        <v>256</v>
      </c>
      <c r="X387" s="360" t="s">
        <v>139</v>
      </c>
      <c r="Y387" s="361"/>
      <c r="Z387" s="361"/>
      <c r="AA387" s="364"/>
      <c r="AB387" s="362" t="s">
        <v>256</v>
      </c>
      <c r="AC387" s="360" t="s">
        <v>139</v>
      </c>
      <c r="AD387" s="361"/>
      <c r="AE387" s="361"/>
      <c r="AF387" s="364"/>
      <c r="AG387" s="362" t="s">
        <v>256</v>
      </c>
      <c r="AH387" s="360" t="s">
        <v>139</v>
      </c>
      <c r="AI387" s="361"/>
      <c r="AJ387" s="361"/>
      <c r="AK387" s="361"/>
      <c r="AL387" s="364"/>
      <c r="AM387" s="362" t="s">
        <v>256</v>
      </c>
      <c r="AN387" s="360" t="s">
        <v>139</v>
      </c>
      <c r="AO387" s="361"/>
      <c r="AP387" s="361"/>
      <c r="AQ387" s="364"/>
      <c r="AR387" s="362" t="s">
        <v>256</v>
      </c>
      <c r="AS387" s="360" t="s">
        <v>139</v>
      </c>
      <c r="AT387" s="361"/>
      <c r="AU387" s="361"/>
      <c r="AV387" s="361"/>
      <c r="AW387" s="256"/>
      <c r="AX387" s="362" t="s">
        <v>256</v>
      </c>
      <c r="AY387" s="360" t="s">
        <v>139</v>
      </c>
      <c r="AZ387" s="361"/>
      <c r="BA387" s="361"/>
      <c r="BB387" s="364"/>
      <c r="BC387" s="362" t="s">
        <v>256</v>
      </c>
      <c r="BD387" s="360" t="s">
        <v>139</v>
      </c>
      <c r="BE387" s="361"/>
      <c r="BF387" s="361"/>
      <c r="BG387" s="364"/>
      <c r="BH387" s="362" t="s">
        <v>256</v>
      </c>
      <c r="BI387" s="360" t="s">
        <v>139</v>
      </c>
      <c r="BJ387" s="361"/>
      <c r="BK387" s="361"/>
      <c r="BL387" s="364"/>
      <c r="BM387" s="266"/>
      <c r="BN387" s="362" t="s">
        <v>256</v>
      </c>
      <c r="BO387" s="360" t="s">
        <v>316</v>
      </c>
      <c r="BP387" s="361"/>
      <c r="BQ387" s="361"/>
      <c r="BR387" s="361"/>
      <c r="BS387" s="362" t="s">
        <v>256</v>
      </c>
      <c r="BT387" s="360" t="s">
        <v>316</v>
      </c>
      <c r="BU387" s="361"/>
      <c r="BV387" s="361"/>
      <c r="BW387" s="361"/>
      <c r="BX387" s="362" t="s">
        <v>256</v>
      </c>
      <c r="BY387" s="360" t="s">
        <v>316</v>
      </c>
      <c r="BZ387" s="361"/>
      <c r="CA387" s="361"/>
      <c r="CB387" s="362" t="s">
        <v>256</v>
      </c>
      <c r="CC387" s="360" t="s">
        <v>316</v>
      </c>
      <c r="CD387" s="361"/>
      <c r="CE387" s="361"/>
      <c r="CF387" s="361"/>
      <c r="CG387" s="361"/>
      <c r="CH387" s="362" t="s">
        <v>256</v>
      </c>
      <c r="CI387" s="360" t="s">
        <v>316</v>
      </c>
      <c r="CJ387" s="361"/>
      <c r="CK387" s="361"/>
      <c r="CL387" s="361"/>
      <c r="CM387" s="362" t="s">
        <v>256</v>
      </c>
      <c r="CN387" s="360" t="s">
        <v>316</v>
      </c>
      <c r="CO387" s="361"/>
      <c r="CP387" s="361"/>
      <c r="CQ387" s="361"/>
      <c r="CR387" s="256"/>
      <c r="CS387" s="362" t="s">
        <v>256</v>
      </c>
      <c r="CT387" s="360" t="s">
        <v>316</v>
      </c>
      <c r="CU387" s="361"/>
      <c r="CV387" s="361"/>
      <c r="CW387" s="361"/>
      <c r="CX387" s="362" t="s">
        <v>256</v>
      </c>
    </row>
    <row r="388" spans="1:102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5"/>
      <c r="H388" s="138" t="s">
        <v>141</v>
      </c>
      <c r="I388" s="138" t="s">
        <v>142</v>
      </c>
      <c r="J388" s="138" t="s">
        <v>143</v>
      </c>
      <c r="K388" s="138" t="s">
        <v>144</v>
      </c>
      <c r="L388" s="285"/>
      <c r="M388" s="138" t="s">
        <v>145</v>
      </c>
      <c r="N388" s="138" t="s">
        <v>146</v>
      </c>
      <c r="O388" s="138" t="s">
        <v>147</v>
      </c>
      <c r="P388" s="138" t="s">
        <v>148</v>
      </c>
      <c r="Q388" s="28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5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5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5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x14ac:dyDescent="0.25">
      <c r="A389" s="297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/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</row>
    <row r="390" spans="1:102" ht="18" x14ac:dyDescent="0.25">
      <c r="A390" s="298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/>
      <c r="CS390" s="169">
        <f>'Нарххо 2024'!CS390</f>
        <v>6</v>
      </c>
      <c r="CT390" s="135">
        <f>'Нарххо 2024'!CT390</f>
        <v>0</v>
      </c>
      <c r="CU390" s="135">
        <f>'Нарххо 2024'!CU390</f>
        <v>0</v>
      </c>
      <c r="CV390" s="135">
        <f>'Нарххо 2024'!CV390</f>
        <v>0</v>
      </c>
      <c r="CW390" s="135">
        <f>'Нарххо 2024'!CW390</f>
        <v>0</v>
      </c>
      <c r="CX390" s="169" t="e">
        <f>'Нарххо 2024'!CX390</f>
        <v>#DIV/0!</v>
      </c>
    </row>
    <row r="391" spans="1:102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/>
      <c r="CS391" s="169">
        <f>'Нарххо 2024'!CS391</f>
        <v>5</v>
      </c>
      <c r="CT391" s="135">
        <f>'Нарххо 2024'!CT391</f>
        <v>0</v>
      </c>
      <c r="CU391" s="135">
        <f>'Нарххо 2024'!CU391</f>
        <v>0</v>
      </c>
      <c r="CV391" s="135">
        <f>'Нарххо 2024'!CV391</f>
        <v>0</v>
      </c>
      <c r="CW391" s="135">
        <f>'Нарххо 2024'!CW391</f>
        <v>0</v>
      </c>
      <c r="CX391" s="169" t="e">
        <f>'Нарххо 2024'!CX391</f>
        <v>#DIV/0!</v>
      </c>
    </row>
    <row r="392" spans="1:102" ht="18" x14ac:dyDescent="0.25">
      <c r="A392" s="297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/>
      <c r="CS392" s="169">
        <f>'Нарххо 2024'!CS392</f>
        <v>3.3</v>
      </c>
      <c r="CT392" s="135">
        <f>'Нарххо 2024'!CT392</f>
        <v>0</v>
      </c>
      <c r="CU392" s="135">
        <f>'Нарххо 2024'!CU392</f>
        <v>0</v>
      </c>
      <c r="CV392" s="135">
        <f>'Нарххо 2024'!CV392</f>
        <v>0</v>
      </c>
      <c r="CW392" s="135">
        <f>'Нарххо 2024'!CW392</f>
        <v>0</v>
      </c>
      <c r="CX392" s="169" t="e">
        <f>'Нарххо 2024'!CX392</f>
        <v>#DIV/0!</v>
      </c>
    </row>
    <row r="393" spans="1:102" ht="18" x14ac:dyDescent="0.25">
      <c r="A393" s="298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/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</row>
    <row r="394" spans="1:102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/>
      <c r="CS394" s="169">
        <f>'Нарххо 2024'!CS394</f>
        <v>5</v>
      </c>
      <c r="CT394" s="135">
        <f>'Нарххо 2024'!CT394</f>
        <v>0</v>
      </c>
      <c r="CU394" s="135">
        <f>'Нарххо 2024'!CU394</f>
        <v>0</v>
      </c>
      <c r="CV394" s="135">
        <f>'Нарххо 2024'!CV394</f>
        <v>0</v>
      </c>
      <c r="CW394" s="135">
        <f>'Нарххо 2024'!CW394</f>
        <v>0</v>
      </c>
      <c r="CX394" s="169" t="e">
        <f>'Нарххо 2024'!CX394</f>
        <v>#DIV/0!</v>
      </c>
    </row>
    <row r="395" spans="1:102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/>
      <c r="CS395" s="169">
        <f>'Нарххо 2024'!CS395</f>
        <v>9</v>
      </c>
      <c r="CT395" s="135">
        <f>'Нарххо 2024'!CT395</f>
        <v>0</v>
      </c>
      <c r="CU395" s="135">
        <f>'Нарххо 2024'!CU395</f>
        <v>0</v>
      </c>
      <c r="CV395" s="135">
        <f>'Нарххо 2024'!CV395</f>
        <v>0</v>
      </c>
      <c r="CW395" s="135">
        <f>'Нарххо 2024'!CW395</f>
        <v>0</v>
      </c>
      <c r="CX395" s="169" t="e">
        <f>'Нарххо 2024'!CX395</f>
        <v>#DIV/0!</v>
      </c>
    </row>
    <row r="396" spans="1:102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/>
      <c r="CS396" s="169">
        <f>'Нарххо 2024'!CS396</f>
        <v>3.3250000000000002</v>
      </c>
      <c r="CT396" s="135">
        <f>'Нарххо 2024'!CT396</f>
        <v>0</v>
      </c>
      <c r="CU396" s="135">
        <f>'Нарххо 2024'!CU396</f>
        <v>0</v>
      </c>
      <c r="CV396" s="135">
        <f>'Нарххо 2024'!CV396</f>
        <v>0</v>
      </c>
      <c r="CW396" s="135">
        <f>'Нарххо 2024'!CW396</f>
        <v>0</v>
      </c>
      <c r="CX396" s="169" t="e">
        <f>'Нарххо 2024'!CX396</f>
        <v>#DIV/0!</v>
      </c>
    </row>
    <row r="397" spans="1:102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/>
      <c r="CS397" s="169">
        <f>'Нарххо 2024'!CS397</f>
        <v>6</v>
      </c>
      <c r="CT397" s="135">
        <f>'Нарххо 2024'!CT397</f>
        <v>0</v>
      </c>
      <c r="CU397" s="135">
        <f>'Нарххо 2024'!CU397</f>
        <v>0</v>
      </c>
      <c r="CV397" s="135">
        <f>'Нарххо 2024'!CV397</f>
        <v>0</v>
      </c>
      <c r="CW397" s="135">
        <f>'Нарххо 2024'!CW397</f>
        <v>0</v>
      </c>
      <c r="CX397" s="169" t="e">
        <f>'Нарххо 2024'!CX397</f>
        <v>#DIV/0!</v>
      </c>
    </row>
    <row r="398" spans="1:102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/>
      <c r="CS398" s="169">
        <f>'Нарххо 2024'!CS398</f>
        <v>15</v>
      </c>
      <c r="CT398" s="135">
        <f>'Нарххо 2024'!CT398</f>
        <v>0</v>
      </c>
      <c r="CU398" s="135">
        <f>'Нарххо 2024'!CU398</f>
        <v>0</v>
      </c>
      <c r="CV398" s="135">
        <f>'Нарххо 2024'!CV398</f>
        <v>0</v>
      </c>
      <c r="CW398" s="135">
        <f>'Нарххо 2024'!CW398</f>
        <v>0</v>
      </c>
      <c r="CX398" s="169" t="e">
        <f>'Нарххо 2024'!CX398</f>
        <v>#DIV/0!</v>
      </c>
    </row>
    <row r="399" spans="1:102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/>
      <c r="CS399" s="169">
        <f>'Нарххо 2024'!CS399</f>
        <v>16</v>
      </c>
      <c r="CT399" s="135">
        <f>'Нарххо 2024'!CT399</f>
        <v>0</v>
      </c>
      <c r="CU399" s="135">
        <f>'Нарххо 2024'!CU399</f>
        <v>0</v>
      </c>
      <c r="CV399" s="135">
        <f>'Нарххо 2024'!CV399</f>
        <v>0</v>
      </c>
      <c r="CW399" s="135">
        <f>'Нарххо 2024'!CW399</f>
        <v>0</v>
      </c>
      <c r="CX399" s="169" t="e">
        <f>'Нарххо 2024'!CX399</f>
        <v>#DIV/0!</v>
      </c>
    </row>
    <row r="400" spans="1:102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/>
      <c r="CS400" s="169">
        <f>'Нарххо 2024'!CS400</f>
        <v>17</v>
      </c>
      <c r="CT400" s="135">
        <f>'Нарххо 2024'!CT400</f>
        <v>0</v>
      </c>
      <c r="CU400" s="135">
        <f>'Нарххо 2024'!CU400</f>
        <v>0</v>
      </c>
      <c r="CV400" s="135">
        <f>'Нарххо 2024'!CV400</f>
        <v>0</v>
      </c>
      <c r="CW400" s="135">
        <f>'Нарххо 2024'!CW400</f>
        <v>0</v>
      </c>
      <c r="CX400" s="169" t="e">
        <f>'Нарххо 2024'!CX400</f>
        <v>#DIV/0!</v>
      </c>
    </row>
    <row r="401" spans="1:102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/>
      <c r="CS401" s="169">
        <f>'Нарххо 2024'!CS401</f>
        <v>90</v>
      </c>
      <c r="CT401" s="135">
        <f>'Нарххо 2024'!CT401</f>
        <v>0</v>
      </c>
      <c r="CU401" s="135">
        <f>'Нарххо 2024'!CU401</f>
        <v>0</v>
      </c>
      <c r="CV401" s="135">
        <f>'Нарххо 2024'!CV401</f>
        <v>0</v>
      </c>
      <c r="CW401" s="135">
        <f>'Нарххо 2024'!CW401</f>
        <v>0</v>
      </c>
      <c r="CX401" s="169" t="e">
        <f>'Нарххо 2024'!CX401</f>
        <v>#DIV/0!</v>
      </c>
    </row>
    <row r="402" spans="1:102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/>
      <c r="CS402" s="169">
        <f>'Нарххо 2024'!CS402</f>
        <v>100</v>
      </c>
      <c r="CT402" s="135">
        <f>'Нарххо 2024'!CT402</f>
        <v>0</v>
      </c>
      <c r="CU402" s="135">
        <f>'Нарххо 2024'!CU402</f>
        <v>0</v>
      </c>
      <c r="CV402" s="135">
        <f>'Нарххо 2024'!CV402</f>
        <v>0</v>
      </c>
      <c r="CW402" s="135">
        <f>'Нарххо 2024'!CW402</f>
        <v>0</v>
      </c>
      <c r="CX402" s="169" t="e">
        <f>'Нарххо 2024'!CX402</f>
        <v>#DIV/0!</v>
      </c>
    </row>
    <row r="403" spans="1:102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/>
      <c r="CS403" s="169">
        <f>'Нарххо 2024'!CS403</f>
        <v>5.5</v>
      </c>
      <c r="CT403" s="135">
        <f>'Нарххо 2024'!CT403</f>
        <v>0</v>
      </c>
      <c r="CU403" s="135">
        <f>'Нарххо 2024'!CU403</f>
        <v>0</v>
      </c>
      <c r="CV403" s="135">
        <f>'Нарххо 2024'!CV403</f>
        <v>0</v>
      </c>
      <c r="CW403" s="135">
        <f>'Нарххо 2024'!CW403</f>
        <v>0</v>
      </c>
      <c r="CX403" s="169" t="e">
        <f>'Нарххо 2024'!CX403</f>
        <v>#DIV/0!</v>
      </c>
    </row>
    <row r="404" spans="1:102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/>
      <c r="CS404" s="169">
        <f>'Нарххо 2024'!CS404</f>
        <v>12</v>
      </c>
      <c r="CT404" s="135">
        <f>'Нарххо 2024'!CT404</f>
        <v>0</v>
      </c>
      <c r="CU404" s="135">
        <f>'Нарххо 2024'!CU404</f>
        <v>0</v>
      </c>
      <c r="CV404" s="135">
        <f>'Нарххо 2024'!CV404</f>
        <v>0</v>
      </c>
      <c r="CW404" s="135">
        <f>'Нарххо 2024'!CW404</f>
        <v>0</v>
      </c>
      <c r="CX404" s="169" t="e">
        <f>'Нарххо 2024'!CX404</f>
        <v>#DIV/0!</v>
      </c>
    </row>
    <row r="405" spans="1:102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/>
      <c r="CS405" s="169">
        <f>'Нарххо 2024'!CS405</f>
        <v>10</v>
      </c>
      <c r="CT405" s="135">
        <f>'Нарххо 2024'!CT405</f>
        <v>0</v>
      </c>
      <c r="CU405" s="135">
        <f>'Нарххо 2024'!CU405</f>
        <v>0</v>
      </c>
      <c r="CV405" s="135">
        <f>'Нарххо 2024'!CV405</f>
        <v>0</v>
      </c>
      <c r="CW405" s="135">
        <f>'Нарххо 2024'!CW405</f>
        <v>0</v>
      </c>
      <c r="CX405" s="169" t="e">
        <f>'Нарххо 2024'!CX405</f>
        <v>#DIV/0!</v>
      </c>
    </row>
    <row r="406" spans="1:102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/>
      <c r="CS406" s="169">
        <f>'Нарххо 2024'!CS406</f>
        <v>42</v>
      </c>
      <c r="CT406" s="135">
        <f>'Нарххо 2024'!CT406</f>
        <v>0</v>
      </c>
      <c r="CU406" s="135">
        <f>'Нарххо 2024'!CU406</f>
        <v>0</v>
      </c>
      <c r="CV406" s="135">
        <f>'Нарххо 2024'!CV406</f>
        <v>0</v>
      </c>
      <c r="CW406" s="135">
        <f>'Нарххо 2024'!CW406</f>
        <v>0</v>
      </c>
      <c r="CX406" s="169" t="e">
        <f>'Нарххо 2024'!CX406</f>
        <v>#DIV/0!</v>
      </c>
    </row>
    <row r="407" spans="1:102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/>
      <c r="CS407" s="169">
        <f>'Нарххо 2024'!CS407</f>
        <v>45</v>
      </c>
      <c r="CT407" s="135">
        <f>'Нарххо 2024'!CT407</f>
        <v>0</v>
      </c>
      <c r="CU407" s="135">
        <f>'Нарххо 2024'!CU407</f>
        <v>0</v>
      </c>
      <c r="CV407" s="135">
        <f>'Нарххо 2024'!CV407</f>
        <v>0</v>
      </c>
      <c r="CW407" s="135">
        <f>'Нарххо 2024'!CW407</f>
        <v>0</v>
      </c>
      <c r="CX407" s="169" t="e">
        <f>'Нарххо 2024'!CX407</f>
        <v>#DIV/0!</v>
      </c>
    </row>
    <row r="408" spans="1:102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/>
      <c r="CS408" s="169">
        <f>'Нарххо 2024'!CS408</f>
        <v>4.7</v>
      </c>
      <c r="CT408" s="135">
        <f>'Нарххо 2024'!CT408</f>
        <v>0</v>
      </c>
      <c r="CU408" s="135">
        <f>'Нарххо 2024'!CU408</f>
        <v>0</v>
      </c>
      <c r="CV408" s="135">
        <f>'Нарххо 2024'!CV408</f>
        <v>0</v>
      </c>
      <c r="CW408" s="135">
        <f>'Нарххо 2024'!CW408</f>
        <v>0</v>
      </c>
      <c r="CX408" s="169" t="e">
        <f>'Нарххо 2024'!CX408</f>
        <v>#DIV/0!</v>
      </c>
    </row>
    <row r="409" spans="1:102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/>
      <c r="CS409" s="169">
        <f>'Нарххо 2024'!CS409</f>
        <v>4</v>
      </c>
      <c r="CT409" s="135">
        <f>'Нарххо 2024'!CT409</f>
        <v>0</v>
      </c>
      <c r="CU409" s="135">
        <f>'Нарххо 2024'!CU409</f>
        <v>0</v>
      </c>
      <c r="CV409" s="135">
        <f>'Нарххо 2024'!CV409</f>
        <v>0</v>
      </c>
      <c r="CW409" s="135">
        <f>'Нарххо 2024'!CW409</f>
        <v>0</v>
      </c>
      <c r="CX409" s="169" t="e">
        <f>'Нарххо 2024'!CX409</f>
        <v>#DIV/0!</v>
      </c>
    </row>
    <row r="410" spans="1:102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/>
      <c r="CS410" s="169">
        <f>'Нарххо 2024'!CS410</f>
        <v>3.5</v>
      </c>
      <c r="CT410" s="135">
        <f>'Нарххо 2024'!CT410</f>
        <v>0</v>
      </c>
      <c r="CU410" s="135">
        <f>'Нарххо 2024'!CU410</f>
        <v>0</v>
      </c>
      <c r="CV410" s="135">
        <f>'Нарххо 2024'!CV410</f>
        <v>0</v>
      </c>
      <c r="CW410" s="135">
        <f>'Нарххо 2024'!CW410</f>
        <v>0</v>
      </c>
      <c r="CX410" s="169" t="e">
        <f>'Нарххо 2024'!CX410</f>
        <v>#DIV/0!</v>
      </c>
    </row>
    <row r="411" spans="1:102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/>
      <c r="CS411" s="169">
        <f>'Нарххо 2024'!CS411</f>
        <v>17</v>
      </c>
      <c r="CT411" s="135">
        <f>'Нарххо 2024'!CT411</f>
        <v>0</v>
      </c>
      <c r="CU411" s="135">
        <f>'Нарххо 2024'!CU411</f>
        <v>0</v>
      </c>
      <c r="CV411" s="135">
        <f>'Нарххо 2024'!CV411</f>
        <v>0</v>
      </c>
      <c r="CW411" s="135">
        <f>'Нарххо 2024'!CW411</f>
        <v>0</v>
      </c>
      <c r="CX411" s="169" t="e">
        <f>'Нарххо 2024'!CX411</f>
        <v>#DIV/0!</v>
      </c>
    </row>
    <row r="412" spans="1:102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/>
      <c r="CS412" s="169">
        <f>'Нарххо 2024'!CS412</f>
        <v>18</v>
      </c>
      <c r="CT412" s="135">
        <f>'Нарххо 2024'!CT412</f>
        <v>0</v>
      </c>
      <c r="CU412" s="135">
        <f>'Нарххо 2024'!CU412</f>
        <v>0</v>
      </c>
      <c r="CV412" s="135">
        <f>'Нарххо 2024'!CV412</f>
        <v>0</v>
      </c>
      <c r="CW412" s="135">
        <f>'Нарххо 2024'!CW412</f>
        <v>0</v>
      </c>
      <c r="CX412" s="169" t="e">
        <f>'Нарххо 2024'!CX412</f>
        <v>#DIV/0!</v>
      </c>
    </row>
    <row r="413" spans="1:102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/>
      <c r="CS413" s="169">
        <f>'Нарххо 2024'!CS413</f>
        <v>15</v>
      </c>
      <c r="CT413" s="135">
        <f>'Нарххо 2024'!CT413</f>
        <v>0</v>
      </c>
      <c r="CU413" s="135">
        <f>'Нарххо 2024'!CU413</f>
        <v>0</v>
      </c>
      <c r="CV413" s="135">
        <f>'Нарххо 2024'!CV413</f>
        <v>0</v>
      </c>
      <c r="CW413" s="135">
        <f>'Нарххо 2024'!CW413</f>
        <v>0</v>
      </c>
      <c r="CX413" s="169" t="e">
        <f>'Нарххо 2024'!CX413</f>
        <v>#DIV/0!</v>
      </c>
    </row>
    <row r="414" spans="1:102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/>
      <c r="CS414" s="169">
        <f>'Нарххо 2024'!CS414</f>
        <v>4</v>
      </c>
      <c r="CT414" s="135">
        <f>'Нарххо 2024'!CT414</f>
        <v>0</v>
      </c>
      <c r="CU414" s="135">
        <f>'Нарххо 2024'!CU414</f>
        <v>0</v>
      </c>
      <c r="CV414" s="135">
        <f>'Нарххо 2024'!CV414</f>
        <v>0</v>
      </c>
      <c r="CW414" s="135">
        <f>'Нарххо 2024'!CW414</f>
        <v>0</v>
      </c>
      <c r="CX414" s="169" t="e">
        <f>'Нарххо 2024'!CX414</f>
        <v>#DIV/0!</v>
      </c>
    </row>
    <row r="415" spans="1:102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/>
      <c r="CS415" s="169">
        <f>'Нарххо 2024'!CS415</f>
        <v>3.5</v>
      </c>
      <c r="CT415" s="135">
        <f>'Нарххо 2024'!CT415</f>
        <v>0</v>
      </c>
      <c r="CU415" s="135">
        <f>'Нарххо 2024'!CU415</f>
        <v>0</v>
      </c>
      <c r="CV415" s="135">
        <f>'Нарххо 2024'!CV415</f>
        <v>0</v>
      </c>
      <c r="CW415" s="135">
        <f>'Нарххо 2024'!CW415</f>
        <v>0</v>
      </c>
      <c r="CX415" s="169" t="e">
        <f>'Нарххо 2024'!CX415</f>
        <v>#DIV/0!</v>
      </c>
    </row>
    <row r="416" spans="1:102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/>
      <c r="CS416" s="169">
        <f>'Нарххо 2024'!CS416</f>
        <v>30</v>
      </c>
      <c r="CT416" s="135">
        <f>'Нарххо 2024'!CT416</f>
        <v>0</v>
      </c>
      <c r="CU416" s="135">
        <f>'Нарххо 2024'!CU416</f>
        <v>0</v>
      </c>
      <c r="CV416" s="135">
        <f>'Нарххо 2024'!CV416</f>
        <v>0</v>
      </c>
      <c r="CW416" s="135">
        <f>'Нарххо 2024'!CW416</f>
        <v>0</v>
      </c>
      <c r="CX416" s="169" t="e">
        <f>'Нарххо 2024'!CX416</f>
        <v>#DIV/0!</v>
      </c>
    </row>
    <row r="417" spans="1:102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/>
      <c r="CS417" s="169">
        <f>'Нарххо 2024'!CS417</f>
        <v>6.3</v>
      </c>
      <c r="CT417" s="135">
        <f>'Нарххо 2024'!CT417</f>
        <v>0</v>
      </c>
      <c r="CU417" s="135">
        <f>'Нарххо 2024'!CU417</f>
        <v>0</v>
      </c>
      <c r="CV417" s="135">
        <f>'Нарххо 2024'!CV417</f>
        <v>0</v>
      </c>
      <c r="CW417" s="135">
        <f>'Нарххо 2024'!CW417</f>
        <v>0</v>
      </c>
      <c r="CX417" s="169" t="e">
        <f>'Нарххо 2024'!CX417</f>
        <v>#DIV/0!</v>
      </c>
    </row>
    <row r="418" spans="1:102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/>
      <c r="CS418" s="169">
        <f>'Нарххо 2024'!CS418</f>
        <v>9.5500000000000007</v>
      </c>
      <c r="CT418" s="135">
        <f>'Нарххо 2024'!CT418</f>
        <v>0</v>
      </c>
      <c r="CU418" s="135">
        <f>'Нарххо 2024'!CU418</f>
        <v>0</v>
      </c>
      <c r="CV418" s="135">
        <f>'Нарххо 2024'!CV418</f>
        <v>0</v>
      </c>
      <c r="CW418" s="135">
        <f>'Нарххо 2024'!CW418</f>
        <v>0</v>
      </c>
      <c r="CX418" s="169" t="e">
        <f>'Нарххо 2024'!CX418</f>
        <v>#DIV/0!</v>
      </c>
    </row>
    <row r="419" spans="1:102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/>
      <c r="CS419" s="169">
        <f>'Нарххо 2024'!CS419</f>
        <v>10.074999999999999</v>
      </c>
      <c r="CT419" s="135">
        <f>'Нарххо 2024'!CT419</f>
        <v>0</v>
      </c>
      <c r="CU419" s="135">
        <f>'Нарххо 2024'!CU419</f>
        <v>0</v>
      </c>
      <c r="CV419" s="135">
        <f>'Нарххо 2024'!CV419</f>
        <v>0</v>
      </c>
      <c r="CW419" s="135">
        <f>'Нарххо 2024'!CW419</f>
        <v>0</v>
      </c>
      <c r="CX419" s="169" t="e">
        <f>'Нарххо 2024'!CX419</f>
        <v>#DIV/0!</v>
      </c>
    </row>
    <row r="420" spans="1:102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/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</row>
    <row r="421" spans="1:102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/>
      <c r="CS421" s="169">
        <f>'Нарххо 2024'!CS421</f>
        <v>9.8874999999999993</v>
      </c>
      <c r="CT421" s="135">
        <f>'Нарххо 2024'!CT421</f>
        <v>0</v>
      </c>
      <c r="CU421" s="135">
        <f>'Нарххо 2024'!CU421</f>
        <v>0</v>
      </c>
      <c r="CV421" s="135">
        <f>'Нарххо 2024'!CV421</f>
        <v>0</v>
      </c>
      <c r="CW421" s="135">
        <f>'Нарххо 2024'!CW421</f>
        <v>0</v>
      </c>
      <c r="CX421" s="169" t="e">
        <f>'Нарххо 2024'!CX421</f>
        <v>#DIV/0!</v>
      </c>
    </row>
    <row r="422" spans="1:102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/>
      <c r="CS422" s="169">
        <f>'Нарххо 2024'!CS422</f>
        <v>10.024999999999999</v>
      </c>
      <c r="CT422" s="135">
        <f>'Нарххо 2024'!CT422</f>
        <v>0</v>
      </c>
      <c r="CU422" s="135">
        <f>'Нарххо 2024'!CU422</f>
        <v>0</v>
      </c>
      <c r="CV422" s="135">
        <f>'Нарххо 2024'!CV422</f>
        <v>0</v>
      </c>
      <c r="CW422" s="135">
        <f>'Нарххо 2024'!CW422</f>
        <v>0</v>
      </c>
      <c r="CX422" s="169" t="e">
        <f>'Нарххо 2024'!CX422</f>
        <v>#DIV/0!</v>
      </c>
    </row>
    <row r="423" spans="1:10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261"/>
      <c r="CG423" s="1"/>
      <c r="CH423" s="261"/>
      <c r="CM423" s="261"/>
      <c r="CS423" s="261"/>
      <c r="CX423" s="261"/>
    </row>
    <row r="424" spans="1:10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261"/>
      <c r="CG424" s="1"/>
      <c r="CH424" s="261"/>
      <c r="CM424" s="261"/>
      <c r="CS424" s="261"/>
      <c r="CX424" s="261"/>
    </row>
    <row r="425" spans="1:10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261"/>
      <c r="CG425" s="1"/>
      <c r="CH425" s="261"/>
      <c r="CM425" s="261"/>
      <c r="CS425" s="261"/>
      <c r="CX425" s="261"/>
    </row>
    <row r="426" spans="1:102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261"/>
      <c r="CG426" s="1"/>
      <c r="CH426" s="261"/>
      <c r="CM426" s="261"/>
      <c r="CS426" s="261"/>
      <c r="CX426" s="261"/>
    </row>
    <row r="427" spans="1:102" ht="18" x14ac:dyDescent="0.25">
      <c r="A427" s="286" t="s">
        <v>255</v>
      </c>
      <c r="B427" s="286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x14ac:dyDescent="0.3">
      <c r="A428" s="274" t="s">
        <v>156</v>
      </c>
      <c r="B428" s="275"/>
      <c r="C428" s="368" t="s">
        <v>266</v>
      </c>
      <c r="D428" s="287"/>
      <c r="E428" s="287"/>
      <c r="F428" s="287"/>
      <c r="G428" s="287"/>
      <c r="H428" s="287"/>
      <c r="I428" s="287"/>
      <c r="J428" s="287"/>
      <c r="K428" s="287"/>
      <c r="L428" s="287"/>
      <c r="M428" s="287"/>
      <c r="N428" s="287"/>
      <c r="O428" s="288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365" t="s">
        <v>139</v>
      </c>
      <c r="D429" s="366"/>
      <c r="E429" s="366"/>
      <c r="F429" s="367"/>
      <c r="G429" s="362" t="s">
        <v>256</v>
      </c>
      <c r="H429" s="360" t="s">
        <v>139</v>
      </c>
      <c r="I429" s="361"/>
      <c r="J429" s="361"/>
      <c r="K429" s="364"/>
      <c r="L429" s="362" t="s">
        <v>256</v>
      </c>
      <c r="M429" s="360" t="s">
        <v>139</v>
      </c>
      <c r="N429" s="361"/>
      <c r="O429" s="361"/>
      <c r="P429" s="364"/>
      <c r="Q429" s="362" t="s">
        <v>256</v>
      </c>
      <c r="R429" s="360" t="s">
        <v>139</v>
      </c>
      <c r="S429" s="361"/>
      <c r="T429" s="361"/>
      <c r="U429" s="361"/>
      <c r="V429" s="364"/>
      <c r="W429" s="362" t="s">
        <v>256</v>
      </c>
      <c r="X429" s="360" t="s">
        <v>139</v>
      </c>
      <c r="Y429" s="361"/>
      <c r="Z429" s="361"/>
      <c r="AA429" s="364"/>
      <c r="AB429" s="362" t="s">
        <v>256</v>
      </c>
      <c r="AC429" s="360" t="s">
        <v>139</v>
      </c>
      <c r="AD429" s="361"/>
      <c r="AE429" s="361"/>
      <c r="AF429" s="364"/>
      <c r="AG429" s="362" t="s">
        <v>256</v>
      </c>
      <c r="AH429" s="360" t="s">
        <v>139</v>
      </c>
      <c r="AI429" s="361"/>
      <c r="AJ429" s="361"/>
      <c r="AK429" s="361"/>
      <c r="AL429" s="364"/>
      <c r="AM429" s="362" t="s">
        <v>256</v>
      </c>
      <c r="AN429" s="360" t="s">
        <v>139</v>
      </c>
      <c r="AO429" s="361"/>
      <c r="AP429" s="361"/>
      <c r="AQ429" s="364"/>
      <c r="AR429" s="362" t="s">
        <v>256</v>
      </c>
      <c r="AS429" s="360" t="s">
        <v>139</v>
      </c>
      <c r="AT429" s="361"/>
      <c r="AU429" s="361"/>
      <c r="AV429" s="361"/>
      <c r="AW429" s="256"/>
      <c r="AX429" s="362" t="s">
        <v>256</v>
      </c>
      <c r="AY429" s="360" t="s">
        <v>139</v>
      </c>
      <c r="AZ429" s="361"/>
      <c r="BA429" s="361"/>
      <c r="BB429" s="364"/>
      <c r="BC429" s="362" t="s">
        <v>256</v>
      </c>
      <c r="BD429" s="360" t="s">
        <v>139</v>
      </c>
      <c r="BE429" s="361"/>
      <c r="BF429" s="361"/>
      <c r="BG429" s="364"/>
      <c r="BH429" s="362" t="s">
        <v>256</v>
      </c>
      <c r="BI429" s="360" t="s">
        <v>139</v>
      </c>
      <c r="BJ429" s="361"/>
      <c r="BK429" s="361"/>
      <c r="BL429" s="364"/>
      <c r="BM429" s="266"/>
      <c r="BN429" s="362" t="s">
        <v>256</v>
      </c>
      <c r="BO429" s="360" t="s">
        <v>316</v>
      </c>
      <c r="BP429" s="361"/>
      <c r="BQ429" s="361"/>
      <c r="BR429" s="361"/>
      <c r="BS429" s="362" t="s">
        <v>256</v>
      </c>
      <c r="BT429" s="360" t="s">
        <v>316</v>
      </c>
      <c r="BU429" s="361"/>
      <c r="BV429" s="361"/>
      <c r="BW429" s="361"/>
      <c r="BX429" s="362" t="s">
        <v>256</v>
      </c>
      <c r="BY429" s="360" t="s">
        <v>316</v>
      </c>
      <c r="BZ429" s="361"/>
      <c r="CA429" s="361"/>
      <c r="CB429" s="362" t="s">
        <v>256</v>
      </c>
      <c r="CC429" s="360" t="s">
        <v>316</v>
      </c>
      <c r="CD429" s="361"/>
      <c r="CE429" s="361"/>
      <c r="CF429" s="361"/>
      <c r="CG429" s="361"/>
      <c r="CH429" s="362" t="s">
        <v>256</v>
      </c>
      <c r="CI429" s="360" t="s">
        <v>316</v>
      </c>
      <c r="CJ429" s="361"/>
      <c r="CK429" s="361"/>
      <c r="CL429" s="361"/>
      <c r="CM429" s="362" t="s">
        <v>256</v>
      </c>
      <c r="CN429" s="360" t="s">
        <v>316</v>
      </c>
      <c r="CO429" s="361"/>
      <c r="CP429" s="361"/>
      <c r="CQ429" s="361"/>
      <c r="CR429" s="256"/>
      <c r="CS429" s="362" t="s">
        <v>256</v>
      </c>
      <c r="CT429" s="360" t="s">
        <v>316</v>
      </c>
      <c r="CU429" s="361"/>
      <c r="CV429" s="361"/>
      <c r="CW429" s="361"/>
      <c r="CX429" s="362" t="s">
        <v>256</v>
      </c>
    </row>
    <row r="430" spans="1:102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5"/>
      <c r="H430" s="138" t="s">
        <v>141</v>
      </c>
      <c r="I430" s="138" t="s">
        <v>142</v>
      </c>
      <c r="J430" s="138" t="s">
        <v>143</v>
      </c>
      <c r="K430" s="138" t="s">
        <v>144</v>
      </c>
      <c r="L430" s="285"/>
      <c r="M430" s="138" t="s">
        <v>145</v>
      </c>
      <c r="N430" s="138" t="s">
        <v>146</v>
      </c>
      <c r="O430" s="138" t="s">
        <v>147</v>
      </c>
      <c r="P430" s="138" t="s">
        <v>148</v>
      </c>
      <c r="Q430" s="28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5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5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5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x14ac:dyDescent="0.25">
      <c r="A431" s="297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/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</row>
    <row r="432" spans="1:102" ht="18" x14ac:dyDescent="0.25">
      <c r="A432" s="298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/>
      <c r="CS432" s="169">
        <f>'Нарххо 2024'!CS432</f>
        <v>5.875</v>
      </c>
      <c r="CT432" s="135">
        <f>'Нарххо 2024'!CT432</f>
        <v>0</v>
      </c>
      <c r="CU432" s="135">
        <f>'Нарххо 2024'!CU432</f>
        <v>0</v>
      </c>
      <c r="CV432" s="135">
        <f>'Нарххо 2024'!CV432</f>
        <v>0</v>
      </c>
      <c r="CW432" s="135">
        <f>'Нарххо 2024'!CW432</f>
        <v>0</v>
      </c>
      <c r="CX432" s="169" t="e">
        <f>'Нарххо 2024'!CX432</f>
        <v>#DIV/0!</v>
      </c>
    </row>
    <row r="433" spans="1:102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/>
      <c r="CS433" s="169">
        <f>'Нарххо 2024'!CS433</f>
        <v>5.5</v>
      </c>
      <c r="CT433" s="135">
        <f>'Нарххо 2024'!CT433</f>
        <v>0</v>
      </c>
      <c r="CU433" s="135">
        <f>'Нарххо 2024'!CU433</f>
        <v>0</v>
      </c>
      <c r="CV433" s="135">
        <f>'Нарххо 2024'!CV433</f>
        <v>0</v>
      </c>
      <c r="CW433" s="135">
        <f>'Нарххо 2024'!CW433</f>
        <v>0</v>
      </c>
      <c r="CX433" s="169" t="e">
        <f>'Нарххо 2024'!CX433</f>
        <v>#DIV/0!</v>
      </c>
    </row>
    <row r="434" spans="1:102" ht="18" x14ac:dyDescent="0.25">
      <c r="A434" s="297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/>
      <c r="CS434" s="169">
        <f>'Нарххо 2024'!CS434</f>
        <v>4.375</v>
      </c>
      <c r="CT434" s="135">
        <f>'Нарххо 2024'!CT434</f>
        <v>0</v>
      </c>
      <c r="CU434" s="135">
        <f>'Нарххо 2024'!CU434</f>
        <v>0</v>
      </c>
      <c r="CV434" s="135">
        <f>'Нарххо 2024'!CV434</f>
        <v>0</v>
      </c>
      <c r="CW434" s="135">
        <f>'Нарххо 2024'!CW434</f>
        <v>0</v>
      </c>
      <c r="CX434" s="169" t="e">
        <f>'Нарххо 2024'!CX434</f>
        <v>#DIV/0!</v>
      </c>
    </row>
    <row r="435" spans="1:102" ht="18" x14ac:dyDescent="0.25">
      <c r="A435" s="298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/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</row>
    <row r="436" spans="1:102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/>
      <c r="CS436" s="169">
        <f>'Нарххо 2024'!CS436</f>
        <v>7</v>
      </c>
      <c r="CT436" s="135">
        <f>'Нарххо 2024'!CT436</f>
        <v>0</v>
      </c>
      <c r="CU436" s="135">
        <f>'Нарххо 2024'!CU436</f>
        <v>0</v>
      </c>
      <c r="CV436" s="135">
        <f>'Нарххо 2024'!CV436</f>
        <v>0</v>
      </c>
      <c r="CW436" s="135">
        <f>'Нарххо 2024'!CW436</f>
        <v>0</v>
      </c>
      <c r="CX436" s="169" t="e">
        <f>'Нарххо 2024'!CX436</f>
        <v>#DIV/0!</v>
      </c>
    </row>
    <row r="437" spans="1:102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/>
      <c r="CS437" s="169">
        <f>'Нарххо 2024'!CS437</f>
        <v>8.125</v>
      </c>
      <c r="CT437" s="135">
        <f>'Нарххо 2024'!CT437</f>
        <v>0</v>
      </c>
      <c r="CU437" s="135">
        <f>'Нарххо 2024'!CU437</f>
        <v>0</v>
      </c>
      <c r="CV437" s="135">
        <f>'Нарххо 2024'!CV437</f>
        <v>0</v>
      </c>
      <c r="CW437" s="135">
        <f>'Нарххо 2024'!CW437</f>
        <v>0</v>
      </c>
      <c r="CX437" s="169" t="e">
        <f>'Нарххо 2024'!CX437</f>
        <v>#DIV/0!</v>
      </c>
    </row>
    <row r="438" spans="1:102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/>
      <c r="CS438" s="169">
        <f>'Нарххо 2024'!CS438</f>
        <v>4</v>
      </c>
      <c r="CT438" s="135">
        <f>'Нарххо 2024'!CT438</f>
        <v>0</v>
      </c>
      <c r="CU438" s="135">
        <f>'Нарххо 2024'!CU438</f>
        <v>0</v>
      </c>
      <c r="CV438" s="135">
        <f>'Нарххо 2024'!CV438</f>
        <v>0</v>
      </c>
      <c r="CW438" s="135">
        <f>'Нарххо 2024'!CW438</f>
        <v>0</v>
      </c>
      <c r="CX438" s="169" t="e">
        <f>'Нарххо 2024'!CX438</f>
        <v>#DIV/0!</v>
      </c>
    </row>
    <row r="439" spans="1:102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/>
      <c r="CS439" s="169">
        <f>'Нарххо 2024'!CS439</f>
        <v>7</v>
      </c>
      <c r="CT439" s="135">
        <f>'Нарххо 2024'!CT439</f>
        <v>0</v>
      </c>
      <c r="CU439" s="135">
        <f>'Нарххо 2024'!CU439</f>
        <v>0</v>
      </c>
      <c r="CV439" s="135">
        <f>'Нарххо 2024'!CV439</f>
        <v>0</v>
      </c>
      <c r="CW439" s="135">
        <f>'Нарххо 2024'!CW439</f>
        <v>0</v>
      </c>
      <c r="CX439" s="169" t="e">
        <f>'Нарххо 2024'!CX439</f>
        <v>#DIV/0!</v>
      </c>
    </row>
    <row r="440" spans="1:102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/>
      <c r="CS440" s="169">
        <f>'Нарххо 2024'!CS440</f>
        <v>15</v>
      </c>
      <c r="CT440" s="135">
        <f>'Нарххо 2024'!CT440</f>
        <v>0</v>
      </c>
      <c r="CU440" s="135">
        <f>'Нарххо 2024'!CU440</f>
        <v>0</v>
      </c>
      <c r="CV440" s="135">
        <f>'Нарххо 2024'!CV440</f>
        <v>0</v>
      </c>
      <c r="CW440" s="135">
        <f>'Нарххо 2024'!CW440</f>
        <v>0</v>
      </c>
      <c r="CX440" s="169" t="e">
        <f>'Нарххо 2024'!CX440</f>
        <v>#DIV/0!</v>
      </c>
    </row>
    <row r="441" spans="1:102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/>
      <c r="CS441" s="169">
        <f>'Нарххо 2024'!CS441</f>
        <v>14</v>
      </c>
      <c r="CT441" s="135">
        <f>'Нарххо 2024'!CT441</f>
        <v>0</v>
      </c>
      <c r="CU441" s="135">
        <f>'Нарххо 2024'!CU441</f>
        <v>0</v>
      </c>
      <c r="CV441" s="135">
        <f>'Нарххо 2024'!CV441</f>
        <v>0</v>
      </c>
      <c r="CW441" s="135">
        <f>'Нарххо 2024'!CW441</f>
        <v>0</v>
      </c>
      <c r="CX441" s="169" t="e">
        <f>'Нарххо 2024'!CX441</f>
        <v>#DIV/0!</v>
      </c>
    </row>
    <row r="442" spans="1:102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/>
      <c r="CS442" s="169">
        <f>'Нарххо 2024'!CS442</f>
        <v>18</v>
      </c>
      <c r="CT442" s="135">
        <f>'Нарххо 2024'!CT442</f>
        <v>0</v>
      </c>
      <c r="CU442" s="135">
        <f>'Нарххо 2024'!CU442</f>
        <v>0</v>
      </c>
      <c r="CV442" s="135">
        <f>'Нарххо 2024'!CV442</f>
        <v>0</v>
      </c>
      <c r="CW442" s="135">
        <f>'Нарххо 2024'!CW442</f>
        <v>0</v>
      </c>
      <c r="CX442" s="169" t="e">
        <f>'Нарххо 2024'!CX442</f>
        <v>#DIV/0!</v>
      </c>
    </row>
    <row r="443" spans="1:102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/>
      <c r="CS443" s="169">
        <f>'Нарххо 2024'!CS443</f>
        <v>95</v>
      </c>
      <c r="CT443" s="135">
        <f>'Нарххо 2024'!CT443</f>
        <v>0</v>
      </c>
      <c r="CU443" s="135">
        <f>'Нарххо 2024'!CU443</f>
        <v>0</v>
      </c>
      <c r="CV443" s="135">
        <f>'Нарххо 2024'!CV443</f>
        <v>0</v>
      </c>
      <c r="CW443" s="135">
        <f>'Нарххо 2024'!CW443</f>
        <v>0</v>
      </c>
      <c r="CX443" s="169" t="e">
        <f>'Нарххо 2024'!CX443</f>
        <v>#DIV/0!</v>
      </c>
    </row>
    <row r="444" spans="1:102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/>
      <c r="CS444" s="169">
        <f>'Нарххо 2024'!CS444</f>
        <v>100</v>
      </c>
      <c r="CT444" s="135">
        <f>'Нарххо 2024'!CT444</f>
        <v>0</v>
      </c>
      <c r="CU444" s="135">
        <f>'Нарххо 2024'!CU444</f>
        <v>0</v>
      </c>
      <c r="CV444" s="135">
        <f>'Нарххо 2024'!CV444</f>
        <v>0</v>
      </c>
      <c r="CW444" s="135">
        <f>'Нарххо 2024'!CW444</f>
        <v>0</v>
      </c>
      <c r="CX444" s="169" t="e">
        <f>'Нарххо 2024'!CX444</f>
        <v>#DIV/0!</v>
      </c>
    </row>
    <row r="445" spans="1:102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/>
      <c r="CS445" s="169">
        <f>'Нарххо 2024'!CS445</f>
        <v>7</v>
      </c>
      <c r="CT445" s="135">
        <f>'Нарххо 2024'!CT445</f>
        <v>0</v>
      </c>
      <c r="CU445" s="135">
        <f>'Нарххо 2024'!CU445</f>
        <v>0</v>
      </c>
      <c r="CV445" s="135">
        <f>'Нарххо 2024'!CV445</f>
        <v>0</v>
      </c>
      <c r="CW445" s="135">
        <f>'Нарххо 2024'!CW445</f>
        <v>0</v>
      </c>
      <c r="CX445" s="169" t="e">
        <f>'Нарххо 2024'!CX445</f>
        <v>#DIV/0!</v>
      </c>
    </row>
    <row r="446" spans="1:102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/>
      <c r="CS446" s="169">
        <f>'Нарххо 2024'!CS446</f>
        <v>11</v>
      </c>
      <c r="CT446" s="135">
        <f>'Нарххо 2024'!CT446</f>
        <v>0</v>
      </c>
      <c r="CU446" s="135">
        <f>'Нарххо 2024'!CU446</f>
        <v>0</v>
      </c>
      <c r="CV446" s="135">
        <f>'Нарххо 2024'!CV446</f>
        <v>0</v>
      </c>
      <c r="CW446" s="135">
        <f>'Нарххо 2024'!CW446</f>
        <v>0</v>
      </c>
      <c r="CX446" s="169" t="e">
        <f>'Нарххо 2024'!CX446</f>
        <v>#DIV/0!</v>
      </c>
    </row>
    <row r="447" spans="1:102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/>
      <c r="CS447" s="169">
        <f>'Нарххо 2024'!CS447</f>
        <v>11.25</v>
      </c>
      <c r="CT447" s="135">
        <f>'Нарххо 2024'!CT447</f>
        <v>0</v>
      </c>
      <c r="CU447" s="135">
        <f>'Нарххо 2024'!CU447</f>
        <v>0</v>
      </c>
      <c r="CV447" s="135">
        <f>'Нарххо 2024'!CV447</f>
        <v>0</v>
      </c>
      <c r="CW447" s="135">
        <f>'Нарххо 2024'!CW447</f>
        <v>0</v>
      </c>
      <c r="CX447" s="169" t="e">
        <f>'Нарххо 2024'!CX447</f>
        <v>#DIV/0!</v>
      </c>
    </row>
    <row r="448" spans="1:102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/>
      <c r="CS448" s="169">
        <f>'Нарххо 2024'!CS448</f>
        <v>45</v>
      </c>
      <c r="CT448" s="135">
        <f>'Нарххо 2024'!CT448</f>
        <v>0</v>
      </c>
      <c r="CU448" s="135">
        <f>'Нарххо 2024'!CU448</f>
        <v>0</v>
      </c>
      <c r="CV448" s="135">
        <f>'Нарххо 2024'!CV448</f>
        <v>0</v>
      </c>
      <c r="CW448" s="135">
        <f>'Нарххо 2024'!CW448</f>
        <v>0</v>
      </c>
      <c r="CX448" s="169" t="e">
        <f>'Нарххо 2024'!CX448</f>
        <v>#DIV/0!</v>
      </c>
    </row>
    <row r="449" spans="1:102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/>
      <c r="CS449" s="169">
        <f>'Нарххо 2024'!CS449</f>
        <v>45</v>
      </c>
      <c r="CT449" s="135">
        <f>'Нарххо 2024'!CT449</f>
        <v>0</v>
      </c>
      <c r="CU449" s="135">
        <f>'Нарххо 2024'!CU449</f>
        <v>0</v>
      </c>
      <c r="CV449" s="135">
        <f>'Нарххо 2024'!CV449</f>
        <v>0</v>
      </c>
      <c r="CW449" s="135">
        <f>'Нарххо 2024'!CW449</f>
        <v>0</v>
      </c>
      <c r="CX449" s="169" t="e">
        <f>'Нарххо 2024'!CX449</f>
        <v>#DIV/0!</v>
      </c>
    </row>
    <row r="450" spans="1:102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/>
      <c r="CS450" s="169">
        <f>'Нарххо 2024'!CS450</f>
        <v>5.0999999999999996</v>
      </c>
      <c r="CT450" s="135">
        <f>'Нарххо 2024'!CT450</f>
        <v>0</v>
      </c>
      <c r="CU450" s="135">
        <f>'Нарххо 2024'!CU450</f>
        <v>0</v>
      </c>
      <c r="CV450" s="135">
        <f>'Нарххо 2024'!CV450</f>
        <v>0</v>
      </c>
      <c r="CW450" s="135">
        <f>'Нарххо 2024'!CW450</f>
        <v>0</v>
      </c>
      <c r="CX450" s="169" t="e">
        <f>'Нарххо 2024'!CX450</f>
        <v>#DIV/0!</v>
      </c>
    </row>
    <row r="451" spans="1:102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/>
      <c r="CS451" s="169">
        <f>'Нарххо 2024'!CS451</f>
        <v>4.22</v>
      </c>
      <c r="CT451" s="135">
        <f>'Нарххо 2024'!CT451</f>
        <v>0</v>
      </c>
      <c r="CU451" s="135">
        <f>'Нарххо 2024'!CU451</f>
        <v>0</v>
      </c>
      <c r="CV451" s="135">
        <f>'Нарххо 2024'!CV451</f>
        <v>0</v>
      </c>
      <c r="CW451" s="135">
        <f>'Нарххо 2024'!CW451</f>
        <v>0</v>
      </c>
      <c r="CX451" s="169" t="e">
        <f>'Нарххо 2024'!CX451</f>
        <v>#DIV/0!</v>
      </c>
    </row>
    <row r="452" spans="1:102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/>
      <c r="CS452" s="169">
        <f>'Нарххо 2024'!CS452</f>
        <v>4.5</v>
      </c>
      <c r="CT452" s="135">
        <f>'Нарххо 2024'!CT452</f>
        <v>0</v>
      </c>
      <c r="CU452" s="135">
        <f>'Нарххо 2024'!CU452</f>
        <v>0</v>
      </c>
      <c r="CV452" s="135">
        <f>'Нарххо 2024'!CV452</f>
        <v>0</v>
      </c>
      <c r="CW452" s="135">
        <f>'Нарххо 2024'!CW452</f>
        <v>0</v>
      </c>
      <c r="CX452" s="169" t="e">
        <f>'Нарххо 2024'!CX452</f>
        <v>#DIV/0!</v>
      </c>
    </row>
    <row r="453" spans="1:102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/>
      <c r="CS453" s="169">
        <f>'Нарххо 2024'!CS453</f>
        <v>15</v>
      </c>
      <c r="CT453" s="135">
        <f>'Нарххо 2024'!CT453</f>
        <v>0</v>
      </c>
      <c r="CU453" s="135">
        <f>'Нарххо 2024'!CU453</f>
        <v>0</v>
      </c>
      <c r="CV453" s="135">
        <f>'Нарххо 2024'!CV453</f>
        <v>0</v>
      </c>
      <c r="CW453" s="135">
        <f>'Нарххо 2024'!CW453</f>
        <v>0</v>
      </c>
      <c r="CX453" s="169" t="e">
        <f>'Нарххо 2024'!CX453</f>
        <v>#DIV/0!</v>
      </c>
    </row>
    <row r="454" spans="1:102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/>
      <c r="CS454" s="169">
        <f>'Нарххо 2024'!CS454</f>
        <v>15</v>
      </c>
      <c r="CT454" s="135">
        <f>'Нарххо 2024'!CT454</f>
        <v>0</v>
      </c>
      <c r="CU454" s="135">
        <f>'Нарххо 2024'!CU454</f>
        <v>0</v>
      </c>
      <c r="CV454" s="135">
        <f>'Нарххо 2024'!CV454</f>
        <v>0</v>
      </c>
      <c r="CW454" s="135">
        <f>'Нарххо 2024'!CW454</f>
        <v>0</v>
      </c>
      <c r="CX454" s="169" t="e">
        <f>'Нарххо 2024'!CX454</f>
        <v>#DIV/0!</v>
      </c>
    </row>
    <row r="455" spans="1:102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/>
      <c r="CS455" s="169">
        <f>'Нарххо 2024'!CS455</f>
        <v>15</v>
      </c>
      <c r="CT455" s="135">
        <f>'Нарххо 2024'!CT455</f>
        <v>0</v>
      </c>
      <c r="CU455" s="135">
        <f>'Нарххо 2024'!CU455</f>
        <v>0</v>
      </c>
      <c r="CV455" s="135">
        <f>'Нарххо 2024'!CV455</f>
        <v>0</v>
      </c>
      <c r="CW455" s="135">
        <f>'Нарххо 2024'!CW455</f>
        <v>0</v>
      </c>
      <c r="CX455" s="169" t="e">
        <f>'Нарххо 2024'!CX455</f>
        <v>#DIV/0!</v>
      </c>
    </row>
    <row r="456" spans="1:102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/>
      <c r="CS456" s="169">
        <f>'Нарххо 2024'!CS456</f>
        <v>3.8</v>
      </c>
      <c r="CT456" s="135">
        <f>'Нарххо 2024'!CT456</f>
        <v>0</v>
      </c>
      <c r="CU456" s="135">
        <f>'Нарххо 2024'!CU456</f>
        <v>0</v>
      </c>
      <c r="CV456" s="135">
        <f>'Нарххо 2024'!CV456</f>
        <v>0</v>
      </c>
      <c r="CW456" s="135">
        <f>'Нарххо 2024'!CW456</f>
        <v>0</v>
      </c>
      <c r="CX456" s="169" t="e">
        <f>'Нарххо 2024'!CX456</f>
        <v>#DIV/0!</v>
      </c>
    </row>
    <row r="457" spans="1:102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/>
      <c r="CS457" s="169">
        <f>'Нарххо 2024'!CS457</f>
        <v>3</v>
      </c>
      <c r="CT457" s="135">
        <f>'Нарххо 2024'!CT457</f>
        <v>0</v>
      </c>
      <c r="CU457" s="135">
        <f>'Нарххо 2024'!CU457</f>
        <v>0</v>
      </c>
      <c r="CV457" s="135">
        <f>'Нарххо 2024'!CV457</f>
        <v>0</v>
      </c>
      <c r="CW457" s="135">
        <f>'Нарххо 2024'!CW457</f>
        <v>0</v>
      </c>
      <c r="CX457" s="169" t="e">
        <f>'Нарххо 2024'!CX457</f>
        <v>#DIV/0!</v>
      </c>
    </row>
    <row r="458" spans="1:102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/>
      <c r="CS458" s="169">
        <f>'Нарххо 2024'!CS458</f>
        <v>30</v>
      </c>
      <c r="CT458" s="135">
        <f>'Нарххо 2024'!CT458</f>
        <v>0</v>
      </c>
      <c r="CU458" s="135">
        <f>'Нарххо 2024'!CU458</f>
        <v>0</v>
      </c>
      <c r="CV458" s="135">
        <f>'Нарххо 2024'!CV458</f>
        <v>0</v>
      </c>
      <c r="CW458" s="135">
        <f>'Нарххо 2024'!CW458</f>
        <v>0</v>
      </c>
      <c r="CX458" s="169" t="e">
        <f>'Нарххо 2024'!CX458</f>
        <v>#DIV/0!</v>
      </c>
    </row>
    <row r="459" spans="1:102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/>
      <c r="CS459" s="169">
        <f>'Нарххо 2024'!CS459</f>
        <v>6.625</v>
      </c>
      <c r="CT459" s="135">
        <f>'Нарххо 2024'!CT459</f>
        <v>0</v>
      </c>
      <c r="CU459" s="135">
        <f>'Нарххо 2024'!CU459</f>
        <v>0</v>
      </c>
      <c r="CV459" s="135">
        <f>'Нарххо 2024'!CV459</f>
        <v>0</v>
      </c>
      <c r="CW459" s="135">
        <f>'Нарххо 2024'!CW459</f>
        <v>0</v>
      </c>
      <c r="CX459" s="169" t="e">
        <f>'Нарххо 2024'!CX459</f>
        <v>#DIV/0!</v>
      </c>
    </row>
    <row r="460" spans="1:102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/>
      <c r="CS460" s="169">
        <f>'Нарххо 2024'!CS460</f>
        <v>9.8000000000000007</v>
      </c>
      <c r="CT460" s="135">
        <f>'Нарххо 2024'!CT460</f>
        <v>0</v>
      </c>
      <c r="CU460" s="135">
        <f>'Нарххо 2024'!CU460</f>
        <v>0</v>
      </c>
      <c r="CV460" s="135">
        <f>'Нарххо 2024'!CV460</f>
        <v>0</v>
      </c>
      <c r="CW460" s="135">
        <f>'Нарххо 2024'!CW460</f>
        <v>0</v>
      </c>
      <c r="CX460" s="169" t="e">
        <f>'Нарххо 2024'!CX460</f>
        <v>#DIV/0!</v>
      </c>
    </row>
    <row r="461" spans="1:102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/>
      <c r="CS461" s="169">
        <f>'Нарххо 2024'!CS461</f>
        <v>10.375</v>
      </c>
      <c r="CT461" s="135">
        <f>'Нарххо 2024'!CT461</f>
        <v>0</v>
      </c>
      <c r="CU461" s="135">
        <f>'Нарххо 2024'!CU461</f>
        <v>0</v>
      </c>
      <c r="CV461" s="135">
        <f>'Нарххо 2024'!CV461</f>
        <v>0</v>
      </c>
      <c r="CW461" s="135">
        <f>'Нарххо 2024'!CW461</f>
        <v>0</v>
      </c>
      <c r="CX461" s="169" t="e">
        <f>'Нарххо 2024'!CX461</f>
        <v>#DIV/0!</v>
      </c>
    </row>
    <row r="462" spans="1:102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/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</row>
    <row r="463" spans="1:102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/>
      <c r="CS463" s="169">
        <f>'Нарххо 2024'!CS463</f>
        <v>9.8874999999999993</v>
      </c>
      <c r="CT463" s="135">
        <f>'Нарххо 2024'!CT463</f>
        <v>0</v>
      </c>
      <c r="CU463" s="135">
        <f>'Нарххо 2024'!CU463</f>
        <v>0</v>
      </c>
      <c r="CV463" s="135">
        <f>'Нарххо 2024'!CV463</f>
        <v>0</v>
      </c>
      <c r="CW463" s="135">
        <f>'Нарххо 2024'!CW463</f>
        <v>0</v>
      </c>
      <c r="CX463" s="169" t="e">
        <f>'Нарххо 2024'!CX463</f>
        <v>#DIV/0!</v>
      </c>
    </row>
    <row r="464" spans="1:102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/>
      <c r="CS464" s="169">
        <f>'Нарххо 2024'!CS464</f>
        <v>10.012499999999999</v>
      </c>
      <c r="CT464" s="135">
        <f>'Нарххо 2024'!CT464</f>
        <v>0</v>
      </c>
      <c r="CU464" s="135">
        <f>'Нарххо 2024'!CU464</f>
        <v>0</v>
      </c>
      <c r="CV464" s="135">
        <f>'Нарххо 2024'!CV464</f>
        <v>0</v>
      </c>
      <c r="CW464" s="135">
        <f>'Нарххо 2024'!CW464</f>
        <v>0</v>
      </c>
      <c r="CX464" s="169" t="e">
        <f>'Нарххо 2024'!CX464</f>
        <v>#DIV/0!</v>
      </c>
    </row>
    <row r="465" spans="1:10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261"/>
      <c r="CG465" s="1"/>
      <c r="CH465" s="261"/>
      <c r="CM465" s="261"/>
      <c r="CS465" s="261"/>
      <c r="CX465" s="261"/>
    </row>
    <row r="466" spans="1:10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261"/>
      <c r="CG466" s="1"/>
      <c r="CH466" s="261"/>
      <c r="CM466" s="261"/>
      <c r="CS466" s="261"/>
      <c r="CX466" s="261"/>
    </row>
    <row r="467" spans="1:10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261"/>
      <c r="CG467" s="1"/>
      <c r="CH467" s="261"/>
      <c r="CM467" s="261"/>
      <c r="CS467" s="261"/>
      <c r="CX467" s="261"/>
    </row>
    <row r="468" spans="1:102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261"/>
      <c r="CG468" s="1"/>
      <c r="CH468" s="261"/>
      <c r="CM468" s="261"/>
      <c r="CS468" s="261"/>
      <c r="CX468" s="261"/>
    </row>
    <row r="469" spans="1:102" ht="18" x14ac:dyDescent="0.25">
      <c r="A469" s="286" t="s">
        <v>255</v>
      </c>
      <c r="B469" s="286"/>
      <c r="C469" s="287"/>
      <c r="D469" s="287"/>
      <c r="E469" s="287"/>
      <c r="F469" s="287"/>
      <c r="G469" s="287"/>
      <c r="H469" s="287"/>
      <c r="I469" s="287"/>
      <c r="J469" s="287"/>
      <c r="K469" s="287"/>
      <c r="L469" s="287"/>
      <c r="M469" s="287"/>
      <c r="N469" s="287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x14ac:dyDescent="0.3">
      <c r="A470" s="274" t="s">
        <v>156</v>
      </c>
      <c r="B470" s="275"/>
      <c r="C470" s="368" t="s">
        <v>267</v>
      </c>
      <c r="D470" s="287"/>
      <c r="E470" s="287"/>
      <c r="F470" s="287"/>
      <c r="G470" s="287"/>
      <c r="H470" s="287"/>
      <c r="I470" s="287"/>
      <c r="J470" s="287"/>
      <c r="K470" s="287"/>
      <c r="L470" s="287"/>
      <c r="M470" s="287"/>
      <c r="N470" s="287"/>
      <c r="O470" s="288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365" t="s">
        <v>139</v>
      </c>
      <c r="D471" s="366"/>
      <c r="E471" s="366"/>
      <c r="F471" s="367"/>
      <c r="G471" s="362" t="s">
        <v>256</v>
      </c>
      <c r="H471" s="360" t="s">
        <v>139</v>
      </c>
      <c r="I471" s="361"/>
      <c r="J471" s="361"/>
      <c r="K471" s="364"/>
      <c r="L471" s="362" t="s">
        <v>256</v>
      </c>
      <c r="M471" s="360" t="s">
        <v>139</v>
      </c>
      <c r="N471" s="361"/>
      <c r="O471" s="361"/>
      <c r="P471" s="364"/>
      <c r="Q471" s="362" t="s">
        <v>256</v>
      </c>
      <c r="R471" s="360" t="s">
        <v>139</v>
      </c>
      <c r="S471" s="361"/>
      <c r="T471" s="361"/>
      <c r="U471" s="361"/>
      <c r="V471" s="364"/>
      <c r="W471" s="362" t="s">
        <v>256</v>
      </c>
      <c r="X471" s="360" t="s">
        <v>139</v>
      </c>
      <c r="Y471" s="361"/>
      <c r="Z471" s="361"/>
      <c r="AA471" s="364"/>
      <c r="AB471" s="362" t="s">
        <v>256</v>
      </c>
      <c r="AC471" s="360" t="s">
        <v>139</v>
      </c>
      <c r="AD471" s="361"/>
      <c r="AE471" s="361"/>
      <c r="AF471" s="364"/>
      <c r="AG471" s="362" t="s">
        <v>256</v>
      </c>
      <c r="AH471" s="360" t="s">
        <v>139</v>
      </c>
      <c r="AI471" s="361"/>
      <c r="AJ471" s="361"/>
      <c r="AK471" s="361"/>
      <c r="AL471" s="364"/>
      <c r="AM471" s="362" t="s">
        <v>256</v>
      </c>
      <c r="AN471" s="360" t="s">
        <v>139</v>
      </c>
      <c r="AO471" s="361"/>
      <c r="AP471" s="361"/>
      <c r="AQ471" s="364"/>
      <c r="AR471" s="362" t="s">
        <v>256</v>
      </c>
      <c r="AS471" s="360" t="s">
        <v>139</v>
      </c>
      <c r="AT471" s="361"/>
      <c r="AU471" s="361"/>
      <c r="AV471" s="361"/>
      <c r="AW471" s="256"/>
      <c r="AX471" s="362" t="s">
        <v>256</v>
      </c>
      <c r="AY471" s="360" t="s">
        <v>139</v>
      </c>
      <c r="AZ471" s="361"/>
      <c r="BA471" s="361"/>
      <c r="BB471" s="364"/>
      <c r="BC471" s="362" t="s">
        <v>256</v>
      </c>
      <c r="BD471" s="360" t="s">
        <v>139</v>
      </c>
      <c r="BE471" s="361"/>
      <c r="BF471" s="361"/>
      <c r="BG471" s="364"/>
      <c r="BH471" s="362" t="s">
        <v>256</v>
      </c>
      <c r="BI471" s="360" t="s">
        <v>139</v>
      </c>
      <c r="BJ471" s="361"/>
      <c r="BK471" s="361"/>
      <c r="BL471" s="364"/>
      <c r="BM471" s="266"/>
      <c r="BN471" s="362" t="s">
        <v>256</v>
      </c>
      <c r="BO471" s="360" t="s">
        <v>316</v>
      </c>
      <c r="BP471" s="361"/>
      <c r="BQ471" s="361"/>
      <c r="BR471" s="361"/>
      <c r="BS471" s="362" t="s">
        <v>256</v>
      </c>
      <c r="BT471" s="360" t="s">
        <v>316</v>
      </c>
      <c r="BU471" s="361"/>
      <c r="BV471" s="361"/>
      <c r="BW471" s="361"/>
      <c r="BX471" s="362" t="s">
        <v>256</v>
      </c>
      <c r="BY471" s="360" t="s">
        <v>316</v>
      </c>
      <c r="BZ471" s="361"/>
      <c r="CA471" s="361"/>
      <c r="CB471" s="362" t="s">
        <v>256</v>
      </c>
      <c r="CC471" s="360" t="s">
        <v>316</v>
      </c>
      <c r="CD471" s="361"/>
      <c r="CE471" s="361"/>
      <c r="CF471" s="361"/>
      <c r="CG471" s="361"/>
      <c r="CH471" s="362" t="s">
        <v>256</v>
      </c>
      <c r="CI471" s="360" t="s">
        <v>316</v>
      </c>
      <c r="CJ471" s="361"/>
      <c r="CK471" s="361"/>
      <c r="CL471" s="361"/>
      <c r="CM471" s="362" t="s">
        <v>256</v>
      </c>
      <c r="CN471" s="360" t="s">
        <v>316</v>
      </c>
      <c r="CO471" s="361"/>
      <c r="CP471" s="361"/>
      <c r="CQ471" s="361"/>
      <c r="CR471" s="256"/>
      <c r="CS471" s="362" t="s">
        <v>256</v>
      </c>
      <c r="CT471" s="360" t="s">
        <v>316</v>
      </c>
      <c r="CU471" s="361"/>
      <c r="CV471" s="361"/>
      <c r="CW471" s="361"/>
      <c r="CX471" s="362" t="s">
        <v>256</v>
      </c>
    </row>
    <row r="472" spans="1:102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5"/>
      <c r="H472" s="138" t="s">
        <v>141</v>
      </c>
      <c r="I472" s="138" t="s">
        <v>142</v>
      </c>
      <c r="J472" s="138" t="s">
        <v>143</v>
      </c>
      <c r="K472" s="138" t="s">
        <v>144</v>
      </c>
      <c r="L472" s="285"/>
      <c r="M472" s="138" t="s">
        <v>145</v>
      </c>
      <c r="N472" s="138" t="s">
        <v>146</v>
      </c>
      <c r="O472" s="138" t="s">
        <v>147</v>
      </c>
      <c r="P472" s="138" t="s">
        <v>148</v>
      </c>
      <c r="Q472" s="28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5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5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5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x14ac:dyDescent="0.25">
      <c r="A473" s="297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/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</row>
    <row r="474" spans="1:102" ht="18" x14ac:dyDescent="0.25">
      <c r="A474" s="298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/>
      <c r="CS474" s="169">
        <f>'Нарххо 2024'!CS474</f>
        <v>5.65</v>
      </c>
      <c r="CT474" s="135">
        <f>'Нарххо 2024'!CT474</f>
        <v>0</v>
      </c>
      <c r="CU474" s="135">
        <f>'Нарххо 2024'!CU474</f>
        <v>0</v>
      </c>
      <c r="CV474" s="135">
        <f>'Нарххо 2024'!CV474</f>
        <v>0</v>
      </c>
      <c r="CW474" s="135">
        <f>'Нарххо 2024'!CW474</f>
        <v>0</v>
      </c>
      <c r="CX474" s="169" t="e">
        <f>'Нарххо 2024'!CX474</f>
        <v>#DIV/0!</v>
      </c>
    </row>
    <row r="475" spans="1:102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/>
      <c r="CS475" s="169">
        <f>'Нарххо 2024'!CS475</f>
        <v>4.375</v>
      </c>
      <c r="CT475" s="135">
        <f>'Нарххо 2024'!CT475</f>
        <v>0</v>
      </c>
      <c r="CU475" s="135">
        <f>'Нарххо 2024'!CU475</f>
        <v>0</v>
      </c>
      <c r="CV475" s="135">
        <f>'Нарххо 2024'!CV475</f>
        <v>0</v>
      </c>
      <c r="CW475" s="135">
        <f>'Нарххо 2024'!CW475</f>
        <v>0</v>
      </c>
      <c r="CX475" s="169" t="e">
        <f>'Нарххо 2024'!CX475</f>
        <v>#DIV/0!</v>
      </c>
    </row>
    <row r="476" spans="1:102" ht="18" x14ac:dyDescent="0.25">
      <c r="A476" s="297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/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</row>
    <row r="477" spans="1:102" ht="18" x14ac:dyDescent="0.25">
      <c r="A477" s="298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/>
      <c r="CS477" s="169">
        <f>'Нарххо 2024'!CS477</f>
        <v>3.65</v>
      </c>
      <c r="CT477" s="135">
        <f>'Нарххо 2024'!CT477</f>
        <v>0</v>
      </c>
      <c r="CU477" s="135">
        <f>'Нарххо 2024'!CU477</f>
        <v>0</v>
      </c>
      <c r="CV477" s="135">
        <f>'Нарххо 2024'!CV477</f>
        <v>0</v>
      </c>
      <c r="CW477" s="135">
        <f>'Нарххо 2024'!CW477</f>
        <v>0</v>
      </c>
      <c r="CX477" s="169" t="e">
        <f>'Нарххо 2024'!CX477</f>
        <v>#DIV/0!</v>
      </c>
    </row>
    <row r="478" spans="1:102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/>
      <c r="CS478" s="169">
        <f>'Нарххо 2024'!CS478</f>
        <v>6.8</v>
      </c>
      <c r="CT478" s="135">
        <f>'Нарххо 2024'!CT478</f>
        <v>0</v>
      </c>
      <c r="CU478" s="135">
        <f>'Нарххо 2024'!CU478</f>
        <v>0</v>
      </c>
      <c r="CV478" s="135">
        <f>'Нарххо 2024'!CV478</f>
        <v>0</v>
      </c>
      <c r="CW478" s="135">
        <f>'Нарххо 2024'!CW478</f>
        <v>0</v>
      </c>
      <c r="CX478" s="169" t="e">
        <f>'Нарххо 2024'!CX478</f>
        <v>#DIV/0!</v>
      </c>
    </row>
    <row r="479" spans="1:102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/>
      <c r="CS479" s="169">
        <f>'Нарххо 2024'!CS479</f>
        <v>8.5</v>
      </c>
      <c r="CT479" s="135">
        <f>'Нарххо 2024'!CT479</f>
        <v>0</v>
      </c>
      <c r="CU479" s="135">
        <f>'Нарххо 2024'!CU479</f>
        <v>0</v>
      </c>
      <c r="CV479" s="135">
        <f>'Нарххо 2024'!CV479</f>
        <v>0</v>
      </c>
      <c r="CW479" s="135">
        <f>'Нарххо 2024'!CW479</f>
        <v>0</v>
      </c>
      <c r="CX479" s="169" t="e">
        <f>'Нарххо 2024'!CX479</f>
        <v>#DIV/0!</v>
      </c>
    </row>
    <row r="480" spans="1:102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/>
      <c r="CS480" s="169">
        <f>'Нарххо 2024'!CS480</f>
        <v>4</v>
      </c>
      <c r="CT480" s="135">
        <f>'Нарххо 2024'!CT480</f>
        <v>0</v>
      </c>
      <c r="CU480" s="135">
        <f>'Нарххо 2024'!CU480</f>
        <v>0</v>
      </c>
      <c r="CV480" s="135">
        <f>'Нарххо 2024'!CV480</f>
        <v>0</v>
      </c>
      <c r="CW480" s="135">
        <f>'Нарххо 2024'!CW480</f>
        <v>0</v>
      </c>
      <c r="CX480" s="169" t="e">
        <f>'Нарххо 2024'!CX480</f>
        <v>#DIV/0!</v>
      </c>
    </row>
    <row r="481" spans="1:102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/>
      <c r="CS481" s="169">
        <f>'Нарххо 2024'!CS481</f>
        <v>8</v>
      </c>
      <c r="CT481" s="135">
        <f>'Нарххо 2024'!CT481</f>
        <v>0</v>
      </c>
      <c r="CU481" s="135">
        <f>'Нарххо 2024'!CU481</f>
        <v>0</v>
      </c>
      <c r="CV481" s="135">
        <f>'Нарххо 2024'!CV481</f>
        <v>0</v>
      </c>
      <c r="CW481" s="135">
        <f>'Нарххо 2024'!CW481</f>
        <v>0</v>
      </c>
      <c r="CX481" s="169" t="e">
        <f>'Нарххо 2024'!CX481</f>
        <v>#DIV/0!</v>
      </c>
    </row>
    <row r="482" spans="1:102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/>
      <c r="CS482" s="169">
        <f>'Нарххо 2024'!CS482</f>
        <v>15</v>
      </c>
      <c r="CT482" s="135">
        <f>'Нарххо 2024'!CT482</f>
        <v>0</v>
      </c>
      <c r="CU482" s="135">
        <f>'Нарххо 2024'!CU482</f>
        <v>0</v>
      </c>
      <c r="CV482" s="135">
        <f>'Нарххо 2024'!CV482</f>
        <v>0</v>
      </c>
      <c r="CW482" s="135">
        <f>'Нарххо 2024'!CW482</f>
        <v>0</v>
      </c>
      <c r="CX482" s="169" t="e">
        <f>'Нарххо 2024'!CX482</f>
        <v>#DIV/0!</v>
      </c>
    </row>
    <row r="483" spans="1:102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/>
      <c r="CS483" s="169">
        <f>'Нарххо 2024'!CS483</f>
        <v>16</v>
      </c>
      <c r="CT483" s="135">
        <f>'Нарххо 2024'!CT483</f>
        <v>0</v>
      </c>
      <c r="CU483" s="135">
        <f>'Нарххо 2024'!CU483</f>
        <v>0</v>
      </c>
      <c r="CV483" s="135">
        <f>'Нарххо 2024'!CV483</f>
        <v>0</v>
      </c>
      <c r="CW483" s="135">
        <f>'Нарххо 2024'!CW483</f>
        <v>0</v>
      </c>
      <c r="CX483" s="169" t="e">
        <f>'Нарххо 2024'!CX483</f>
        <v>#DIV/0!</v>
      </c>
    </row>
    <row r="484" spans="1:102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/>
      <c r="CS484" s="169">
        <f>'Нарххо 2024'!CS484</f>
        <v>17</v>
      </c>
      <c r="CT484" s="135">
        <f>'Нарххо 2024'!CT484</f>
        <v>0</v>
      </c>
      <c r="CU484" s="135">
        <f>'Нарххо 2024'!CU484</f>
        <v>0</v>
      </c>
      <c r="CV484" s="135">
        <f>'Нарххо 2024'!CV484</f>
        <v>0</v>
      </c>
      <c r="CW484" s="135">
        <f>'Нарххо 2024'!CW484</f>
        <v>0</v>
      </c>
      <c r="CX484" s="169" t="e">
        <f>'Нарххо 2024'!CX484</f>
        <v>#DIV/0!</v>
      </c>
    </row>
    <row r="485" spans="1:102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/>
      <c r="CS485" s="169">
        <f>'Нарххо 2024'!CS485</f>
        <v>90</v>
      </c>
      <c r="CT485" s="135">
        <f>'Нарххо 2024'!CT485</f>
        <v>0</v>
      </c>
      <c r="CU485" s="135">
        <f>'Нарххо 2024'!CU485</f>
        <v>0</v>
      </c>
      <c r="CV485" s="135">
        <f>'Нарххо 2024'!CV485</f>
        <v>0</v>
      </c>
      <c r="CW485" s="135">
        <f>'Нарххо 2024'!CW485</f>
        <v>0</v>
      </c>
      <c r="CX485" s="169" t="e">
        <f>'Нарххо 2024'!CX485</f>
        <v>#DIV/0!</v>
      </c>
    </row>
    <row r="486" spans="1:102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/>
      <c r="CS486" s="169">
        <f>'Нарххо 2024'!CS486</f>
        <v>100</v>
      </c>
      <c r="CT486" s="135">
        <f>'Нарххо 2024'!CT486</f>
        <v>0</v>
      </c>
      <c r="CU486" s="135">
        <f>'Нарххо 2024'!CU486</f>
        <v>0</v>
      </c>
      <c r="CV486" s="135">
        <f>'Нарххо 2024'!CV486</f>
        <v>0</v>
      </c>
      <c r="CW486" s="135">
        <f>'Нарххо 2024'!CW486</f>
        <v>0</v>
      </c>
      <c r="CX486" s="169" t="e">
        <f>'Нарххо 2024'!CX486</f>
        <v>#DIV/0!</v>
      </c>
    </row>
    <row r="487" spans="1:102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/>
      <c r="CS487" s="169">
        <f>'Нарххо 2024'!CS487</f>
        <v>6</v>
      </c>
      <c r="CT487" s="135">
        <f>'Нарххо 2024'!CT487</f>
        <v>0</v>
      </c>
      <c r="CU487" s="135">
        <f>'Нарххо 2024'!CU487</f>
        <v>0</v>
      </c>
      <c r="CV487" s="135">
        <f>'Нарххо 2024'!CV487</f>
        <v>0</v>
      </c>
      <c r="CW487" s="135">
        <f>'Нарххо 2024'!CW487</f>
        <v>0</v>
      </c>
      <c r="CX487" s="169" t="e">
        <f>'Нарххо 2024'!CX487</f>
        <v>#DIV/0!</v>
      </c>
    </row>
    <row r="488" spans="1:102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/>
      <c r="CS488" s="169">
        <f>'Нарххо 2024'!CS488</f>
        <v>11.5</v>
      </c>
      <c r="CT488" s="135">
        <f>'Нарххо 2024'!CT488</f>
        <v>0</v>
      </c>
      <c r="CU488" s="135">
        <f>'Нарххо 2024'!CU488</f>
        <v>0</v>
      </c>
      <c r="CV488" s="135">
        <f>'Нарххо 2024'!CV488</f>
        <v>0</v>
      </c>
      <c r="CW488" s="135">
        <f>'Нарххо 2024'!CW488</f>
        <v>0</v>
      </c>
      <c r="CX488" s="169" t="e">
        <f>'Нарххо 2024'!CX488</f>
        <v>#DIV/0!</v>
      </c>
    </row>
    <row r="489" spans="1:102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/>
      <c r="CS489" s="169">
        <f>'Нарххо 2024'!CS489</f>
        <v>11</v>
      </c>
      <c r="CT489" s="135">
        <f>'Нарххо 2024'!CT489</f>
        <v>0</v>
      </c>
      <c r="CU489" s="135">
        <f>'Нарххо 2024'!CU489</f>
        <v>0</v>
      </c>
      <c r="CV489" s="135">
        <f>'Нарххо 2024'!CV489</f>
        <v>0</v>
      </c>
      <c r="CW489" s="135">
        <f>'Нарххо 2024'!CW489</f>
        <v>0</v>
      </c>
      <c r="CX489" s="169" t="e">
        <f>'Нарххо 2024'!CX489</f>
        <v>#DIV/0!</v>
      </c>
    </row>
    <row r="490" spans="1:102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/>
      <c r="CS490" s="169">
        <f>'Нарххо 2024'!CS490</f>
        <v>45</v>
      </c>
      <c r="CT490" s="135">
        <f>'Нарххо 2024'!CT490</f>
        <v>0</v>
      </c>
      <c r="CU490" s="135">
        <f>'Нарххо 2024'!CU490</f>
        <v>0</v>
      </c>
      <c r="CV490" s="135">
        <f>'Нарххо 2024'!CV490</f>
        <v>0</v>
      </c>
      <c r="CW490" s="135">
        <f>'Нарххо 2024'!CW490</f>
        <v>0</v>
      </c>
      <c r="CX490" s="169" t="e">
        <f>'Нарххо 2024'!CX490</f>
        <v>#DIV/0!</v>
      </c>
    </row>
    <row r="491" spans="1:102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/>
      <c r="CS491" s="169">
        <f>'Нарххо 2024'!CS491</f>
        <v>48</v>
      </c>
      <c r="CT491" s="135">
        <f>'Нарххо 2024'!CT491</f>
        <v>0</v>
      </c>
      <c r="CU491" s="135">
        <f>'Нарххо 2024'!CU491</f>
        <v>0</v>
      </c>
      <c r="CV491" s="135">
        <f>'Нарххо 2024'!CV491</f>
        <v>0</v>
      </c>
      <c r="CW491" s="135">
        <f>'Нарххо 2024'!CW491</f>
        <v>0</v>
      </c>
      <c r="CX491" s="169" t="e">
        <f>'Нарххо 2024'!CX491</f>
        <v>#DIV/0!</v>
      </c>
    </row>
    <row r="492" spans="1:102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/>
      <c r="CS492" s="169">
        <f>'Нарххо 2024'!CS492</f>
        <v>4.6500000000000004</v>
      </c>
      <c r="CT492" s="135">
        <f>'Нарххо 2024'!CT492</f>
        <v>0</v>
      </c>
      <c r="CU492" s="135">
        <f>'Нарххо 2024'!CU492</f>
        <v>0</v>
      </c>
      <c r="CV492" s="135">
        <f>'Нарххо 2024'!CV492</f>
        <v>0</v>
      </c>
      <c r="CW492" s="135">
        <f>'Нарххо 2024'!CW492</f>
        <v>0</v>
      </c>
      <c r="CX492" s="169" t="e">
        <f>'Нарххо 2024'!CX492</f>
        <v>#DIV/0!</v>
      </c>
    </row>
    <row r="493" spans="1:102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/>
      <c r="CS493" s="169">
        <f>'Нарххо 2024'!CS493</f>
        <v>3.9</v>
      </c>
      <c r="CT493" s="135">
        <f>'Нарххо 2024'!CT493</f>
        <v>0</v>
      </c>
      <c r="CU493" s="135">
        <f>'Нарххо 2024'!CU493</f>
        <v>0</v>
      </c>
      <c r="CV493" s="135">
        <f>'Нарххо 2024'!CV493</f>
        <v>0</v>
      </c>
      <c r="CW493" s="135">
        <f>'Нарххо 2024'!CW493</f>
        <v>0</v>
      </c>
      <c r="CX493" s="169" t="e">
        <f>'Нарххо 2024'!CX493</f>
        <v>#DIV/0!</v>
      </c>
    </row>
    <row r="494" spans="1:102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/>
      <c r="CS494" s="169">
        <f>'Нарххо 2024'!CS494</f>
        <v>3.5</v>
      </c>
      <c r="CT494" s="135">
        <f>'Нарххо 2024'!CT494</f>
        <v>0</v>
      </c>
      <c r="CU494" s="135">
        <f>'Нарххо 2024'!CU494</f>
        <v>0</v>
      </c>
      <c r="CV494" s="135">
        <f>'Нарххо 2024'!CV494</f>
        <v>0</v>
      </c>
      <c r="CW494" s="135">
        <f>'Нарххо 2024'!CW494</f>
        <v>0</v>
      </c>
      <c r="CX494" s="169" t="e">
        <f>'Нарххо 2024'!CX494</f>
        <v>#DIV/0!</v>
      </c>
    </row>
    <row r="495" spans="1:102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/>
      <c r="CS495" s="169">
        <f>'Нарххо 2024'!CS495</f>
        <v>17</v>
      </c>
      <c r="CT495" s="135">
        <f>'Нарххо 2024'!CT495</f>
        <v>0</v>
      </c>
      <c r="CU495" s="135">
        <f>'Нарххо 2024'!CU495</f>
        <v>0</v>
      </c>
      <c r="CV495" s="135">
        <f>'Нарххо 2024'!CV495</f>
        <v>0</v>
      </c>
      <c r="CW495" s="135">
        <f>'Нарххо 2024'!CW495</f>
        <v>0</v>
      </c>
      <c r="CX495" s="169" t="e">
        <f>'Нарххо 2024'!CX495</f>
        <v>#DIV/0!</v>
      </c>
    </row>
    <row r="496" spans="1:102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/>
      <c r="CS496" s="169">
        <f>'Нарххо 2024'!CS496</f>
        <v>19</v>
      </c>
      <c r="CT496" s="135">
        <f>'Нарххо 2024'!CT496</f>
        <v>0</v>
      </c>
      <c r="CU496" s="135">
        <f>'Нарххо 2024'!CU496</f>
        <v>0</v>
      </c>
      <c r="CV496" s="135">
        <f>'Нарххо 2024'!CV496</f>
        <v>0</v>
      </c>
      <c r="CW496" s="135">
        <f>'Нарххо 2024'!CW496</f>
        <v>0</v>
      </c>
      <c r="CX496" s="169" t="e">
        <f>'Нарххо 2024'!CX496</f>
        <v>#DIV/0!</v>
      </c>
    </row>
    <row r="497" spans="1:102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/>
      <c r="CS497" s="169">
        <f>'Нарххо 2024'!CS497</f>
        <v>17</v>
      </c>
      <c r="CT497" s="135">
        <f>'Нарххо 2024'!CT497</f>
        <v>0</v>
      </c>
      <c r="CU497" s="135">
        <f>'Нарххо 2024'!CU497</f>
        <v>0</v>
      </c>
      <c r="CV497" s="135">
        <f>'Нарххо 2024'!CV497</f>
        <v>0</v>
      </c>
      <c r="CW497" s="135">
        <f>'Нарххо 2024'!CW497</f>
        <v>0</v>
      </c>
      <c r="CX497" s="169" t="e">
        <f>'Нарххо 2024'!CX497</f>
        <v>#DIV/0!</v>
      </c>
    </row>
    <row r="498" spans="1:102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/>
      <c r="CS498" s="169">
        <f>'Нарххо 2024'!CS498</f>
        <v>3.5</v>
      </c>
      <c r="CT498" s="135">
        <f>'Нарххо 2024'!CT498</f>
        <v>0</v>
      </c>
      <c r="CU498" s="135">
        <f>'Нарххо 2024'!CU498</f>
        <v>0</v>
      </c>
      <c r="CV498" s="135">
        <f>'Нарххо 2024'!CV498</f>
        <v>0</v>
      </c>
      <c r="CW498" s="135">
        <f>'Нарххо 2024'!CW498</f>
        <v>0</v>
      </c>
      <c r="CX498" s="169" t="e">
        <f>'Нарххо 2024'!CX498</f>
        <v>#DIV/0!</v>
      </c>
    </row>
    <row r="499" spans="1:102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/>
      <c r="CS499" s="169">
        <f>'Нарххо 2024'!CS499</f>
        <v>3.5</v>
      </c>
      <c r="CT499" s="135">
        <f>'Нарххо 2024'!CT499</f>
        <v>0</v>
      </c>
      <c r="CU499" s="135">
        <f>'Нарххо 2024'!CU499</f>
        <v>0</v>
      </c>
      <c r="CV499" s="135">
        <f>'Нарххо 2024'!CV499</f>
        <v>0</v>
      </c>
      <c r="CW499" s="135">
        <f>'Нарххо 2024'!CW499</f>
        <v>0</v>
      </c>
      <c r="CX499" s="169" t="e">
        <f>'Нарххо 2024'!CX499</f>
        <v>#DIV/0!</v>
      </c>
    </row>
    <row r="500" spans="1:102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/>
      <c r="CS500" s="169">
        <f>'Нарххо 2024'!CS500</f>
        <v>32</v>
      </c>
      <c r="CT500" s="135">
        <f>'Нарххо 2024'!CT500</f>
        <v>0</v>
      </c>
      <c r="CU500" s="135">
        <f>'Нарххо 2024'!CU500</f>
        <v>0</v>
      </c>
      <c r="CV500" s="135">
        <f>'Нарххо 2024'!CV500</f>
        <v>0</v>
      </c>
      <c r="CW500" s="135">
        <f>'Нарххо 2024'!CW500</f>
        <v>0</v>
      </c>
      <c r="CX500" s="169" t="e">
        <f>'Нарххо 2024'!CX500</f>
        <v>#DIV/0!</v>
      </c>
    </row>
    <row r="501" spans="1:102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/>
      <c r="CS501" s="169">
        <f>'Нарххо 2024'!CS501</f>
        <v>6.3249999999999993</v>
      </c>
      <c r="CT501" s="135">
        <f>'Нарххо 2024'!CT501</f>
        <v>0</v>
      </c>
      <c r="CU501" s="135">
        <f>'Нарххо 2024'!CU501</f>
        <v>0</v>
      </c>
      <c r="CV501" s="135">
        <f>'Нарххо 2024'!CV501</f>
        <v>0</v>
      </c>
      <c r="CW501" s="135">
        <f>'Нарххо 2024'!CW501</f>
        <v>0</v>
      </c>
      <c r="CX501" s="169" t="e">
        <f>'Нарххо 2024'!CX501</f>
        <v>#DIV/0!</v>
      </c>
    </row>
    <row r="502" spans="1:102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/>
      <c r="CS502" s="169">
        <f>'Нарххо 2024'!CS502</f>
        <v>9.7249999999999996</v>
      </c>
      <c r="CT502" s="135">
        <f>'Нарххо 2024'!CT502</f>
        <v>0</v>
      </c>
      <c r="CU502" s="135">
        <f>'Нарххо 2024'!CU502</f>
        <v>0</v>
      </c>
      <c r="CV502" s="135">
        <f>'Нарххо 2024'!CV502</f>
        <v>0</v>
      </c>
      <c r="CW502" s="135">
        <f>'Нарххо 2024'!CW502</f>
        <v>0</v>
      </c>
      <c r="CX502" s="169" t="e">
        <f>'Нарххо 2024'!CX502</f>
        <v>#DIV/0!</v>
      </c>
    </row>
    <row r="503" spans="1:102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/>
      <c r="CS503" s="169">
        <f>'Нарххо 2024'!CS503</f>
        <v>10.050000000000001</v>
      </c>
      <c r="CT503" s="135">
        <f>'Нарххо 2024'!CT503</f>
        <v>0</v>
      </c>
      <c r="CU503" s="135">
        <f>'Нарххо 2024'!CU503</f>
        <v>0</v>
      </c>
      <c r="CV503" s="135">
        <f>'Нарххо 2024'!CV503</f>
        <v>0</v>
      </c>
      <c r="CW503" s="135">
        <f>'Нарххо 2024'!CW503</f>
        <v>0</v>
      </c>
      <c r="CX503" s="169" t="e">
        <f>'Нарххо 2024'!CX503</f>
        <v>#DIV/0!</v>
      </c>
    </row>
    <row r="504" spans="1:102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/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</row>
    <row r="505" spans="1:102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/>
      <c r="CS505" s="169">
        <f>'Нарххо 2024'!CS505</f>
        <v>9.8874999999999993</v>
      </c>
      <c r="CT505" s="135">
        <f>'Нарххо 2024'!CT505</f>
        <v>0</v>
      </c>
      <c r="CU505" s="135">
        <f>'Нарххо 2024'!CU505</f>
        <v>0</v>
      </c>
      <c r="CV505" s="135">
        <f>'Нарххо 2024'!CV505</f>
        <v>0</v>
      </c>
      <c r="CW505" s="135">
        <f>'Нарххо 2024'!CW505</f>
        <v>0</v>
      </c>
      <c r="CX505" s="169" t="e">
        <f>'Нарххо 2024'!CX505</f>
        <v>#DIV/0!</v>
      </c>
    </row>
    <row r="506" spans="1:102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/>
      <c r="CS506" s="169">
        <f>'Нарххо 2024'!CS506</f>
        <v>10.024999999999999</v>
      </c>
      <c r="CT506" s="135">
        <f>'Нарххо 2024'!CT506</f>
        <v>0</v>
      </c>
      <c r="CU506" s="135">
        <f>'Нарххо 2024'!CU506</f>
        <v>0</v>
      </c>
      <c r="CV506" s="135">
        <f>'Нарххо 2024'!CV506</f>
        <v>0</v>
      </c>
      <c r="CW506" s="135">
        <f>'Нарххо 2024'!CW506</f>
        <v>0</v>
      </c>
      <c r="CX506" s="169" t="e">
        <f>'Нарххо 2024'!CX506</f>
        <v>#DIV/0!</v>
      </c>
    </row>
    <row r="507" spans="1:10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261"/>
      <c r="CG507" s="1"/>
      <c r="CH507" s="261"/>
      <c r="CM507" s="261"/>
      <c r="CS507" s="261"/>
      <c r="CX507" s="261"/>
    </row>
    <row r="508" spans="1:10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261"/>
      <c r="CG508" s="1"/>
      <c r="CH508" s="261"/>
      <c r="CM508" s="261"/>
      <c r="CS508" s="261"/>
      <c r="CX508" s="261"/>
    </row>
    <row r="509" spans="1:10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261"/>
      <c r="CG509" s="1"/>
      <c r="CH509" s="261"/>
      <c r="CM509" s="261"/>
      <c r="CS509" s="261"/>
      <c r="CX509" s="261"/>
    </row>
    <row r="510" spans="1:102" ht="18" x14ac:dyDescent="0.25">
      <c r="A510" s="286" t="s">
        <v>255</v>
      </c>
      <c r="B510" s="286"/>
      <c r="C510" s="287"/>
      <c r="D510" s="287"/>
      <c r="E510" s="287"/>
      <c r="F510" s="287"/>
      <c r="G510" s="287"/>
      <c r="H510" s="287"/>
      <c r="I510" s="287"/>
      <c r="J510" s="287"/>
      <c r="K510" s="287"/>
      <c r="L510" s="287"/>
      <c r="M510" s="287"/>
      <c r="N510" s="287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x14ac:dyDescent="0.3">
      <c r="A511" s="274" t="s">
        <v>156</v>
      </c>
      <c r="B511" s="275"/>
      <c r="C511" s="368" t="s">
        <v>268</v>
      </c>
      <c r="D511" s="287"/>
      <c r="E511" s="287"/>
      <c r="F511" s="287"/>
      <c r="G511" s="287"/>
      <c r="H511" s="287"/>
      <c r="I511" s="287"/>
      <c r="J511" s="287"/>
      <c r="K511" s="287"/>
      <c r="L511" s="287"/>
      <c r="M511" s="287"/>
      <c r="N511" s="287"/>
      <c r="O511" s="288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365" t="s">
        <v>139</v>
      </c>
      <c r="D512" s="366"/>
      <c r="E512" s="366"/>
      <c r="F512" s="367"/>
      <c r="G512" s="362" t="s">
        <v>256</v>
      </c>
      <c r="H512" s="360" t="s">
        <v>139</v>
      </c>
      <c r="I512" s="361"/>
      <c r="J512" s="361"/>
      <c r="K512" s="364"/>
      <c r="L512" s="362" t="s">
        <v>256</v>
      </c>
      <c r="M512" s="360" t="s">
        <v>139</v>
      </c>
      <c r="N512" s="361"/>
      <c r="O512" s="361"/>
      <c r="P512" s="364"/>
      <c r="Q512" s="362" t="s">
        <v>256</v>
      </c>
      <c r="R512" s="360" t="s">
        <v>139</v>
      </c>
      <c r="S512" s="361"/>
      <c r="T512" s="361"/>
      <c r="U512" s="361"/>
      <c r="V512" s="364"/>
      <c r="W512" s="362" t="s">
        <v>256</v>
      </c>
      <c r="X512" s="360" t="s">
        <v>139</v>
      </c>
      <c r="Y512" s="361"/>
      <c r="Z512" s="361"/>
      <c r="AA512" s="364"/>
      <c r="AB512" s="362" t="s">
        <v>256</v>
      </c>
      <c r="AC512" s="360" t="s">
        <v>139</v>
      </c>
      <c r="AD512" s="361"/>
      <c r="AE512" s="361"/>
      <c r="AF512" s="364"/>
      <c r="AG512" s="362" t="s">
        <v>256</v>
      </c>
      <c r="AH512" s="360" t="s">
        <v>139</v>
      </c>
      <c r="AI512" s="361"/>
      <c r="AJ512" s="361"/>
      <c r="AK512" s="361"/>
      <c r="AL512" s="364"/>
      <c r="AM512" s="362" t="s">
        <v>256</v>
      </c>
      <c r="AN512" s="360" t="s">
        <v>139</v>
      </c>
      <c r="AO512" s="361"/>
      <c r="AP512" s="361"/>
      <c r="AQ512" s="364"/>
      <c r="AR512" s="362" t="s">
        <v>256</v>
      </c>
      <c r="AS512" s="360" t="s">
        <v>139</v>
      </c>
      <c r="AT512" s="361"/>
      <c r="AU512" s="361"/>
      <c r="AV512" s="361"/>
      <c r="AW512" s="256"/>
      <c r="AX512" s="362" t="s">
        <v>256</v>
      </c>
      <c r="AY512" s="360" t="s">
        <v>139</v>
      </c>
      <c r="AZ512" s="361"/>
      <c r="BA512" s="361"/>
      <c r="BB512" s="364"/>
      <c r="BC512" s="362" t="s">
        <v>256</v>
      </c>
      <c r="BD512" s="360" t="s">
        <v>139</v>
      </c>
      <c r="BE512" s="361"/>
      <c r="BF512" s="361"/>
      <c r="BG512" s="364"/>
      <c r="BH512" s="362" t="s">
        <v>256</v>
      </c>
      <c r="BI512" s="360" t="s">
        <v>139</v>
      </c>
      <c r="BJ512" s="361"/>
      <c r="BK512" s="361"/>
      <c r="BL512" s="364"/>
      <c r="BM512" s="266"/>
      <c r="BN512" s="362" t="s">
        <v>256</v>
      </c>
      <c r="BO512" s="360" t="s">
        <v>316</v>
      </c>
      <c r="BP512" s="361"/>
      <c r="BQ512" s="361"/>
      <c r="BR512" s="361"/>
      <c r="BS512" s="362" t="s">
        <v>256</v>
      </c>
      <c r="BT512" s="360" t="s">
        <v>316</v>
      </c>
      <c r="BU512" s="361"/>
      <c r="BV512" s="361"/>
      <c r="BW512" s="361"/>
      <c r="BX512" s="362" t="s">
        <v>256</v>
      </c>
      <c r="BY512" s="360" t="s">
        <v>316</v>
      </c>
      <c r="BZ512" s="361"/>
      <c r="CA512" s="361"/>
      <c r="CB512" s="362" t="s">
        <v>256</v>
      </c>
      <c r="CC512" s="360" t="s">
        <v>316</v>
      </c>
      <c r="CD512" s="361"/>
      <c r="CE512" s="361"/>
      <c r="CF512" s="361"/>
      <c r="CG512" s="361"/>
      <c r="CH512" s="362" t="s">
        <v>256</v>
      </c>
      <c r="CI512" s="360" t="s">
        <v>316</v>
      </c>
      <c r="CJ512" s="361"/>
      <c r="CK512" s="361"/>
      <c r="CL512" s="361"/>
      <c r="CM512" s="362" t="s">
        <v>256</v>
      </c>
      <c r="CN512" s="360" t="s">
        <v>316</v>
      </c>
      <c r="CO512" s="361"/>
      <c r="CP512" s="361"/>
      <c r="CQ512" s="361"/>
      <c r="CR512" s="256"/>
      <c r="CS512" s="362" t="s">
        <v>256</v>
      </c>
      <c r="CT512" s="360" t="s">
        <v>316</v>
      </c>
      <c r="CU512" s="361"/>
      <c r="CV512" s="361"/>
      <c r="CW512" s="361"/>
      <c r="CX512" s="362" t="s">
        <v>256</v>
      </c>
    </row>
    <row r="513" spans="1:102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5"/>
      <c r="H513" s="138" t="s">
        <v>141</v>
      </c>
      <c r="I513" s="138" t="s">
        <v>142</v>
      </c>
      <c r="J513" s="138" t="s">
        <v>143</v>
      </c>
      <c r="K513" s="138" t="s">
        <v>144</v>
      </c>
      <c r="L513" s="285"/>
      <c r="M513" s="138" t="s">
        <v>145</v>
      </c>
      <c r="N513" s="138" t="s">
        <v>146</v>
      </c>
      <c r="O513" s="138" t="s">
        <v>147</v>
      </c>
      <c r="P513" s="138" t="s">
        <v>148</v>
      </c>
      <c r="Q513" s="28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5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5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5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x14ac:dyDescent="0.25">
      <c r="A514" s="297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/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</row>
    <row r="515" spans="1:102" ht="18" x14ac:dyDescent="0.25">
      <c r="A515" s="298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/>
      <c r="CS515" s="169">
        <f>'Нарххо 2024'!CS515</f>
        <v>5.375</v>
      </c>
      <c r="CT515" s="135">
        <f>'Нарххо 2024'!CT515</f>
        <v>0</v>
      </c>
      <c r="CU515" s="135">
        <f>'Нарххо 2024'!CU515</f>
        <v>0</v>
      </c>
      <c r="CV515" s="135">
        <f>'Нарххо 2024'!CV515</f>
        <v>0</v>
      </c>
      <c r="CW515" s="135">
        <f>'Нарххо 2024'!CW515</f>
        <v>0</v>
      </c>
      <c r="CX515" s="169" t="e">
        <f>'Нарххо 2024'!CX515</f>
        <v>#DIV/0!</v>
      </c>
    </row>
    <row r="516" spans="1:102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/>
      <c r="CS516" s="169">
        <f>'Нарххо 2024'!CS516</f>
        <v>6.875</v>
      </c>
      <c r="CT516" s="135">
        <f>'Нарххо 2024'!CT516</f>
        <v>0</v>
      </c>
      <c r="CU516" s="135">
        <f>'Нарххо 2024'!CU516</f>
        <v>0</v>
      </c>
      <c r="CV516" s="135">
        <f>'Нарххо 2024'!CV516</f>
        <v>0</v>
      </c>
      <c r="CW516" s="135">
        <f>'Нарххо 2024'!CW516</f>
        <v>0</v>
      </c>
      <c r="CX516" s="169" t="e">
        <f>'Нарххо 2024'!CX516</f>
        <v>#DIV/0!</v>
      </c>
    </row>
    <row r="517" spans="1:102" ht="18" x14ac:dyDescent="0.25">
      <c r="A517" s="297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/>
      <c r="CS517" s="169">
        <f>'Нарххо 2024'!CS517</f>
        <v>3.25</v>
      </c>
      <c r="CT517" s="135">
        <f>'Нарххо 2024'!CT517</f>
        <v>0</v>
      </c>
      <c r="CU517" s="135">
        <f>'Нарххо 2024'!CU517</f>
        <v>0</v>
      </c>
      <c r="CV517" s="135">
        <f>'Нарххо 2024'!CV517</f>
        <v>0</v>
      </c>
      <c r="CW517" s="135">
        <f>'Нарххо 2024'!CW517</f>
        <v>0</v>
      </c>
      <c r="CX517" s="169" t="e">
        <f>'Нарххо 2024'!CX517</f>
        <v>#DIV/0!</v>
      </c>
    </row>
    <row r="518" spans="1:102" ht="18" x14ac:dyDescent="0.25">
      <c r="A518" s="298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/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</row>
    <row r="519" spans="1:102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/>
      <c r="CS519" s="169">
        <f>'Нарххо 2024'!CS519</f>
        <v>7.125</v>
      </c>
      <c r="CT519" s="135">
        <f>'Нарххо 2024'!CT519</f>
        <v>0</v>
      </c>
      <c r="CU519" s="135">
        <f>'Нарххо 2024'!CU519</f>
        <v>0</v>
      </c>
      <c r="CV519" s="135">
        <f>'Нарххо 2024'!CV519</f>
        <v>0</v>
      </c>
      <c r="CW519" s="135">
        <f>'Нарххо 2024'!CW519</f>
        <v>0</v>
      </c>
      <c r="CX519" s="169" t="e">
        <f>'Нарххо 2024'!CX519</f>
        <v>#DIV/0!</v>
      </c>
    </row>
    <row r="520" spans="1:102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/>
      <c r="CS520" s="169">
        <f>'Нарххо 2024'!CS520</f>
        <v>5.5</v>
      </c>
      <c r="CT520" s="135">
        <f>'Нарххо 2024'!CT520</f>
        <v>0</v>
      </c>
      <c r="CU520" s="135">
        <f>'Нарххо 2024'!CU520</f>
        <v>0</v>
      </c>
      <c r="CV520" s="135">
        <f>'Нарххо 2024'!CV520</f>
        <v>0</v>
      </c>
      <c r="CW520" s="135">
        <f>'Нарххо 2024'!CW520</f>
        <v>0</v>
      </c>
      <c r="CX520" s="169" t="e">
        <f>'Нарххо 2024'!CX520</f>
        <v>#DIV/0!</v>
      </c>
    </row>
    <row r="521" spans="1:102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/>
      <c r="CS521" s="169">
        <f>'Нарххо 2024'!CS521</f>
        <v>3.45</v>
      </c>
      <c r="CT521" s="135">
        <f>'Нарххо 2024'!CT521</f>
        <v>0</v>
      </c>
      <c r="CU521" s="135">
        <f>'Нарххо 2024'!CU521</f>
        <v>0</v>
      </c>
      <c r="CV521" s="135">
        <f>'Нарххо 2024'!CV521</f>
        <v>0</v>
      </c>
      <c r="CW521" s="135">
        <f>'Нарххо 2024'!CW521</f>
        <v>0</v>
      </c>
      <c r="CX521" s="169" t="e">
        <f>'Нарххо 2024'!CX521</f>
        <v>#DIV/0!</v>
      </c>
    </row>
    <row r="522" spans="1:102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/>
      <c r="CS522" s="169">
        <f>'Нарххо 2024'!CS522</f>
        <v>8.125</v>
      </c>
      <c r="CT522" s="135">
        <f>'Нарххо 2024'!CT522</f>
        <v>0</v>
      </c>
      <c r="CU522" s="135">
        <f>'Нарххо 2024'!CU522</f>
        <v>0</v>
      </c>
      <c r="CV522" s="135">
        <f>'Нарххо 2024'!CV522</f>
        <v>0</v>
      </c>
      <c r="CW522" s="135">
        <f>'Нарххо 2024'!CW522</f>
        <v>0</v>
      </c>
      <c r="CX522" s="169" t="e">
        <f>'Нарххо 2024'!CX522</f>
        <v>#DIV/0!</v>
      </c>
    </row>
    <row r="523" spans="1:102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/>
      <c r="CS523" s="169">
        <f>'Нарххо 2024'!CS523</f>
        <v>13</v>
      </c>
      <c r="CT523" s="135">
        <f>'Нарххо 2024'!CT523</f>
        <v>0</v>
      </c>
      <c r="CU523" s="135">
        <f>'Нарххо 2024'!CU523</f>
        <v>0</v>
      </c>
      <c r="CV523" s="135">
        <f>'Нарххо 2024'!CV523</f>
        <v>0</v>
      </c>
      <c r="CW523" s="135">
        <f>'Нарххо 2024'!CW523</f>
        <v>0</v>
      </c>
      <c r="CX523" s="169" t="e">
        <f>'Нарххо 2024'!CX523</f>
        <v>#DIV/0!</v>
      </c>
    </row>
    <row r="524" spans="1:102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/>
      <c r="CS524" s="169">
        <f>'Нарххо 2024'!CS524</f>
        <v>16</v>
      </c>
      <c r="CT524" s="135">
        <f>'Нарххо 2024'!CT524</f>
        <v>0</v>
      </c>
      <c r="CU524" s="135">
        <f>'Нарххо 2024'!CU524</f>
        <v>0</v>
      </c>
      <c r="CV524" s="135">
        <f>'Нарххо 2024'!CV524</f>
        <v>0</v>
      </c>
      <c r="CW524" s="135">
        <f>'Нарххо 2024'!CW524</f>
        <v>0</v>
      </c>
      <c r="CX524" s="169" t="e">
        <f>'Нарххо 2024'!CX524</f>
        <v>#DIV/0!</v>
      </c>
    </row>
    <row r="525" spans="1:102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/>
      <c r="CS525" s="169">
        <f>'Нарххо 2024'!CS525</f>
        <v>17</v>
      </c>
      <c r="CT525" s="135">
        <f>'Нарххо 2024'!CT525</f>
        <v>0</v>
      </c>
      <c r="CU525" s="135">
        <f>'Нарххо 2024'!CU525</f>
        <v>0</v>
      </c>
      <c r="CV525" s="135">
        <f>'Нарххо 2024'!CV525</f>
        <v>0</v>
      </c>
      <c r="CW525" s="135">
        <f>'Нарххо 2024'!CW525</f>
        <v>0</v>
      </c>
      <c r="CX525" s="169" t="e">
        <f>'Нарххо 2024'!CX525</f>
        <v>#DIV/0!</v>
      </c>
    </row>
    <row r="526" spans="1:102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/>
      <c r="CS526" s="169">
        <f>'Нарххо 2024'!CS526</f>
        <v>92.5</v>
      </c>
      <c r="CT526" s="135">
        <f>'Нарххо 2024'!CT526</f>
        <v>0</v>
      </c>
      <c r="CU526" s="135">
        <f>'Нарххо 2024'!CU526</f>
        <v>0</v>
      </c>
      <c r="CV526" s="135">
        <f>'Нарххо 2024'!CV526</f>
        <v>0</v>
      </c>
      <c r="CW526" s="135">
        <f>'Нарххо 2024'!CW526</f>
        <v>0</v>
      </c>
      <c r="CX526" s="169" t="e">
        <f>'Нарххо 2024'!CX526</f>
        <v>#DIV/0!</v>
      </c>
    </row>
    <row r="527" spans="1:102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/>
      <c r="CS527" s="169">
        <f>'Нарххо 2024'!CS527</f>
        <v>101.5</v>
      </c>
      <c r="CT527" s="135">
        <f>'Нарххо 2024'!CT527</f>
        <v>0</v>
      </c>
      <c r="CU527" s="135">
        <f>'Нарххо 2024'!CU527</f>
        <v>0</v>
      </c>
      <c r="CV527" s="135">
        <f>'Нарххо 2024'!CV527</f>
        <v>0</v>
      </c>
      <c r="CW527" s="135">
        <f>'Нарххо 2024'!CW527</f>
        <v>0</v>
      </c>
      <c r="CX527" s="169" t="e">
        <f>'Нарххо 2024'!CX527</f>
        <v>#DIV/0!</v>
      </c>
    </row>
    <row r="528" spans="1:102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/>
      <c r="CS528" s="169">
        <f>'Нарххо 2024'!CS528</f>
        <v>6.375</v>
      </c>
      <c r="CT528" s="135">
        <f>'Нарххо 2024'!CT528</f>
        <v>0</v>
      </c>
      <c r="CU528" s="135">
        <f>'Нарххо 2024'!CU528</f>
        <v>0</v>
      </c>
      <c r="CV528" s="135">
        <f>'Нарххо 2024'!CV528</f>
        <v>0</v>
      </c>
      <c r="CW528" s="135">
        <f>'Нарххо 2024'!CW528</f>
        <v>0</v>
      </c>
      <c r="CX528" s="169" t="e">
        <f>'Нарххо 2024'!CX528</f>
        <v>#DIV/0!</v>
      </c>
    </row>
    <row r="529" spans="1:102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/>
      <c r="CS529" s="169">
        <f>'Нарххо 2024'!CS529</f>
        <v>12.15</v>
      </c>
      <c r="CT529" s="135">
        <f>'Нарххо 2024'!CT529</f>
        <v>0</v>
      </c>
      <c r="CU529" s="135">
        <f>'Нарххо 2024'!CU529</f>
        <v>0</v>
      </c>
      <c r="CV529" s="135">
        <f>'Нарххо 2024'!CV529</f>
        <v>0</v>
      </c>
      <c r="CW529" s="135">
        <f>'Нарххо 2024'!CW529</f>
        <v>0</v>
      </c>
      <c r="CX529" s="169" t="e">
        <f>'Нарххо 2024'!CX529</f>
        <v>#DIV/0!</v>
      </c>
    </row>
    <row r="530" spans="1:102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/>
      <c r="CS530" s="169">
        <f>'Нарххо 2024'!CS530</f>
        <v>10.5</v>
      </c>
      <c r="CT530" s="135">
        <f>'Нарххо 2024'!CT530</f>
        <v>0</v>
      </c>
      <c r="CU530" s="135">
        <f>'Нарххо 2024'!CU530</f>
        <v>0</v>
      </c>
      <c r="CV530" s="135">
        <f>'Нарххо 2024'!CV530</f>
        <v>0</v>
      </c>
      <c r="CW530" s="135">
        <f>'Нарххо 2024'!CW530</f>
        <v>0</v>
      </c>
      <c r="CX530" s="169" t="e">
        <f>'Нарххо 2024'!CX530</f>
        <v>#DIV/0!</v>
      </c>
    </row>
    <row r="531" spans="1:102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/>
      <c r="CS531" s="169">
        <f>'Нарххо 2024'!CS531</f>
        <v>42</v>
      </c>
      <c r="CT531" s="135">
        <f>'Нарххо 2024'!CT531</f>
        <v>0</v>
      </c>
      <c r="CU531" s="135">
        <f>'Нарххо 2024'!CU531</f>
        <v>0</v>
      </c>
      <c r="CV531" s="135">
        <f>'Нарххо 2024'!CV531</f>
        <v>0</v>
      </c>
      <c r="CW531" s="135">
        <f>'Нарххо 2024'!CW531</f>
        <v>0</v>
      </c>
      <c r="CX531" s="169" t="e">
        <f>'Нарххо 2024'!CX531</f>
        <v>#DIV/0!</v>
      </c>
    </row>
    <row r="532" spans="1:102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/>
      <c r="CS532" s="169">
        <f>'Нарххо 2024'!CS532</f>
        <v>42</v>
      </c>
      <c r="CT532" s="135">
        <f>'Нарххо 2024'!CT532</f>
        <v>0</v>
      </c>
      <c r="CU532" s="135">
        <f>'Нарххо 2024'!CU532</f>
        <v>0</v>
      </c>
      <c r="CV532" s="135">
        <f>'Нарххо 2024'!CV532</f>
        <v>0</v>
      </c>
      <c r="CW532" s="135">
        <f>'Нарххо 2024'!CW532</f>
        <v>0</v>
      </c>
      <c r="CX532" s="169" t="e">
        <f>'Нарххо 2024'!CX532</f>
        <v>#DIV/0!</v>
      </c>
    </row>
    <row r="533" spans="1:102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/>
      <c r="CS533" s="169">
        <f>'Нарххо 2024'!CS533</f>
        <v>4.9000000000000004</v>
      </c>
      <c r="CT533" s="135">
        <f>'Нарххо 2024'!CT533</f>
        <v>0</v>
      </c>
      <c r="CU533" s="135">
        <f>'Нарххо 2024'!CU533</f>
        <v>0</v>
      </c>
      <c r="CV533" s="135">
        <f>'Нарххо 2024'!CV533</f>
        <v>0</v>
      </c>
      <c r="CW533" s="135">
        <f>'Нарххо 2024'!CW533</f>
        <v>0</v>
      </c>
      <c r="CX533" s="169" t="e">
        <f>'Нарххо 2024'!CX533</f>
        <v>#DIV/0!</v>
      </c>
    </row>
    <row r="534" spans="1:102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/>
      <c r="CS534" s="169">
        <f>'Нарххо 2024'!CS534</f>
        <v>4.2</v>
      </c>
      <c r="CT534" s="135">
        <f>'Нарххо 2024'!CT534</f>
        <v>0</v>
      </c>
      <c r="CU534" s="135">
        <f>'Нарххо 2024'!CU534</f>
        <v>0</v>
      </c>
      <c r="CV534" s="135">
        <f>'Нарххо 2024'!CV534</f>
        <v>0</v>
      </c>
      <c r="CW534" s="135">
        <f>'Нарххо 2024'!CW534</f>
        <v>0</v>
      </c>
      <c r="CX534" s="169" t="e">
        <f>'Нарххо 2024'!CX534</f>
        <v>#DIV/0!</v>
      </c>
    </row>
    <row r="535" spans="1:102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/>
      <c r="CS535" s="169">
        <f>'Нарххо 2024'!CS535</f>
        <v>3.6</v>
      </c>
      <c r="CT535" s="135">
        <f>'Нарххо 2024'!CT535</f>
        <v>0</v>
      </c>
      <c r="CU535" s="135">
        <f>'Нарххо 2024'!CU535</f>
        <v>0</v>
      </c>
      <c r="CV535" s="135">
        <f>'Нарххо 2024'!CV535</f>
        <v>0</v>
      </c>
      <c r="CW535" s="135">
        <f>'Нарххо 2024'!CW535</f>
        <v>0</v>
      </c>
      <c r="CX535" s="169" t="e">
        <f>'Нарххо 2024'!CX535</f>
        <v>#DIV/0!</v>
      </c>
    </row>
    <row r="536" spans="1:102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/>
      <c r="CS536" s="169">
        <f>'Нарххо 2024'!CS536</f>
        <v>18</v>
      </c>
      <c r="CT536" s="135">
        <f>'Нарххо 2024'!CT536</f>
        <v>0</v>
      </c>
      <c r="CU536" s="135">
        <f>'Нарххо 2024'!CU536</f>
        <v>0</v>
      </c>
      <c r="CV536" s="135">
        <f>'Нарххо 2024'!CV536</f>
        <v>0</v>
      </c>
      <c r="CW536" s="135">
        <f>'Нарххо 2024'!CW536</f>
        <v>0</v>
      </c>
      <c r="CX536" s="169" t="e">
        <f>'Нарххо 2024'!CX536</f>
        <v>#DIV/0!</v>
      </c>
    </row>
    <row r="537" spans="1:102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/>
      <c r="CS537" s="169">
        <f>'Нарххо 2024'!CS537</f>
        <v>20</v>
      </c>
      <c r="CT537" s="135">
        <f>'Нарххо 2024'!CT537</f>
        <v>0</v>
      </c>
      <c r="CU537" s="135">
        <f>'Нарххо 2024'!CU537</f>
        <v>0</v>
      </c>
      <c r="CV537" s="135">
        <f>'Нарххо 2024'!CV537</f>
        <v>0</v>
      </c>
      <c r="CW537" s="135">
        <f>'Нарххо 2024'!CW537</f>
        <v>0</v>
      </c>
      <c r="CX537" s="169" t="e">
        <f>'Нарххо 2024'!CX537</f>
        <v>#DIV/0!</v>
      </c>
    </row>
    <row r="538" spans="1:102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/>
      <c r="CS538" s="169">
        <f>'Нарххо 2024'!CS538</f>
        <v>18</v>
      </c>
      <c r="CT538" s="135">
        <f>'Нарххо 2024'!CT538</f>
        <v>0</v>
      </c>
      <c r="CU538" s="135">
        <f>'Нарххо 2024'!CU538</f>
        <v>0</v>
      </c>
      <c r="CV538" s="135">
        <f>'Нарххо 2024'!CV538</f>
        <v>0</v>
      </c>
      <c r="CW538" s="135">
        <f>'Нарххо 2024'!CW538</f>
        <v>0</v>
      </c>
      <c r="CX538" s="169" t="e">
        <f>'Нарххо 2024'!CX538</f>
        <v>#DIV/0!</v>
      </c>
    </row>
    <row r="539" spans="1:102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/>
      <c r="CS539" s="169">
        <f>'Нарххо 2024'!CS539</f>
        <v>3</v>
      </c>
      <c r="CT539" s="135">
        <f>'Нарххо 2024'!CT539</f>
        <v>0</v>
      </c>
      <c r="CU539" s="135">
        <f>'Нарххо 2024'!CU539</f>
        <v>0</v>
      </c>
      <c r="CV539" s="135">
        <f>'Нарххо 2024'!CV539</f>
        <v>0</v>
      </c>
      <c r="CW539" s="135">
        <f>'Нарххо 2024'!CW539</f>
        <v>0</v>
      </c>
      <c r="CX539" s="169" t="e">
        <f>'Нарххо 2024'!CX539</f>
        <v>#DIV/0!</v>
      </c>
    </row>
    <row r="540" spans="1:102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/>
      <c r="CS540" s="169">
        <f>'Нарххо 2024'!CS540</f>
        <v>2.5</v>
      </c>
      <c r="CT540" s="135">
        <f>'Нарххо 2024'!CT540</f>
        <v>0</v>
      </c>
      <c r="CU540" s="135">
        <f>'Нарххо 2024'!CU540</f>
        <v>0</v>
      </c>
      <c r="CV540" s="135">
        <f>'Нарххо 2024'!CV540</f>
        <v>0</v>
      </c>
      <c r="CW540" s="135">
        <f>'Нарххо 2024'!CW540</f>
        <v>0</v>
      </c>
      <c r="CX540" s="169" t="e">
        <f>'Нарххо 2024'!CX540</f>
        <v>#DIV/0!</v>
      </c>
    </row>
    <row r="541" spans="1:102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/>
      <c r="CS541" s="169">
        <f>'Нарххо 2024'!CS541</f>
        <v>40</v>
      </c>
      <c r="CT541" s="135">
        <f>'Нарххо 2024'!CT541</f>
        <v>0</v>
      </c>
      <c r="CU541" s="135">
        <f>'Нарххо 2024'!CU541</f>
        <v>0</v>
      </c>
      <c r="CV541" s="135">
        <f>'Нарххо 2024'!CV541</f>
        <v>0</v>
      </c>
      <c r="CW541" s="135">
        <f>'Нарххо 2024'!CW541</f>
        <v>0</v>
      </c>
      <c r="CX541" s="169" t="e">
        <f>'Нарххо 2024'!CX541</f>
        <v>#DIV/0!</v>
      </c>
    </row>
    <row r="542" spans="1:102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/>
      <c r="CS542" s="169">
        <f>'Нарххо 2024'!CS542</f>
        <v>6.2750000000000004</v>
      </c>
      <c r="CT542" s="135">
        <f>'Нарххо 2024'!CT542</f>
        <v>0</v>
      </c>
      <c r="CU542" s="135">
        <f>'Нарххо 2024'!CU542</f>
        <v>0</v>
      </c>
      <c r="CV542" s="135">
        <f>'Нарххо 2024'!CV542</f>
        <v>0</v>
      </c>
      <c r="CW542" s="135">
        <f>'Нарххо 2024'!CW542</f>
        <v>0</v>
      </c>
      <c r="CX542" s="169" t="e">
        <f>'Нарххо 2024'!CX542</f>
        <v>#DIV/0!</v>
      </c>
    </row>
    <row r="543" spans="1:102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/>
      <c r="CS543" s="169">
        <f>'Нарххо 2024'!CS543</f>
        <v>9.5749999999999993</v>
      </c>
      <c r="CT543" s="135">
        <f>'Нарххо 2024'!CT543</f>
        <v>0</v>
      </c>
      <c r="CU543" s="135">
        <f>'Нарххо 2024'!CU543</f>
        <v>0</v>
      </c>
      <c r="CV543" s="135">
        <f>'Нарххо 2024'!CV543</f>
        <v>0</v>
      </c>
      <c r="CW543" s="135">
        <f>'Нарххо 2024'!CW543</f>
        <v>0</v>
      </c>
      <c r="CX543" s="169" t="e">
        <f>'Нарххо 2024'!CX543</f>
        <v>#DIV/0!</v>
      </c>
    </row>
    <row r="544" spans="1:102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/>
      <c r="CS544" s="169">
        <f>'Нарххо 2024'!CS544</f>
        <v>10.525</v>
      </c>
      <c r="CT544" s="135">
        <f>'Нарххо 2024'!CT544</f>
        <v>0</v>
      </c>
      <c r="CU544" s="135">
        <f>'Нарххо 2024'!CU544</f>
        <v>0</v>
      </c>
      <c r="CV544" s="135">
        <f>'Нарххо 2024'!CV544</f>
        <v>0</v>
      </c>
      <c r="CW544" s="135">
        <f>'Нарххо 2024'!CW544</f>
        <v>0</v>
      </c>
      <c r="CX544" s="169" t="e">
        <f>'Нарххо 2024'!CX544</f>
        <v>#DIV/0!</v>
      </c>
    </row>
    <row r="545" spans="1:102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/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</row>
    <row r="546" spans="1:102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/>
      <c r="CS546" s="169">
        <f>'Нарххо 2024'!CS546</f>
        <v>9.86</v>
      </c>
      <c r="CT546" s="135">
        <f>'Нарххо 2024'!CT546</f>
        <v>0</v>
      </c>
      <c r="CU546" s="135">
        <f>'Нарххо 2024'!CU546</f>
        <v>0</v>
      </c>
      <c r="CV546" s="135">
        <f>'Нарххо 2024'!CV546</f>
        <v>0</v>
      </c>
      <c r="CW546" s="135">
        <f>'Нарххо 2024'!CW546</f>
        <v>0</v>
      </c>
      <c r="CX546" s="169" t="e">
        <f>'Нарххо 2024'!CX546</f>
        <v>#DIV/0!</v>
      </c>
    </row>
    <row r="547" spans="1:102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/>
      <c r="CS547" s="169">
        <f>'Нарххо 2024'!CS547</f>
        <v>10.012499999999999</v>
      </c>
      <c r="CT547" s="135">
        <f>'Нарххо 2024'!CT547</f>
        <v>0</v>
      </c>
      <c r="CU547" s="135">
        <f>'Нарххо 2024'!CU547</f>
        <v>0</v>
      </c>
      <c r="CV547" s="135">
        <f>'Нарххо 2024'!CV547</f>
        <v>0</v>
      </c>
      <c r="CW547" s="135">
        <f>'Нарххо 2024'!CW547</f>
        <v>0</v>
      </c>
      <c r="CX547" s="169" t="e">
        <f>'Нарххо 2024'!CX547</f>
        <v>#DIV/0!</v>
      </c>
    </row>
    <row r="548" spans="1:10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261"/>
      <c r="CG548" s="1"/>
      <c r="CH548" s="261"/>
      <c r="CM548" s="261"/>
      <c r="CS548" s="261"/>
      <c r="CX548" s="261"/>
    </row>
    <row r="549" spans="1:10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261"/>
      <c r="CG549" s="1"/>
      <c r="CH549" s="261"/>
      <c r="CM549" s="261"/>
      <c r="CS549" s="261"/>
      <c r="CX549" s="261"/>
    </row>
    <row r="550" spans="1:10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261"/>
      <c r="CG550" s="1"/>
      <c r="CH550" s="261"/>
      <c r="CM550" s="261"/>
      <c r="CS550" s="261"/>
      <c r="CX550" s="261"/>
    </row>
    <row r="551" spans="1:102" ht="18" x14ac:dyDescent="0.25">
      <c r="A551" s="286" t="s">
        <v>255</v>
      </c>
      <c r="B551" s="286"/>
      <c r="C551" s="287"/>
      <c r="D551" s="287"/>
      <c r="E551" s="287"/>
      <c r="F551" s="287"/>
      <c r="G551" s="287"/>
      <c r="H551" s="287"/>
      <c r="I551" s="287"/>
      <c r="J551" s="287"/>
      <c r="K551" s="287"/>
      <c r="L551" s="287"/>
      <c r="M551" s="287"/>
      <c r="N551" s="287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x14ac:dyDescent="0.3">
      <c r="A552" s="274" t="s">
        <v>156</v>
      </c>
      <c r="B552" s="275"/>
      <c r="C552" s="368" t="s">
        <v>269</v>
      </c>
      <c r="D552" s="287"/>
      <c r="E552" s="287"/>
      <c r="F552" s="287"/>
      <c r="G552" s="287"/>
      <c r="H552" s="287"/>
      <c r="I552" s="287"/>
      <c r="J552" s="287"/>
      <c r="K552" s="287"/>
      <c r="L552" s="287"/>
      <c r="M552" s="287"/>
      <c r="N552" s="287"/>
      <c r="O552" s="288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365" t="s">
        <v>139</v>
      </c>
      <c r="D553" s="366"/>
      <c r="E553" s="366"/>
      <c r="F553" s="367"/>
      <c r="G553" s="362" t="s">
        <v>256</v>
      </c>
      <c r="H553" s="360" t="s">
        <v>139</v>
      </c>
      <c r="I553" s="361"/>
      <c r="J553" s="361"/>
      <c r="K553" s="364"/>
      <c r="L553" s="362" t="s">
        <v>256</v>
      </c>
      <c r="M553" s="360" t="s">
        <v>139</v>
      </c>
      <c r="N553" s="361"/>
      <c r="O553" s="361"/>
      <c r="P553" s="364"/>
      <c r="Q553" s="362" t="s">
        <v>256</v>
      </c>
      <c r="R553" s="360" t="s">
        <v>139</v>
      </c>
      <c r="S553" s="361"/>
      <c r="T553" s="361"/>
      <c r="U553" s="361"/>
      <c r="V553" s="364"/>
      <c r="W553" s="362" t="s">
        <v>256</v>
      </c>
      <c r="X553" s="360" t="s">
        <v>139</v>
      </c>
      <c r="Y553" s="361"/>
      <c r="Z553" s="361"/>
      <c r="AA553" s="364"/>
      <c r="AB553" s="362" t="s">
        <v>256</v>
      </c>
      <c r="AC553" s="360" t="s">
        <v>139</v>
      </c>
      <c r="AD553" s="361"/>
      <c r="AE553" s="361"/>
      <c r="AF553" s="364"/>
      <c r="AG553" s="362" t="s">
        <v>256</v>
      </c>
      <c r="AH553" s="360" t="s">
        <v>139</v>
      </c>
      <c r="AI553" s="361"/>
      <c r="AJ553" s="361"/>
      <c r="AK553" s="361"/>
      <c r="AL553" s="364"/>
      <c r="AM553" s="362" t="s">
        <v>256</v>
      </c>
      <c r="AN553" s="360" t="s">
        <v>139</v>
      </c>
      <c r="AO553" s="361"/>
      <c r="AP553" s="361"/>
      <c r="AQ553" s="364"/>
      <c r="AR553" s="362" t="s">
        <v>256</v>
      </c>
      <c r="AS553" s="360" t="s">
        <v>139</v>
      </c>
      <c r="AT553" s="361"/>
      <c r="AU553" s="361"/>
      <c r="AV553" s="361"/>
      <c r="AW553" s="256"/>
      <c r="AX553" s="362" t="s">
        <v>256</v>
      </c>
      <c r="AY553" s="360" t="s">
        <v>139</v>
      </c>
      <c r="AZ553" s="361"/>
      <c r="BA553" s="361"/>
      <c r="BB553" s="364"/>
      <c r="BC553" s="362" t="s">
        <v>256</v>
      </c>
      <c r="BD553" s="360" t="s">
        <v>139</v>
      </c>
      <c r="BE553" s="361"/>
      <c r="BF553" s="361"/>
      <c r="BG553" s="364"/>
      <c r="BH553" s="362" t="s">
        <v>256</v>
      </c>
      <c r="BI553" s="360" t="s">
        <v>139</v>
      </c>
      <c r="BJ553" s="361"/>
      <c r="BK553" s="361"/>
      <c r="BL553" s="364"/>
      <c r="BM553" s="266"/>
      <c r="BN553" s="362" t="s">
        <v>256</v>
      </c>
      <c r="BO553" s="360" t="s">
        <v>316</v>
      </c>
      <c r="BP553" s="361"/>
      <c r="BQ553" s="361"/>
      <c r="BR553" s="361"/>
      <c r="BS553" s="362" t="s">
        <v>256</v>
      </c>
      <c r="BT553" s="360" t="s">
        <v>316</v>
      </c>
      <c r="BU553" s="361"/>
      <c r="BV553" s="361"/>
      <c r="BW553" s="361"/>
      <c r="BX553" s="362" t="s">
        <v>256</v>
      </c>
      <c r="BY553" s="360" t="s">
        <v>316</v>
      </c>
      <c r="BZ553" s="361"/>
      <c r="CA553" s="361"/>
      <c r="CB553" s="362" t="s">
        <v>256</v>
      </c>
      <c r="CC553" s="360" t="s">
        <v>316</v>
      </c>
      <c r="CD553" s="361"/>
      <c r="CE553" s="361"/>
      <c r="CF553" s="361"/>
      <c r="CG553" s="361"/>
      <c r="CH553" s="362" t="s">
        <v>256</v>
      </c>
      <c r="CI553" s="360" t="s">
        <v>316</v>
      </c>
      <c r="CJ553" s="361"/>
      <c r="CK553" s="361"/>
      <c r="CL553" s="361"/>
      <c r="CM553" s="362" t="s">
        <v>256</v>
      </c>
      <c r="CN553" s="360" t="s">
        <v>316</v>
      </c>
      <c r="CO553" s="361"/>
      <c r="CP553" s="361"/>
      <c r="CQ553" s="361"/>
      <c r="CR553" s="256"/>
      <c r="CS553" s="362" t="s">
        <v>256</v>
      </c>
      <c r="CT553" s="360" t="s">
        <v>316</v>
      </c>
      <c r="CU553" s="361"/>
      <c r="CV553" s="361"/>
      <c r="CW553" s="361"/>
      <c r="CX553" s="362" t="s">
        <v>256</v>
      </c>
    </row>
    <row r="554" spans="1:102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5"/>
      <c r="H554" s="138" t="s">
        <v>141</v>
      </c>
      <c r="I554" s="138" t="s">
        <v>142</v>
      </c>
      <c r="J554" s="138" t="s">
        <v>143</v>
      </c>
      <c r="K554" s="138" t="s">
        <v>144</v>
      </c>
      <c r="L554" s="285"/>
      <c r="M554" s="138" t="s">
        <v>145</v>
      </c>
      <c r="N554" s="138" t="s">
        <v>146</v>
      </c>
      <c r="O554" s="138" t="s">
        <v>147</v>
      </c>
      <c r="P554" s="138" t="s">
        <v>148</v>
      </c>
      <c r="Q554" s="28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5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5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5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x14ac:dyDescent="0.25">
      <c r="A555" s="297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/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</row>
    <row r="556" spans="1:102" ht="18" x14ac:dyDescent="0.25">
      <c r="A556" s="298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/>
      <c r="CS556" s="169">
        <f>'Нарххо 2024'!CS556</f>
        <v>6.75</v>
      </c>
      <c r="CT556" s="135">
        <f>'Нарххо 2024'!CT556</f>
        <v>0</v>
      </c>
      <c r="CU556" s="135">
        <f>'Нарххо 2024'!CU556</f>
        <v>0</v>
      </c>
      <c r="CV556" s="135">
        <f>'Нарххо 2024'!CV556</f>
        <v>0</v>
      </c>
      <c r="CW556" s="135">
        <f>'Нарххо 2024'!CW556</f>
        <v>0</v>
      </c>
      <c r="CX556" s="169" t="e">
        <f>'Нарххо 2024'!CX556</f>
        <v>#DIV/0!</v>
      </c>
    </row>
    <row r="557" spans="1:102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/>
      <c r="CS557" s="169">
        <f>'Нарххо 2024'!CS557</f>
        <v>6.5</v>
      </c>
      <c r="CT557" s="135">
        <f>'Нарххо 2024'!CT557</f>
        <v>0</v>
      </c>
      <c r="CU557" s="135">
        <f>'Нарххо 2024'!CU557</f>
        <v>0</v>
      </c>
      <c r="CV557" s="135">
        <f>'Нарххо 2024'!CV557</f>
        <v>0</v>
      </c>
      <c r="CW557" s="135">
        <f>'Нарххо 2024'!CW557</f>
        <v>0</v>
      </c>
      <c r="CX557" s="169" t="e">
        <f>'Нарххо 2024'!CX557</f>
        <v>#DIV/0!</v>
      </c>
    </row>
    <row r="558" spans="1:102" ht="18" x14ac:dyDescent="0.25">
      <c r="A558" s="297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/>
      <c r="CS558" s="169">
        <f>'Нарххо 2024'!CS558</f>
        <v>3.3250000000000002</v>
      </c>
      <c r="CT558" s="135">
        <f>'Нарххо 2024'!CT558</f>
        <v>0</v>
      </c>
      <c r="CU558" s="135">
        <f>'Нарххо 2024'!CU558</f>
        <v>0</v>
      </c>
      <c r="CV558" s="135">
        <f>'Нарххо 2024'!CV558</f>
        <v>0</v>
      </c>
      <c r="CW558" s="135">
        <f>'Нарххо 2024'!CW558</f>
        <v>0</v>
      </c>
      <c r="CX558" s="169" t="e">
        <f>'Нарххо 2024'!CX558</f>
        <v>#DIV/0!</v>
      </c>
    </row>
    <row r="559" spans="1:102" ht="18" x14ac:dyDescent="0.25">
      <c r="A559" s="298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/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</row>
    <row r="560" spans="1:102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/>
      <c r="CS560" s="169">
        <f>'Нарххо 2024'!CS560</f>
        <v>7</v>
      </c>
      <c r="CT560" s="135">
        <f>'Нарххо 2024'!CT560</f>
        <v>0</v>
      </c>
      <c r="CU560" s="135">
        <f>'Нарххо 2024'!CU560</f>
        <v>0</v>
      </c>
      <c r="CV560" s="135">
        <f>'Нарххо 2024'!CV560</f>
        <v>0</v>
      </c>
      <c r="CW560" s="135">
        <f>'Нарххо 2024'!CW560</f>
        <v>0</v>
      </c>
      <c r="CX560" s="169" t="e">
        <f>'Нарххо 2024'!CX560</f>
        <v>#DIV/0!</v>
      </c>
    </row>
    <row r="561" spans="1:102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/>
      <c r="CS561" s="169">
        <f>'Нарххо 2024'!CS561</f>
        <v>5.75</v>
      </c>
      <c r="CT561" s="135">
        <f>'Нарххо 2024'!CT561</f>
        <v>0</v>
      </c>
      <c r="CU561" s="135">
        <f>'Нарххо 2024'!CU561</f>
        <v>0</v>
      </c>
      <c r="CV561" s="135">
        <f>'Нарххо 2024'!CV561</f>
        <v>0</v>
      </c>
      <c r="CW561" s="135">
        <f>'Нарххо 2024'!CW561</f>
        <v>0</v>
      </c>
      <c r="CX561" s="169" t="e">
        <f>'Нарххо 2024'!CX561</f>
        <v>#DIV/0!</v>
      </c>
    </row>
    <row r="562" spans="1:102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/>
      <c r="CS562" s="169">
        <f>'Нарххо 2024'!CS562</f>
        <v>4.0750000000000002</v>
      </c>
      <c r="CT562" s="135">
        <f>'Нарххо 2024'!CT562</f>
        <v>0</v>
      </c>
      <c r="CU562" s="135">
        <f>'Нарххо 2024'!CU562</f>
        <v>0</v>
      </c>
      <c r="CV562" s="135">
        <f>'Нарххо 2024'!CV562</f>
        <v>0</v>
      </c>
      <c r="CW562" s="135">
        <f>'Нарххо 2024'!CW562</f>
        <v>0</v>
      </c>
      <c r="CX562" s="169" t="e">
        <f>'Нарххо 2024'!CX562</f>
        <v>#DIV/0!</v>
      </c>
    </row>
    <row r="563" spans="1:102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/>
      <c r="CS563" s="169">
        <f>'Нарххо 2024'!CS563</f>
        <v>5.5750000000000002</v>
      </c>
      <c r="CT563" s="135">
        <f>'Нарххо 2024'!CT563</f>
        <v>0</v>
      </c>
      <c r="CU563" s="135">
        <f>'Нарххо 2024'!CU563</f>
        <v>0</v>
      </c>
      <c r="CV563" s="135">
        <f>'Нарххо 2024'!CV563</f>
        <v>0</v>
      </c>
      <c r="CW563" s="135">
        <f>'Нарххо 2024'!CW563</f>
        <v>0</v>
      </c>
      <c r="CX563" s="169" t="e">
        <f>'Нарххо 2024'!CX563</f>
        <v>#DIV/0!</v>
      </c>
    </row>
    <row r="564" spans="1:102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/>
      <c r="CS564" s="169">
        <f>'Нарххо 2024'!CS564</f>
        <v>13</v>
      </c>
      <c r="CT564" s="135">
        <f>'Нарххо 2024'!CT564</f>
        <v>0</v>
      </c>
      <c r="CU564" s="135">
        <f>'Нарххо 2024'!CU564</f>
        <v>0</v>
      </c>
      <c r="CV564" s="135">
        <f>'Нарххо 2024'!CV564</f>
        <v>0</v>
      </c>
      <c r="CW564" s="135">
        <f>'Нарххо 2024'!CW564</f>
        <v>0</v>
      </c>
      <c r="CX564" s="169" t="e">
        <f>'Нарххо 2024'!CX564</f>
        <v>#DIV/0!</v>
      </c>
    </row>
    <row r="565" spans="1:102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/>
      <c r="CS565" s="169">
        <f>'Нарххо 2024'!CS565</f>
        <v>16.2</v>
      </c>
      <c r="CT565" s="135">
        <f>'Нарххо 2024'!CT565</f>
        <v>0</v>
      </c>
      <c r="CU565" s="135">
        <f>'Нарххо 2024'!CU565</f>
        <v>0</v>
      </c>
      <c r="CV565" s="135">
        <f>'Нарххо 2024'!CV565</f>
        <v>0</v>
      </c>
      <c r="CW565" s="135">
        <f>'Нарххо 2024'!CW565</f>
        <v>0</v>
      </c>
      <c r="CX565" s="169" t="e">
        <f>'Нарххо 2024'!CX565</f>
        <v>#DIV/0!</v>
      </c>
    </row>
    <row r="566" spans="1:102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/>
      <c r="CS566" s="169">
        <f>'Нарххо 2024'!CS566</f>
        <v>17.8</v>
      </c>
      <c r="CT566" s="135">
        <f>'Нарххо 2024'!CT566</f>
        <v>0</v>
      </c>
      <c r="CU566" s="135">
        <f>'Нарххо 2024'!CU566</f>
        <v>0</v>
      </c>
      <c r="CV566" s="135">
        <f>'Нарххо 2024'!CV566</f>
        <v>0</v>
      </c>
      <c r="CW566" s="135">
        <f>'Нарххо 2024'!CW566</f>
        <v>0</v>
      </c>
      <c r="CX566" s="169" t="e">
        <f>'Нарххо 2024'!CX566</f>
        <v>#DIV/0!</v>
      </c>
    </row>
    <row r="567" spans="1:102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/>
      <c r="CS567" s="169">
        <f>'Нарххо 2024'!CS567</f>
        <v>94</v>
      </c>
      <c r="CT567" s="135">
        <f>'Нарххо 2024'!CT567</f>
        <v>0</v>
      </c>
      <c r="CU567" s="135">
        <f>'Нарххо 2024'!CU567</f>
        <v>0</v>
      </c>
      <c r="CV567" s="135">
        <f>'Нарххо 2024'!CV567</f>
        <v>0</v>
      </c>
      <c r="CW567" s="135">
        <f>'Нарххо 2024'!CW567</f>
        <v>0</v>
      </c>
      <c r="CX567" s="169" t="e">
        <f>'Нарххо 2024'!CX567</f>
        <v>#DIV/0!</v>
      </c>
    </row>
    <row r="568" spans="1:102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/>
      <c r="CS568" s="169">
        <f>'Нарххо 2024'!CS568</f>
        <v>105</v>
      </c>
      <c r="CT568" s="135">
        <f>'Нарххо 2024'!CT568</f>
        <v>0</v>
      </c>
      <c r="CU568" s="135">
        <f>'Нарххо 2024'!CU568</f>
        <v>0</v>
      </c>
      <c r="CV568" s="135">
        <f>'Нарххо 2024'!CV568</f>
        <v>0</v>
      </c>
      <c r="CW568" s="135">
        <f>'Нарххо 2024'!CW568</f>
        <v>0</v>
      </c>
      <c r="CX568" s="169" t="e">
        <f>'Нарххо 2024'!CX568</f>
        <v>#DIV/0!</v>
      </c>
    </row>
    <row r="569" spans="1:102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/>
      <c r="CS569" s="169">
        <f>'Нарххо 2024'!CS569</f>
        <v>6</v>
      </c>
      <c r="CT569" s="135">
        <f>'Нарххо 2024'!CT569</f>
        <v>0</v>
      </c>
      <c r="CU569" s="135">
        <f>'Нарххо 2024'!CU569</f>
        <v>0</v>
      </c>
      <c r="CV569" s="135">
        <f>'Нарххо 2024'!CV569</f>
        <v>0</v>
      </c>
      <c r="CW569" s="135">
        <f>'Нарххо 2024'!CW569</f>
        <v>0</v>
      </c>
      <c r="CX569" s="169" t="e">
        <f>'Нарххо 2024'!CX569</f>
        <v>#DIV/0!</v>
      </c>
    </row>
    <row r="570" spans="1:102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/>
      <c r="CS570" s="169">
        <f>'Нарххо 2024'!CS570</f>
        <v>11.9</v>
      </c>
      <c r="CT570" s="135">
        <f>'Нарххо 2024'!CT570</f>
        <v>0</v>
      </c>
      <c r="CU570" s="135">
        <f>'Нарххо 2024'!CU570</f>
        <v>0</v>
      </c>
      <c r="CV570" s="135">
        <f>'Нарххо 2024'!CV570</f>
        <v>0</v>
      </c>
      <c r="CW570" s="135">
        <f>'Нарххо 2024'!CW570</f>
        <v>0</v>
      </c>
      <c r="CX570" s="169" t="e">
        <f>'Нарххо 2024'!CX570</f>
        <v>#DIV/0!</v>
      </c>
    </row>
    <row r="571" spans="1:102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/>
      <c r="CS571" s="169">
        <f>'Нарххо 2024'!CS571</f>
        <v>10.5</v>
      </c>
      <c r="CT571" s="135">
        <f>'Нарххо 2024'!CT571</f>
        <v>0</v>
      </c>
      <c r="CU571" s="135">
        <f>'Нарххо 2024'!CU571</f>
        <v>0</v>
      </c>
      <c r="CV571" s="135">
        <f>'Нарххо 2024'!CV571</f>
        <v>0</v>
      </c>
      <c r="CW571" s="135">
        <f>'Нарххо 2024'!CW571</f>
        <v>0</v>
      </c>
      <c r="CX571" s="169" t="e">
        <f>'Нарххо 2024'!CX571</f>
        <v>#DIV/0!</v>
      </c>
    </row>
    <row r="572" spans="1:102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/>
      <c r="CS572" s="169">
        <f>'Нарххо 2024'!CS572</f>
        <v>50</v>
      </c>
      <c r="CT572" s="135">
        <f>'Нарххо 2024'!CT572</f>
        <v>0</v>
      </c>
      <c r="CU572" s="135">
        <f>'Нарххо 2024'!CU572</f>
        <v>0</v>
      </c>
      <c r="CV572" s="135">
        <f>'Нарххо 2024'!CV572</f>
        <v>0</v>
      </c>
      <c r="CW572" s="135">
        <f>'Нарххо 2024'!CW572</f>
        <v>0</v>
      </c>
      <c r="CX572" s="169" t="e">
        <f>'Нарххо 2024'!CX572</f>
        <v>#DIV/0!</v>
      </c>
    </row>
    <row r="573" spans="1:102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/>
      <c r="CS573" s="169">
        <f>'Нарххо 2024'!CS573</f>
        <v>50</v>
      </c>
      <c r="CT573" s="135">
        <f>'Нарххо 2024'!CT573</f>
        <v>0</v>
      </c>
      <c r="CU573" s="135">
        <f>'Нарххо 2024'!CU573</f>
        <v>0</v>
      </c>
      <c r="CV573" s="135">
        <f>'Нарххо 2024'!CV573</f>
        <v>0</v>
      </c>
      <c r="CW573" s="135">
        <f>'Нарххо 2024'!CW573</f>
        <v>0</v>
      </c>
      <c r="CX573" s="169" t="e">
        <f>'Нарххо 2024'!CX573</f>
        <v>#DIV/0!</v>
      </c>
    </row>
    <row r="574" spans="1:102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/>
      <c r="CS574" s="169">
        <f>'Нарххо 2024'!CS574</f>
        <v>5</v>
      </c>
      <c r="CT574" s="135">
        <f>'Нарххо 2024'!CT574</f>
        <v>0</v>
      </c>
      <c r="CU574" s="135">
        <f>'Нарххо 2024'!CU574</f>
        <v>0</v>
      </c>
      <c r="CV574" s="135">
        <f>'Нарххо 2024'!CV574</f>
        <v>0</v>
      </c>
      <c r="CW574" s="135">
        <f>'Нарххо 2024'!CW574</f>
        <v>0</v>
      </c>
      <c r="CX574" s="169" t="e">
        <f>'Нарххо 2024'!CX574</f>
        <v>#DIV/0!</v>
      </c>
    </row>
    <row r="575" spans="1:102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/>
      <c r="CS575" s="169">
        <f>'Нарххо 2024'!CS575</f>
        <v>4</v>
      </c>
      <c r="CT575" s="135">
        <f>'Нарххо 2024'!CT575</f>
        <v>0</v>
      </c>
      <c r="CU575" s="135">
        <f>'Нарххо 2024'!CU575</f>
        <v>0</v>
      </c>
      <c r="CV575" s="135">
        <f>'Нарххо 2024'!CV575</f>
        <v>0</v>
      </c>
      <c r="CW575" s="135">
        <f>'Нарххо 2024'!CW575</f>
        <v>0</v>
      </c>
      <c r="CX575" s="169" t="e">
        <f>'Нарххо 2024'!CX575</f>
        <v>#DIV/0!</v>
      </c>
    </row>
    <row r="576" spans="1:102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/>
      <c r="CS576" s="169">
        <f>'Нарххо 2024'!CS576</f>
        <v>3.6875</v>
      </c>
      <c r="CT576" s="135">
        <f>'Нарххо 2024'!CT576</f>
        <v>0</v>
      </c>
      <c r="CU576" s="135">
        <f>'Нарххо 2024'!CU576</f>
        <v>0</v>
      </c>
      <c r="CV576" s="135">
        <f>'Нарххо 2024'!CV576</f>
        <v>0</v>
      </c>
      <c r="CW576" s="135">
        <f>'Нарххо 2024'!CW576</f>
        <v>0</v>
      </c>
      <c r="CX576" s="169" t="e">
        <f>'Нарххо 2024'!CX576</f>
        <v>#DIV/0!</v>
      </c>
    </row>
    <row r="577" spans="1:102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/>
      <c r="CS577" s="169">
        <f>'Нарххо 2024'!CS577</f>
        <v>16.25</v>
      </c>
      <c r="CT577" s="135">
        <f>'Нарххо 2024'!CT577</f>
        <v>0</v>
      </c>
      <c r="CU577" s="135">
        <f>'Нарххо 2024'!CU577</f>
        <v>0</v>
      </c>
      <c r="CV577" s="135">
        <f>'Нарххо 2024'!CV577</f>
        <v>0</v>
      </c>
      <c r="CW577" s="135">
        <f>'Нарххо 2024'!CW577</f>
        <v>0</v>
      </c>
      <c r="CX577" s="169" t="e">
        <f>'Нарххо 2024'!CX577</f>
        <v>#DIV/0!</v>
      </c>
    </row>
    <row r="578" spans="1:102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/>
      <c r="CS578" s="169">
        <f>'Нарххо 2024'!CS578</f>
        <v>18</v>
      </c>
      <c r="CT578" s="135">
        <f>'Нарххо 2024'!CT578</f>
        <v>0</v>
      </c>
      <c r="CU578" s="135">
        <f>'Нарххо 2024'!CU578</f>
        <v>0</v>
      </c>
      <c r="CV578" s="135">
        <f>'Нарххо 2024'!CV578</f>
        <v>0</v>
      </c>
      <c r="CW578" s="135">
        <f>'Нарххо 2024'!CW578</f>
        <v>0</v>
      </c>
      <c r="CX578" s="169" t="e">
        <f>'Нарххо 2024'!CX578</f>
        <v>#DIV/0!</v>
      </c>
    </row>
    <row r="579" spans="1:102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/>
      <c r="CS579" s="169">
        <f>'Нарххо 2024'!CS579</f>
        <v>16</v>
      </c>
      <c r="CT579" s="135">
        <f>'Нарххо 2024'!CT579</f>
        <v>0</v>
      </c>
      <c r="CU579" s="135">
        <f>'Нарххо 2024'!CU579</f>
        <v>0</v>
      </c>
      <c r="CV579" s="135">
        <f>'Нарххо 2024'!CV579</f>
        <v>0</v>
      </c>
      <c r="CW579" s="135">
        <f>'Нарххо 2024'!CW579</f>
        <v>0</v>
      </c>
      <c r="CX579" s="169" t="e">
        <f>'Нарххо 2024'!CX579</f>
        <v>#DIV/0!</v>
      </c>
    </row>
    <row r="580" spans="1:102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/>
      <c r="CS580" s="169">
        <f>'Нарххо 2024'!CS580</f>
        <v>5</v>
      </c>
      <c r="CT580" s="135">
        <f>'Нарххо 2024'!CT580</f>
        <v>0</v>
      </c>
      <c r="CU580" s="135">
        <f>'Нарххо 2024'!CU580</f>
        <v>0</v>
      </c>
      <c r="CV580" s="135">
        <f>'Нарххо 2024'!CV580</f>
        <v>0</v>
      </c>
      <c r="CW580" s="135">
        <f>'Нарххо 2024'!CW580</f>
        <v>0</v>
      </c>
      <c r="CX580" s="169" t="e">
        <f>'Нарххо 2024'!CX580</f>
        <v>#DIV/0!</v>
      </c>
    </row>
    <row r="581" spans="1:102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/>
      <c r="CS581" s="169">
        <f>'Нарххо 2024'!CS581</f>
        <v>3.5</v>
      </c>
      <c r="CT581" s="135">
        <f>'Нарххо 2024'!CT581</f>
        <v>0</v>
      </c>
      <c r="CU581" s="135">
        <f>'Нарххо 2024'!CU581</f>
        <v>0</v>
      </c>
      <c r="CV581" s="135">
        <f>'Нарххо 2024'!CV581</f>
        <v>0</v>
      </c>
      <c r="CW581" s="135">
        <f>'Нарххо 2024'!CW581</f>
        <v>0</v>
      </c>
      <c r="CX581" s="169" t="e">
        <f>'Нарххо 2024'!CX581</f>
        <v>#DIV/0!</v>
      </c>
    </row>
    <row r="582" spans="1:102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/>
      <c r="CS582" s="169">
        <f>'Нарххо 2024'!CS582</f>
        <v>40</v>
      </c>
      <c r="CT582" s="135">
        <f>'Нарххо 2024'!CT582</f>
        <v>0</v>
      </c>
      <c r="CU582" s="135">
        <f>'Нарххо 2024'!CU582</f>
        <v>0</v>
      </c>
      <c r="CV582" s="135">
        <f>'Нарххо 2024'!CV582</f>
        <v>0</v>
      </c>
      <c r="CW582" s="135">
        <f>'Нарххо 2024'!CW582</f>
        <v>0</v>
      </c>
      <c r="CX582" s="169" t="e">
        <f>'Нарххо 2024'!CX582</f>
        <v>#DIV/0!</v>
      </c>
    </row>
    <row r="583" spans="1:102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/>
      <c r="CS583" s="169">
        <f>'Нарххо 2024'!CS583</f>
        <v>6.1000000000000005</v>
      </c>
      <c r="CT583" s="135">
        <f>'Нарххо 2024'!CT583</f>
        <v>0</v>
      </c>
      <c r="CU583" s="135">
        <f>'Нарххо 2024'!CU583</f>
        <v>0</v>
      </c>
      <c r="CV583" s="135">
        <f>'Нарххо 2024'!CV583</f>
        <v>0</v>
      </c>
      <c r="CW583" s="135">
        <f>'Нарххо 2024'!CW583</f>
        <v>0</v>
      </c>
      <c r="CX583" s="169" t="e">
        <f>'Нарххо 2024'!CX583</f>
        <v>#DIV/0!</v>
      </c>
    </row>
    <row r="584" spans="1:102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/>
      <c r="CS584" s="169">
        <f>'Нарххо 2024'!CS584</f>
        <v>9.5250000000000004</v>
      </c>
      <c r="CT584" s="135">
        <f>'Нарххо 2024'!CT584</f>
        <v>0</v>
      </c>
      <c r="CU584" s="135">
        <f>'Нарххо 2024'!CU584</f>
        <v>0</v>
      </c>
      <c r="CV584" s="135">
        <f>'Нарххо 2024'!CV584</f>
        <v>0</v>
      </c>
      <c r="CW584" s="135">
        <f>'Нарххо 2024'!CW584</f>
        <v>0</v>
      </c>
      <c r="CX584" s="169" t="e">
        <f>'Нарххо 2024'!CX584</f>
        <v>#DIV/0!</v>
      </c>
    </row>
    <row r="585" spans="1:102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/>
      <c r="CS585" s="169">
        <f>'Нарххо 2024'!CS585</f>
        <v>10</v>
      </c>
      <c r="CT585" s="135">
        <f>'Нарххо 2024'!CT585</f>
        <v>0</v>
      </c>
      <c r="CU585" s="135">
        <f>'Нарххо 2024'!CU585</f>
        <v>0</v>
      </c>
      <c r="CV585" s="135">
        <f>'Нарххо 2024'!CV585</f>
        <v>0</v>
      </c>
      <c r="CW585" s="135">
        <f>'Нарххо 2024'!CW585</f>
        <v>0</v>
      </c>
      <c r="CX585" s="169" t="e">
        <f>'Нарххо 2024'!CX585</f>
        <v>#DIV/0!</v>
      </c>
    </row>
    <row r="586" spans="1:102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/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</row>
    <row r="587" spans="1:102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/>
      <c r="CS587" s="169">
        <f>'Нарххо 2024'!CS587</f>
        <v>9.86</v>
      </c>
      <c r="CT587" s="135">
        <f>'Нарххо 2024'!CT587</f>
        <v>0</v>
      </c>
      <c r="CU587" s="135">
        <f>'Нарххо 2024'!CU587</f>
        <v>0</v>
      </c>
      <c r="CV587" s="135">
        <f>'Нарххо 2024'!CV587</f>
        <v>0</v>
      </c>
      <c r="CW587" s="135">
        <f>'Нарххо 2024'!CW587</f>
        <v>0</v>
      </c>
      <c r="CX587" s="169" t="e">
        <f>'Нарххо 2024'!CX587</f>
        <v>#DIV/0!</v>
      </c>
    </row>
    <row r="588" spans="1:102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/>
      <c r="CS588" s="169">
        <f>'Нарххо 2024'!CS588</f>
        <v>10.012499999999999</v>
      </c>
      <c r="CT588" s="135">
        <f>'Нарххо 2024'!CT588</f>
        <v>0</v>
      </c>
      <c r="CU588" s="135">
        <f>'Нарххо 2024'!CU588</f>
        <v>0</v>
      </c>
      <c r="CV588" s="135">
        <f>'Нарххо 2024'!CV588</f>
        <v>0</v>
      </c>
      <c r="CW588" s="135">
        <f>'Нарххо 2024'!CW588</f>
        <v>0</v>
      </c>
      <c r="CX588" s="169" t="e">
        <f>'Нарххо 2024'!CX588</f>
        <v>#DIV/0!</v>
      </c>
    </row>
    <row r="589" spans="1:10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261"/>
      <c r="CG589" s="1"/>
      <c r="CH589" s="261"/>
      <c r="CM589" s="261"/>
      <c r="CS589" s="261"/>
      <c r="CX589" s="261"/>
    </row>
    <row r="590" spans="1:10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261"/>
      <c r="CG590" s="1"/>
      <c r="CH590" s="261"/>
      <c r="CM590" s="261"/>
      <c r="CS590" s="261"/>
      <c r="CX590" s="261"/>
    </row>
    <row r="591" spans="1:10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261"/>
      <c r="CG591" s="1"/>
      <c r="CH591" s="261"/>
      <c r="CM591" s="261"/>
      <c r="CS591" s="261"/>
      <c r="CX591" s="261"/>
    </row>
    <row r="592" spans="1:102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261"/>
      <c r="CG592" s="1"/>
      <c r="CH592" s="261"/>
      <c r="CM592" s="261"/>
      <c r="CS592" s="261"/>
      <c r="CX592" s="261"/>
    </row>
    <row r="593" spans="1:102" ht="18" x14ac:dyDescent="0.25">
      <c r="A593" s="286" t="s">
        <v>255</v>
      </c>
      <c r="B593" s="286"/>
      <c r="C593" s="287"/>
      <c r="D593" s="287"/>
      <c r="E593" s="287"/>
      <c r="F593" s="287"/>
      <c r="G593" s="287"/>
      <c r="H593" s="287"/>
      <c r="I593" s="287"/>
      <c r="J593" s="287"/>
      <c r="K593" s="287"/>
      <c r="L593" s="287"/>
      <c r="M593" s="287"/>
      <c r="N593" s="287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x14ac:dyDescent="0.3">
      <c r="A594" s="274" t="s">
        <v>156</v>
      </c>
      <c r="B594" s="275"/>
      <c r="C594" s="368" t="s">
        <v>270</v>
      </c>
      <c r="D594" s="287"/>
      <c r="E594" s="287"/>
      <c r="F594" s="287"/>
      <c r="G594" s="287"/>
      <c r="H594" s="287"/>
      <c r="I594" s="287"/>
      <c r="J594" s="287"/>
      <c r="K594" s="287"/>
      <c r="L594" s="287"/>
      <c r="M594" s="287"/>
      <c r="N594" s="287"/>
      <c r="O594" s="288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365" t="s">
        <v>139</v>
      </c>
      <c r="D595" s="366"/>
      <c r="E595" s="366"/>
      <c r="F595" s="367"/>
      <c r="G595" s="362" t="s">
        <v>256</v>
      </c>
      <c r="H595" s="360" t="s">
        <v>139</v>
      </c>
      <c r="I595" s="361"/>
      <c r="J595" s="361"/>
      <c r="K595" s="364"/>
      <c r="L595" s="362" t="s">
        <v>256</v>
      </c>
      <c r="M595" s="360" t="s">
        <v>139</v>
      </c>
      <c r="N595" s="361"/>
      <c r="O595" s="361"/>
      <c r="P595" s="364"/>
      <c r="Q595" s="362" t="s">
        <v>256</v>
      </c>
      <c r="R595" s="360" t="s">
        <v>139</v>
      </c>
      <c r="S595" s="361"/>
      <c r="T595" s="361"/>
      <c r="U595" s="361"/>
      <c r="V595" s="364"/>
      <c r="W595" s="362" t="s">
        <v>256</v>
      </c>
      <c r="X595" s="360" t="s">
        <v>139</v>
      </c>
      <c r="Y595" s="361"/>
      <c r="Z595" s="361"/>
      <c r="AA595" s="364"/>
      <c r="AB595" s="362" t="s">
        <v>256</v>
      </c>
      <c r="AC595" s="360" t="s">
        <v>139</v>
      </c>
      <c r="AD595" s="361"/>
      <c r="AE595" s="361"/>
      <c r="AF595" s="364"/>
      <c r="AG595" s="362" t="s">
        <v>256</v>
      </c>
      <c r="AH595" s="360" t="s">
        <v>139</v>
      </c>
      <c r="AI595" s="361"/>
      <c r="AJ595" s="361"/>
      <c r="AK595" s="361"/>
      <c r="AL595" s="364"/>
      <c r="AM595" s="362" t="s">
        <v>256</v>
      </c>
      <c r="AN595" s="360" t="s">
        <v>139</v>
      </c>
      <c r="AO595" s="361"/>
      <c r="AP595" s="361"/>
      <c r="AQ595" s="364"/>
      <c r="AR595" s="362" t="s">
        <v>256</v>
      </c>
      <c r="AS595" s="360" t="s">
        <v>139</v>
      </c>
      <c r="AT595" s="361"/>
      <c r="AU595" s="361"/>
      <c r="AV595" s="361"/>
      <c r="AW595" s="256"/>
      <c r="AX595" s="362" t="s">
        <v>256</v>
      </c>
      <c r="AY595" s="360" t="s">
        <v>139</v>
      </c>
      <c r="AZ595" s="361"/>
      <c r="BA595" s="361"/>
      <c r="BB595" s="364"/>
      <c r="BC595" s="362" t="s">
        <v>256</v>
      </c>
      <c r="BD595" s="360" t="s">
        <v>139</v>
      </c>
      <c r="BE595" s="361"/>
      <c r="BF595" s="361"/>
      <c r="BG595" s="364"/>
      <c r="BH595" s="362" t="s">
        <v>256</v>
      </c>
      <c r="BI595" s="360" t="s">
        <v>139</v>
      </c>
      <c r="BJ595" s="361"/>
      <c r="BK595" s="361"/>
      <c r="BL595" s="364"/>
      <c r="BM595" s="266"/>
      <c r="BN595" s="362" t="s">
        <v>256</v>
      </c>
      <c r="BO595" s="360" t="s">
        <v>316</v>
      </c>
      <c r="BP595" s="361"/>
      <c r="BQ595" s="361"/>
      <c r="BR595" s="361"/>
      <c r="BS595" s="362" t="s">
        <v>256</v>
      </c>
      <c r="BT595" s="360" t="s">
        <v>316</v>
      </c>
      <c r="BU595" s="361"/>
      <c r="BV595" s="361"/>
      <c r="BW595" s="361"/>
      <c r="BX595" s="362" t="s">
        <v>256</v>
      </c>
      <c r="BY595" s="360" t="s">
        <v>316</v>
      </c>
      <c r="BZ595" s="361"/>
      <c r="CA595" s="361"/>
      <c r="CB595" s="362" t="s">
        <v>256</v>
      </c>
      <c r="CC595" s="360" t="s">
        <v>316</v>
      </c>
      <c r="CD595" s="361"/>
      <c r="CE595" s="361"/>
      <c r="CF595" s="361"/>
      <c r="CG595" s="361"/>
      <c r="CH595" s="362" t="s">
        <v>256</v>
      </c>
      <c r="CI595" s="360" t="s">
        <v>316</v>
      </c>
      <c r="CJ595" s="361"/>
      <c r="CK595" s="361"/>
      <c r="CL595" s="361"/>
      <c r="CM595" s="362" t="s">
        <v>256</v>
      </c>
      <c r="CN595" s="360" t="s">
        <v>316</v>
      </c>
      <c r="CO595" s="361"/>
      <c r="CP595" s="361"/>
      <c r="CQ595" s="361"/>
      <c r="CR595" s="256"/>
      <c r="CS595" s="362" t="s">
        <v>256</v>
      </c>
      <c r="CT595" s="360" t="s">
        <v>316</v>
      </c>
      <c r="CU595" s="361"/>
      <c r="CV595" s="361"/>
      <c r="CW595" s="361"/>
      <c r="CX595" s="362" t="s">
        <v>256</v>
      </c>
    </row>
    <row r="596" spans="1:102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5"/>
      <c r="H596" s="138" t="s">
        <v>141</v>
      </c>
      <c r="I596" s="138" t="s">
        <v>142</v>
      </c>
      <c r="J596" s="138" t="s">
        <v>143</v>
      </c>
      <c r="K596" s="138" t="s">
        <v>144</v>
      </c>
      <c r="L596" s="285"/>
      <c r="M596" s="138" t="s">
        <v>145</v>
      </c>
      <c r="N596" s="138" t="s">
        <v>146</v>
      </c>
      <c r="O596" s="138" t="s">
        <v>147</v>
      </c>
      <c r="P596" s="138" t="s">
        <v>148</v>
      </c>
      <c r="Q596" s="28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5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5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5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x14ac:dyDescent="0.25">
      <c r="A597" s="297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/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</row>
    <row r="598" spans="1:102" ht="18" x14ac:dyDescent="0.25">
      <c r="A598" s="298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/>
      <c r="CS598" s="169">
        <f>'Нарххо 2024'!CS598</f>
        <v>4.875</v>
      </c>
      <c r="CT598" s="135">
        <f>'Нарххо 2024'!CT598</f>
        <v>0</v>
      </c>
      <c r="CU598" s="135">
        <f>'Нарххо 2024'!CU598</f>
        <v>0</v>
      </c>
      <c r="CV598" s="135">
        <f>'Нарххо 2024'!CV598</f>
        <v>0</v>
      </c>
      <c r="CW598" s="135">
        <f>'Нарххо 2024'!CW598</f>
        <v>0</v>
      </c>
      <c r="CX598" s="169" t="e">
        <f>'Нарххо 2024'!CX598</f>
        <v>#DIV/0!</v>
      </c>
    </row>
    <row r="599" spans="1:102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/>
      <c r="CS599" s="169">
        <f>'Нарххо 2024'!CS599</f>
        <v>4.25</v>
      </c>
      <c r="CT599" s="135">
        <f>'Нарххо 2024'!CT599</f>
        <v>0</v>
      </c>
      <c r="CU599" s="135">
        <f>'Нарххо 2024'!CU599</f>
        <v>0</v>
      </c>
      <c r="CV599" s="135">
        <f>'Нарххо 2024'!CV599</f>
        <v>0</v>
      </c>
      <c r="CW599" s="135">
        <f>'Нарххо 2024'!CW599</f>
        <v>0</v>
      </c>
      <c r="CX599" s="169" t="e">
        <f>'Нарххо 2024'!CX599</f>
        <v>#DIV/0!</v>
      </c>
    </row>
    <row r="600" spans="1:102" ht="18" x14ac:dyDescent="0.25">
      <c r="A600" s="297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/>
      <c r="CS600" s="169">
        <f>'Нарххо 2024'!CS600</f>
        <v>2.8250000000000002</v>
      </c>
      <c r="CT600" s="135">
        <f>'Нарххо 2024'!CT600</f>
        <v>0</v>
      </c>
      <c r="CU600" s="135">
        <f>'Нарххо 2024'!CU600</f>
        <v>0</v>
      </c>
      <c r="CV600" s="135">
        <f>'Нарххо 2024'!CV600</f>
        <v>0</v>
      </c>
      <c r="CW600" s="135">
        <f>'Нарххо 2024'!CW600</f>
        <v>0</v>
      </c>
      <c r="CX600" s="169" t="e">
        <f>'Нарххо 2024'!CX600</f>
        <v>#DIV/0!</v>
      </c>
    </row>
    <row r="601" spans="1:102" ht="18" x14ac:dyDescent="0.25">
      <c r="A601" s="298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/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</row>
    <row r="602" spans="1:102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/>
      <c r="CS602" s="169">
        <f>'Нарххо 2024'!CS602</f>
        <v>6.125</v>
      </c>
      <c r="CT602" s="135">
        <f>'Нарххо 2024'!CT602</f>
        <v>0</v>
      </c>
      <c r="CU602" s="135">
        <f>'Нарххо 2024'!CU602</f>
        <v>0</v>
      </c>
      <c r="CV602" s="135">
        <f>'Нарххо 2024'!CV602</f>
        <v>0</v>
      </c>
      <c r="CW602" s="135">
        <f>'Нарххо 2024'!CW602</f>
        <v>0</v>
      </c>
      <c r="CX602" s="169" t="e">
        <f>'Нарххо 2024'!CX602</f>
        <v>#DIV/0!</v>
      </c>
    </row>
    <row r="603" spans="1:102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/>
      <c r="CS603" s="169">
        <f>'Нарххо 2024'!CS603</f>
        <v>6</v>
      </c>
      <c r="CT603" s="135">
        <f>'Нарххо 2024'!CT603</f>
        <v>0</v>
      </c>
      <c r="CU603" s="135">
        <f>'Нарххо 2024'!CU603</f>
        <v>0</v>
      </c>
      <c r="CV603" s="135">
        <f>'Нарххо 2024'!CV603</f>
        <v>0</v>
      </c>
      <c r="CW603" s="135">
        <f>'Нарххо 2024'!CW603</f>
        <v>0</v>
      </c>
      <c r="CX603" s="169" t="e">
        <f>'Нарххо 2024'!CX603</f>
        <v>#DIV/0!</v>
      </c>
    </row>
    <row r="604" spans="1:102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/>
      <c r="CS604" s="169">
        <f>'Нарххо 2024'!CS604</f>
        <v>1.875</v>
      </c>
      <c r="CT604" s="135">
        <f>'Нарххо 2024'!CT604</f>
        <v>0</v>
      </c>
      <c r="CU604" s="135">
        <f>'Нарххо 2024'!CU604</f>
        <v>0</v>
      </c>
      <c r="CV604" s="135">
        <f>'Нарххо 2024'!CV604</f>
        <v>0</v>
      </c>
      <c r="CW604" s="135">
        <f>'Нарххо 2024'!CW604</f>
        <v>0</v>
      </c>
      <c r="CX604" s="169" t="e">
        <f>'Нарххо 2024'!CX604</f>
        <v>#DIV/0!</v>
      </c>
    </row>
    <row r="605" spans="1:102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/>
      <c r="CS605" s="169">
        <f>'Нарххо 2024'!CS605</f>
        <v>8</v>
      </c>
      <c r="CT605" s="135">
        <f>'Нарххо 2024'!CT605</f>
        <v>0</v>
      </c>
      <c r="CU605" s="135">
        <f>'Нарххо 2024'!CU605</f>
        <v>0</v>
      </c>
      <c r="CV605" s="135">
        <f>'Нарххо 2024'!CV605</f>
        <v>0</v>
      </c>
      <c r="CW605" s="135">
        <f>'Нарххо 2024'!CW605</f>
        <v>0</v>
      </c>
      <c r="CX605" s="169" t="e">
        <f>'Нарххо 2024'!CX605</f>
        <v>#DIV/0!</v>
      </c>
    </row>
    <row r="606" spans="1:102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/>
      <c r="CS606" s="169">
        <f>'Нарххо 2024'!CS606</f>
        <v>12</v>
      </c>
      <c r="CT606" s="135">
        <f>'Нарххо 2024'!CT606</f>
        <v>0</v>
      </c>
      <c r="CU606" s="135">
        <f>'Нарххо 2024'!CU606</f>
        <v>0</v>
      </c>
      <c r="CV606" s="135">
        <f>'Нарххо 2024'!CV606</f>
        <v>0</v>
      </c>
      <c r="CW606" s="135">
        <f>'Нарххо 2024'!CW606</f>
        <v>0</v>
      </c>
      <c r="CX606" s="169" t="e">
        <f>'Нарххо 2024'!CX606</f>
        <v>#DIV/0!</v>
      </c>
    </row>
    <row r="607" spans="1:102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/>
      <c r="CS607" s="169">
        <f>'Нарххо 2024'!CS607</f>
        <v>16</v>
      </c>
      <c r="CT607" s="135">
        <f>'Нарххо 2024'!CT607</f>
        <v>0</v>
      </c>
      <c r="CU607" s="135">
        <f>'Нарххо 2024'!CU607</f>
        <v>0</v>
      </c>
      <c r="CV607" s="135">
        <f>'Нарххо 2024'!CV607</f>
        <v>0</v>
      </c>
      <c r="CW607" s="135">
        <f>'Нарххо 2024'!CW607</f>
        <v>0</v>
      </c>
      <c r="CX607" s="169" t="e">
        <f>'Нарххо 2024'!CX607</f>
        <v>#DIV/0!</v>
      </c>
    </row>
    <row r="608" spans="1:102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/>
      <c r="CS608" s="169">
        <f>'Нарххо 2024'!CS608</f>
        <v>17</v>
      </c>
      <c r="CT608" s="135">
        <f>'Нарххо 2024'!CT608</f>
        <v>0</v>
      </c>
      <c r="CU608" s="135">
        <f>'Нарххо 2024'!CU608</f>
        <v>0</v>
      </c>
      <c r="CV608" s="135">
        <f>'Нарххо 2024'!CV608</f>
        <v>0</v>
      </c>
      <c r="CW608" s="135">
        <f>'Нарххо 2024'!CW608</f>
        <v>0</v>
      </c>
      <c r="CX608" s="169" t="e">
        <f>'Нарххо 2024'!CX608</f>
        <v>#DIV/0!</v>
      </c>
    </row>
    <row r="609" spans="1:102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/>
      <c r="CS609" s="169">
        <f>'Нарххо 2024'!CS609</f>
        <v>95</v>
      </c>
      <c r="CT609" s="135">
        <f>'Нарххо 2024'!CT609</f>
        <v>0</v>
      </c>
      <c r="CU609" s="135">
        <f>'Нарххо 2024'!CU609</f>
        <v>0</v>
      </c>
      <c r="CV609" s="135">
        <f>'Нарххо 2024'!CV609</f>
        <v>0</v>
      </c>
      <c r="CW609" s="135">
        <f>'Нарххо 2024'!CW609</f>
        <v>0</v>
      </c>
      <c r="CX609" s="169" t="e">
        <f>'Нарххо 2024'!CX609</f>
        <v>#DIV/0!</v>
      </c>
    </row>
    <row r="610" spans="1:102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/>
      <c r="CS610" s="169">
        <f>'Нарххо 2024'!CS610</f>
        <v>100</v>
      </c>
      <c r="CT610" s="135">
        <f>'Нарххо 2024'!CT610</f>
        <v>0</v>
      </c>
      <c r="CU610" s="135">
        <f>'Нарххо 2024'!CU610</f>
        <v>0</v>
      </c>
      <c r="CV610" s="135">
        <f>'Нарххо 2024'!CV610</f>
        <v>0</v>
      </c>
      <c r="CW610" s="135">
        <f>'Нарххо 2024'!CW610</f>
        <v>0</v>
      </c>
      <c r="CX610" s="169" t="e">
        <f>'Нарххо 2024'!CX610</f>
        <v>#DIV/0!</v>
      </c>
    </row>
    <row r="611" spans="1:102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/>
      <c r="CS611" s="169">
        <f>'Нарххо 2024'!CS611</f>
        <v>5.25</v>
      </c>
      <c r="CT611" s="135">
        <f>'Нарххо 2024'!CT611</f>
        <v>0</v>
      </c>
      <c r="CU611" s="135">
        <f>'Нарххо 2024'!CU611</f>
        <v>0</v>
      </c>
      <c r="CV611" s="135">
        <f>'Нарххо 2024'!CV611</f>
        <v>0</v>
      </c>
      <c r="CW611" s="135">
        <f>'Нарххо 2024'!CW611</f>
        <v>0</v>
      </c>
      <c r="CX611" s="169" t="e">
        <f>'Нарххо 2024'!CX611</f>
        <v>#DIV/0!</v>
      </c>
    </row>
    <row r="612" spans="1:102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/>
      <c r="CS612" s="169">
        <f>'Нарххо 2024'!CS612</f>
        <v>11.83</v>
      </c>
      <c r="CT612" s="135">
        <f>'Нарххо 2024'!CT612</f>
        <v>0</v>
      </c>
      <c r="CU612" s="135">
        <f>'Нарххо 2024'!CU612</f>
        <v>0</v>
      </c>
      <c r="CV612" s="135">
        <f>'Нарххо 2024'!CV612</f>
        <v>0</v>
      </c>
      <c r="CW612" s="135">
        <f>'Нарххо 2024'!CW612</f>
        <v>0</v>
      </c>
      <c r="CX612" s="169" t="e">
        <f>'Нарххо 2024'!CX612</f>
        <v>#DIV/0!</v>
      </c>
    </row>
    <row r="613" spans="1:102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/>
      <c r="CS613" s="169">
        <f>'Нарххо 2024'!CS613</f>
        <v>11</v>
      </c>
      <c r="CT613" s="135">
        <f>'Нарххо 2024'!CT613</f>
        <v>0</v>
      </c>
      <c r="CU613" s="135">
        <f>'Нарххо 2024'!CU613</f>
        <v>0</v>
      </c>
      <c r="CV613" s="135">
        <f>'Нарххо 2024'!CV613</f>
        <v>0</v>
      </c>
      <c r="CW613" s="135">
        <f>'Нарххо 2024'!CW613</f>
        <v>0</v>
      </c>
      <c r="CX613" s="169" t="e">
        <f>'Нарххо 2024'!CX613</f>
        <v>#DIV/0!</v>
      </c>
    </row>
    <row r="614" spans="1:102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/>
      <c r="CS614" s="169">
        <f>'Нарххо 2024'!CS614</f>
        <v>45</v>
      </c>
      <c r="CT614" s="135">
        <f>'Нарххо 2024'!CT614</f>
        <v>0</v>
      </c>
      <c r="CU614" s="135">
        <f>'Нарххо 2024'!CU614</f>
        <v>0</v>
      </c>
      <c r="CV614" s="135">
        <f>'Нарххо 2024'!CV614</f>
        <v>0</v>
      </c>
      <c r="CW614" s="135">
        <f>'Нарххо 2024'!CW614</f>
        <v>0</v>
      </c>
      <c r="CX614" s="169" t="e">
        <f>'Нарххо 2024'!CX614</f>
        <v>#DIV/0!</v>
      </c>
    </row>
    <row r="615" spans="1:102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/>
      <c r="CS615" s="169">
        <f>'Нарххо 2024'!CS615</f>
        <v>45</v>
      </c>
      <c r="CT615" s="135">
        <f>'Нарххо 2024'!CT615</f>
        <v>0</v>
      </c>
      <c r="CU615" s="135">
        <f>'Нарххо 2024'!CU615</f>
        <v>0</v>
      </c>
      <c r="CV615" s="135">
        <f>'Нарххо 2024'!CV615</f>
        <v>0</v>
      </c>
      <c r="CW615" s="135">
        <f>'Нарххо 2024'!CW615</f>
        <v>0</v>
      </c>
      <c r="CX615" s="169" t="e">
        <f>'Нарххо 2024'!CX615</f>
        <v>#DIV/0!</v>
      </c>
    </row>
    <row r="616" spans="1:102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/>
      <c r="CS616" s="169">
        <f>'Нарххо 2024'!CS616</f>
        <v>5.2</v>
      </c>
      <c r="CT616" s="135">
        <f>'Нарххо 2024'!CT616</f>
        <v>0</v>
      </c>
      <c r="CU616" s="135">
        <f>'Нарххо 2024'!CU616</f>
        <v>0</v>
      </c>
      <c r="CV616" s="135">
        <f>'Нарххо 2024'!CV616</f>
        <v>0</v>
      </c>
      <c r="CW616" s="135">
        <f>'Нарххо 2024'!CW616</f>
        <v>0</v>
      </c>
      <c r="CX616" s="169" t="e">
        <f>'Нарххо 2024'!CX616</f>
        <v>#DIV/0!</v>
      </c>
    </row>
    <row r="617" spans="1:102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/>
      <c r="CS617" s="169">
        <f>'Нарххо 2024'!CS617</f>
        <v>4.7</v>
      </c>
      <c r="CT617" s="135">
        <f>'Нарххо 2024'!CT617</f>
        <v>0</v>
      </c>
      <c r="CU617" s="135">
        <f>'Нарххо 2024'!CU617</f>
        <v>0</v>
      </c>
      <c r="CV617" s="135">
        <f>'Нарххо 2024'!CV617</f>
        <v>0</v>
      </c>
      <c r="CW617" s="135">
        <f>'Нарххо 2024'!CW617</f>
        <v>0</v>
      </c>
      <c r="CX617" s="169" t="e">
        <f>'Нарххо 2024'!CX617</f>
        <v>#DIV/0!</v>
      </c>
    </row>
    <row r="618" spans="1:102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/>
      <c r="CS618" s="169">
        <f>'Нарххо 2024'!CS618</f>
        <v>3.5</v>
      </c>
      <c r="CT618" s="135">
        <f>'Нарххо 2024'!CT618</f>
        <v>0</v>
      </c>
      <c r="CU618" s="135">
        <f>'Нарххо 2024'!CU618</f>
        <v>0</v>
      </c>
      <c r="CV618" s="135">
        <f>'Нарххо 2024'!CV618</f>
        <v>0</v>
      </c>
      <c r="CW618" s="135">
        <f>'Нарххо 2024'!CW618</f>
        <v>0</v>
      </c>
      <c r="CX618" s="169" t="e">
        <f>'Нарххо 2024'!CX618</f>
        <v>#DIV/0!</v>
      </c>
    </row>
    <row r="619" spans="1:102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/>
      <c r="CS619" s="169">
        <f>'Нарххо 2024'!CS619</f>
        <v>18</v>
      </c>
      <c r="CT619" s="135">
        <f>'Нарххо 2024'!CT619</f>
        <v>0</v>
      </c>
      <c r="CU619" s="135">
        <f>'Нарххо 2024'!CU619</f>
        <v>0</v>
      </c>
      <c r="CV619" s="135">
        <f>'Нарххо 2024'!CV619</f>
        <v>0</v>
      </c>
      <c r="CW619" s="135">
        <f>'Нарххо 2024'!CW619</f>
        <v>0</v>
      </c>
      <c r="CX619" s="169" t="e">
        <f>'Нарххо 2024'!CX619</f>
        <v>#DIV/0!</v>
      </c>
    </row>
    <row r="620" spans="1:102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/>
      <c r="CS620" s="169">
        <f>'Нарххо 2024'!CS620</f>
        <v>20</v>
      </c>
      <c r="CT620" s="135">
        <f>'Нарххо 2024'!CT620</f>
        <v>0</v>
      </c>
      <c r="CU620" s="135">
        <f>'Нарххо 2024'!CU620</f>
        <v>0</v>
      </c>
      <c r="CV620" s="135">
        <f>'Нарххо 2024'!CV620</f>
        <v>0</v>
      </c>
      <c r="CW620" s="135">
        <f>'Нарххо 2024'!CW620</f>
        <v>0</v>
      </c>
      <c r="CX620" s="169" t="e">
        <f>'Нарххо 2024'!CX620</f>
        <v>#DIV/0!</v>
      </c>
    </row>
    <row r="621" spans="1:102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/>
      <c r="CS621" s="169">
        <f>'Нарххо 2024'!CS621</f>
        <v>19</v>
      </c>
      <c r="CT621" s="135">
        <f>'Нарххо 2024'!CT621</f>
        <v>0</v>
      </c>
      <c r="CU621" s="135">
        <f>'Нарххо 2024'!CU621</f>
        <v>0</v>
      </c>
      <c r="CV621" s="135">
        <f>'Нарххо 2024'!CV621</f>
        <v>0</v>
      </c>
      <c r="CW621" s="135">
        <f>'Нарххо 2024'!CW621</f>
        <v>0</v>
      </c>
      <c r="CX621" s="169" t="e">
        <f>'Нарххо 2024'!CX621</f>
        <v>#DIV/0!</v>
      </c>
    </row>
    <row r="622" spans="1:102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/>
      <c r="CS622" s="169">
        <f>'Нарххо 2024'!CS622</f>
        <v>5</v>
      </c>
      <c r="CT622" s="135">
        <f>'Нарххо 2024'!CT622</f>
        <v>0</v>
      </c>
      <c r="CU622" s="135">
        <f>'Нарххо 2024'!CU622</f>
        <v>0</v>
      </c>
      <c r="CV622" s="135">
        <f>'Нарххо 2024'!CV622</f>
        <v>0</v>
      </c>
      <c r="CW622" s="135">
        <f>'Нарххо 2024'!CW622</f>
        <v>0</v>
      </c>
      <c r="CX622" s="169" t="e">
        <f>'Нарххо 2024'!CX622</f>
        <v>#DIV/0!</v>
      </c>
    </row>
    <row r="623" spans="1:102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/>
      <c r="CS623" s="169">
        <f>'Нарххо 2024'!CS623</f>
        <v>2.5</v>
      </c>
      <c r="CT623" s="135">
        <f>'Нарххо 2024'!CT623</f>
        <v>0</v>
      </c>
      <c r="CU623" s="135">
        <f>'Нарххо 2024'!CU623</f>
        <v>0</v>
      </c>
      <c r="CV623" s="135">
        <f>'Нарххо 2024'!CV623</f>
        <v>0</v>
      </c>
      <c r="CW623" s="135">
        <f>'Нарххо 2024'!CW623</f>
        <v>0</v>
      </c>
      <c r="CX623" s="169" t="e">
        <f>'Нарххо 2024'!CX623</f>
        <v>#DIV/0!</v>
      </c>
    </row>
    <row r="624" spans="1:102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/>
      <c r="CS624" s="169">
        <f>'Нарххо 2024'!CS624</f>
        <v>40</v>
      </c>
      <c r="CT624" s="135">
        <f>'Нарххо 2024'!CT624</f>
        <v>0</v>
      </c>
      <c r="CU624" s="135">
        <f>'Нарххо 2024'!CU624</f>
        <v>0</v>
      </c>
      <c r="CV624" s="135">
        <f>'Нарххо 2024'!CV624</f>
        <v>0</v>
      </c>
      <c r="CW624" s="135">
        <f>'Нарххо 2024'!CW624</f>
        <v>0</v>
      </c>
      <c r="CX624" s="169" t="e">
        <f>'Нарххо 2024'!CX624</f>
        <v>#DIV/0!</v>
      </c>
    </row>
    <row r="625" spans="1:102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/>
      <c r="CS625" s="169">
        <f>'Нарххо 2024'!CS625</f>
        <v>6.4</v>
      </c>
      <c r="CT625" s="135">
        <f>'Нарххо 2024'!CT625</f>
        <v>0</v>
      </c>
      <c r="CU625" s="135">
        <f>'Нарххо 2024'!CU625</f>
        <v>0</v>
      </c>
      <c r="CV625" s="135">
        <f>'Нарххо 2024'!CV625</f>
        <v>0</v>
      </c>
      <c r="CW625" s="135">
        <f>'Нарххо 2024'!CW625</f>
        <v>0</v>
      </c>
      <c r="CX625" s="169" t="e">
        <f>'Нарххо 2024'!CX625</f>
        <v>#DIV/0!</v>
      </c>
    </row>
    <row r="626" spans="1:102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/>
      <c r="CS626" s="169">
        <f>'Нарххо 2024'!CS626</f>
        <v>9.8249999999999993</v>
      </c>
      <c r="CT626" s="135">
        <f>'Нарххо 2024'!CT626</f>
        <v>0</v>
      </c>
      <c r="CU626" s="135">
        <f>'Нарххо 2024'!CU626</f>
        <v>0</v>
      </c>
      <c r="CV626" s="135">
        <f>'Нарххо 2024'!CV626</f>
        <v>0</v>
      </c>
      <c r="CW626" s="135">
        <f>'Нарххо 2024'!CW626</f>
        <v>0</v>
      </c>
      <c r="CX626" s="169" t="e">
        <f>'Нарххо 2024'!CX626</f>
        <v>#DIV/0!</v>
      </c>
    </row>
    <row r="627" spans="1:102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/>
      <c r="CS627" s="169">
        <f>'Нарххо 2024'!CS627</f>
        <v>10.199999999999999</v>
      </c>
      <c r="CT627" s="135">
        <f>'Нарххо 2024'!CT627</f>
        <v>0</v>
      </c>
      <c r="CU627" s="135">
        <f>'Нарххо 2024'!CU627</f>
        <v>0</v>
      </c>
      <c r="CV627" s="135">
        <f>'Нарххо 2024'!CV627</f>
        <v>0</v>
      </c>
      <c r="CW627" s="135">
        <f>'Нарххо 2024'!CW627</f>
        <v>0</v>
      </c>
      <c r="CX627" s="169" t="e">
        <f>'Нарххо 2024'!CX627</f>
        <v>#DIV/0!</v>
      </c>
    </row>
    <row r="628" spans="1:102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/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</row>
    <row r="629" spans="1:102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/>
      <c r="CS629" s="169">
        <f>'Нарххо 2024'!CS629</f>
        <v>9.86</v>
      </c>
      <c r="CT629" s="135">
        <f>'Нарххо 2024'!CT629</f>
        <v>0</v>
      </c>
      <c r="CU629" s="135">
        <f>'Нарххо 2024'!CU629</f>
        <v>0</v>
      </c>
      <c r="CV629" s="135">
        <f>'Нарххо 2024'!CV629</f>
        <v>0</v>
      </c>
      <c r="CW629" s="135">
        <f>'Нарххо 2024'!CW629</f>
        <v>0</v>
      </c>
      <c r="CX629" s="169" t="e">
        <f>'Нарххо 2024'!CX629</f>
        <v>#DIV/0!</v>
      </c>
    </row>
    <row r="630" spans="1:102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/>
      <c r="CS630" s="169">
        <f>'Нарххо 2024'!CS630</f>
        <v>10.012499999999999</v>
      </c>
      <c r="CT630" s="135">
        <f>'Нарххо 2024'!CT630</f>
        <v>0</v>
      </c>
      <c r="CU630" s="135">
        <f>'Нарххо 2024'!CU630</f>
        <v>0</v>
      </c>
      <c r="CV630" s="135">
        <f>'Нарххо 2024'!CV630</f>
        <v>0</v>
      </c>
      <c r="CW630" s="135">
        <f>'Нарххо 2024'!CW630</f>
        <v>0</v>
      </c>
      <c r="CX630" s="169" t="e">
        <f>'Нарххо 2024'!CX630</f>
        <v>#DIV/0!</v>
      </c>
    </row>
    <row r="631" spans="1:10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261"/>
      <c r="CG631" s="1"/>
      <c r="CH631" s="261"/>
      <c r="CM631" s="261"/>
      <c r="CS631" s="261"/>
      <c r="CX631" s="261"/>
    </row>
    <row r="632" spans="1:10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261"/>
      <c r="CG632" s="1"/>
      <c r="CH632" s="261"/>
      <c r="CM632" s="261"/>
      <c r="CS632" s="261"/>
      <c r="CX632" s="261"/>
    </row>
    <row r="633" spans="1:10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261"/>
      <c r="CG633" s="1"/>
      <c r="CH633" s="261"/>
      <c r="CM633" s="261"/>
      <c r="CS633" s="261"/>
      <c r="CX633" s="261"/>
    </row>
    <row r="634" spans="1:102" ht="18" x14ac:dyDescent="0.25">
      <c r="A634" s="286" t="s">
        <v>255</v>
      </c>
      <c r="B634" s="286"/>
      <c r="C634" s="287"/>
      <c r="D634" s="287"/>
      <c r="E634" s="287"/>
      <c r="F634" s="287"/>
      <c r="G634" s="287"/>
      <c r="H634" s="287"/>
      <c r="I634" s="287"/>
      <c r="J634" s="287"/>
      <c r="K634" s="287"/>
      <c r="L634" s="287"/>
      <c r="M634" s="287"/>
      <c r="N634" s="287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x14ac:dyDescent="0.3">
      <c r="A635" s="274" t="s">
        <v>156</v>
      </c>
      <c r="B635" s="275"/>
      <c r="C635" s="368" t="s">
        <v>271</v>
      </c>
      <c r="D635" s="287"/>
      <c r="E635" s="287"/>
      <c r="F635" s="287"/>
      <c r="G635" s="287"/>
      <c r="H635" s="287"/>
      <c r="I635" s="287"/>
      <c r="J635" s="287"/>
      <c r="K635" s="287"/>
      <c r="L635" s="287"/>
      <c r="M635" s="287"/>
      <c r="N635" s="287"/>
      <c r="O635" s="288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365" t="s">
        <v>139</v>
      </c>
      <c r="D636" s="366"/>
      <c r="E636" s="366"/>
      <c r="F636" s="367"/>
      <c r="G636" s="362" t="s">
        <v>256</v>
      </c>
      <c r="H636" s="360" t="s">
        <v>139</v>
      </c>
      <c r="I636" s="361"/>
      <c r="J636" s="361"/>
      <c r="K636" s="364"/>
      <c r="L636" s="362" t="s">
        <v>256</v>
      </c>
      <c r="M636" s="360" t="s">
        <v>139</v>
      </c>
      <c r="N636" s="361"/>
      <c r="O636" s="361"/>
      <c r="P636" s="364"/>
      <c r="Q636" s="362" t="s">
        <v>256</v>
      </c>
      <c r="R636" s="360" t="s">
        <v>139</v>
      </c>
      <c r="S636" s="361"/>
      <c r="T636" s="361"/>
      <c r="U636" s="361"/>
      <c r="V636" s="364"/>
      <c r="W636" s="362" t="s">
        <v>256</v>
      </c>
      <c r="X636" s="360" t="s">
        <v>139</v>
      </c>
      <c r="Y636" s="361"/>
      <c r="Z636" s="361"/>
      <c r="AA636" s="364"/>
      <c r="AB636" s="362" t="s">
        <v>256</v>
      </c>
      <c r="AC636" s="360" t="s">
        <v>139</v>
      </c>
      <c r="AD636" s="361"/>
      <c r="AE636" s="361"/>
      <c r="AF636" s="364"/>
      <c r="AG636" s="362" t="s">
        <v>256</v>
      </c>
      <c r="AH636" s="360" t="s">
        <v>139</v>
      </c>
      <c r="AI636" s="361"/>
      <c r="AJ636" s="361"/>
      <c r="AK636" s="361"/>
      <c r="AL636" s="364"/>
      <c r="AM636" s="362" t="s">
        <v>256</v>
      </c>
      <c r="AN636" s="360" t="s">
        <v>139</v>
      </c>
      <c r="AO636" s="361"/>
      <c r="AP636" s="361"/>
      <c r="AQ636" s="364"/>
      <c r="AR636" s="362" t="s">
        <v>256</v>
      </c>
      <c r="AS636" s="360" t="s">
        <v>139</v>
      </c>
      <c r="AT636" s="361"/>
      <c r="AU636" s="361"/>
      <c r="AV636" s="361"/>
      <c r="AW636" s="256"/>
      <c r="AX636" s="362" t="s">
        <v>256</v>
      </c>
      <c r="AY636" s="360" t="s">
        <v>139</v>
      </c>
      <c r="AZ636" s="361"/>
      <c r="BA636" s="361"/>
      <c r="BB636" s="364"/>
      <c r="BC636" s="362" t="s">
        <v>256</v>
      </c>
      <c r="BD636" s="360" t="s">
        <v>139</v>
      </c>
      <c r="BE636" s="361"/>
      <c r="BF636" s="361"/>
      <c r="BG636" s="364"/>
      <c r="BH636" s="362" t="s">
        <v>256</v>
      </c>
      <c r="BI636" s="360" t="s">
        <v>139</v>
      </c>
      <c r="BJ636" s="361"/>
      <c r="BK636" s="361"/>
      <c r="BL636" s="364"/>
      <c r="BM636" s="266"/>
      <c r="BN636" s="362" t="s">
        <v>256</v>
      </c>
      <c r="BO636" s="360" t="s">
        <v>316</v>
      </c>
      <c r="BP636" s="361"/>
      <c r="BQ636" s="361"/>
      <c r="BR636" s="361"/>
      <c r="BS636" s="362" t="s">
        <v>256</v>
      </c>
      <c r="BT636" s="360" t="s">
        <v>316</v>
      </c>
      <c r="BU636" s="361"/>
      <c r="BV636" s="361"/>
      <c r="BW636" s="361"/>
      <c r="BX636" s="362" t="s">
        <v>256</v>
      </c>
      <c r="BY636" s="360" t="s">
        <v>316</v>
      </c>
      <c r="BZ636" s="361"/>
      <c r="CA636" s="361"/>
      <c r="CB636" s="362" t="s">
        <v>256</v>
      </c>
      <c r="CC636" s="360" t="s">
        <v>316</v>
      </c>
      <c r="CD636" s="361"/>
      <c r="CE636" s="361"/>
      <c r="CF636" s="361"/>
      <c r="CG636" s="361"/>
      <c r="CH636" s="362" t="s">
        <v>256</v>
      </c>
      <c r="CI636" s="360" t="s">
        <v>316</v>
      </c>
      <c r="CJ636" s="361"/>
      <c r="CK636" s="361"/>
      <c r="CL636" s="361"/>
      <c r="CM636" s="362" t="s">
        <v>256</v>
      </c>
      <c r="CN636" s="360" t="s">
        <v>316</v>
      </c>
      <c r="CO636" s="361"/>
      <c r="CP636" s="361"/>
      <c r="CQ636" s="361"/>
      <c r="CR636" s="256"/>
      <c r="CS636" s="362" t="s">
        <v>256</v>
      </c>
      <c r="CT636" s="360" t="s">
        <v>316</v>
      </c>
      <c r="CU636" s="361"/>
      <c r="CV636" s="361"/>
      <c r="CW636" s="361"/>
      <c r="CX636" s="362" t="s">
        <v>256</v>
      </c>
    </row>
    <row r="637" spans="1:102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5"/>
      <c r="H637" s="138" t="s">
        <v>141</v>
      </c>
      <c r="I637" s="138" t="s">
        <v>142</v>
      </c>
      <c r="J637" s="138" t="s">
        <v>143</v>
      </c>
      <c r="K637" s="138" t="s">
        <v>144</v>
      </c>
      <c r="L637" s="285"/>
      <c r="M637" s="138" t="s">
        <v>145</v>
      </c>
      <c r="N637" s="138" t="s">
        <v>146</v>
      </c>
      <c r="O637" s="138" t="s">
        <v>147</v>
      </c>
      <c r="P637" s="138" t="s">
        <v>148</v>
      </c>
      <c r="Q637" s="28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5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5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5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x14ac:dyDescent="0.25">
      <c r="A638" s="297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/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</row>
    <row r="639" spans="1:102" ht="18" x14ac:dyDescent="0.25">
      <c r="A639" s="298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/>
      <c r="CS639" s="169">
        <f>'Нарххо 2024'!CS639</f>
        <v>4.875</v>
      </c>
      <c r="CT639" s="135">
        <f>'Нарххо 2024'!CT639</f>
        <v>0</v>
      </c>
      <c r="CU639" s="135">
        <f>'Нарххо 2024'!CU639</f>
        <v>0</v>
      </c>
      <c r="CV639" s="135">
        <f>'Нарххо 2024'!CV639</f>
        <v>0</v>
      </c>
      <c r="CW639" s="135">
        <f>'Нарххо 2024'!CW639</f>
        <v>0</v>
      </c>
      <c r="CX639" s="169" t="e">
        <f>'Нарххо 2024'!CX639</f>
        <v>#DIV/0!</v>
      </c>
    </row>
    <row r="640" spans="1:102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/>
      <c r="CS640" s="169">
        <f>'Нарххо 2024'!CS640</f>
        <v>6</v>
      </c>
      <c r="CT640" s="135">
        <f>'Нарххо 2024'!CT640</f>
        <v>0</v>
      </c>
      <c r="CU640" s="135">
        <f>'Нарххо 2024'!CU640</f>
        <v>0</v>
      </c>
      <c r="CV640" s="135">
        <f>'Нарххо 2024'!CV640</f>
        <v>0</v>
      </c>
      <c r="CW640" s="135">
        <f>'Нарххо 2024'!CW640</f>
        <v>0</v>
      </c>
      <c r="CX640" s="169" t="e">
        <f>'Нарххо 2024'!CX640</f>
        <v>#DIV/0!</v>
      </c>
    </row>
    <row r="641" spans="1:102" ht="18" x14ac:dyDescent="0.25">
      <c r="A641" s="297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/>
      <c r="CS641" s="169">
        <f>'Нарххо 2024'!CS641</f>
        <v>3</v>
      </c>
      <c r="CT641" s="135">
        <f>'Нарххо 2024'!CT641</f>
        <v>0</v>
      </c>
      <c r="CU641" s="135">
        <f>'Нарххо 2024'!CU641</f>
        <v>0</v>
      </c>
      <c r="CV641" s="135">
        <f>'Нарххо 2024'!CV641</f>
        <v>0</v>
      </c>
      <c r="CW641" s="135">
        <f>'Нарххо 2024'!CW641</f>
        <v>0</v>
      </c>
      <c r="CX641" s="169" t="e">
        <f>'Нарххо 2024'!CX641</f>
        <v>#DIV/0!</v>
      </c>
    </row>
    <row r="642" spans="1:102" ht="18" x14ac:dyDescent="0.25">
      <c r="A642" s="298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/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</row>
    <row r="643" spans="1:102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/>
      <c r="CS643" s="169">
        <f>'Нарххо 2024'!CS643</f>
        <v>6.875</v>
      </c>
      <c r="CT643" s="135">
        <f>'Нарххо 2024'!CT643</f>
        <v>0</v>
      </c>
      <c r="CU643" s="135">
        <f>'Нарххо 2024'!CU643</f>
        <v>0</v>
      </c>
      <c r="CV643" s="135">
        <f>'Нарххо 2024'!CV643</f>
        <v>0</v>
      </c>
      <c r="CW643" s="135">
        <f>'Нарххо 2024'!CW643</f>
        <v>0</v>
      </c>
      <c r="CX643" s="169" t="e">
        <f>'Нарххо 2024'!CX643</f>
        <v>#DIV/0!</v>
      </c>
    </row>
    <row r="644" spans="1:102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/>
      <c r="CS644" s="169">
        <f>'Нарххо 2024'!CS644</f>
        <v>4.625</v>
      </c>
      <c r="CT644" s="135">
        <f>'Нарххо 2024'!CT644</f>
        <v>0</v>
      </c>
      <c r="CU644" s="135">
        <f>'Нарххо 2024'!CU644</f>
        <v>0</v>
      </c>
      <c r="CV644" s="135">
        <f>'Нарххо 2024'!CV644</f>
        <v>0</v>
      </c>
      <c r="CW644" s="135">
        <f>'Нарххо 2024'!CW644</f>
        <v>0</v>
      </c>
      <c r="CX644" s="169" t="e">
        <f>'Нарххо 2024'!CX644</f>
        <v>#DIV/0!</v>
      </c>
    </row>
    <row r="645" spans="1:102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/>
      <c r="CS645" s="169">
        <f>'Нарххо 2024'!CS645</f>
        <v>3.125</v>
      </c>
      <c r="CT645" s="135">
        <f>'Нарххо 2024'!CT645</f>
        <v>0</v>
      </c>
      <c r="CU645" s="135">
        <f>'Нарххо 2024'!CU645</f>
        <v>0</v>
      </c>
      <c r="CV645" s="135">
        <f>'Нарххо 2024'!CV645</f>
        <v>0</v>
      </c>
      <c r="CW645" s="135">
        <f>'Нарххо 2024'!CW645</f>
        <v>0</v>
      </c>
      <c r="CX645" s="169" t="e">
        <f>'Нарххо 2024'!CX645</f>
        <v>#DIV/0!</v>
      </c>
    </row>
    <row r="646" spans="1:102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/>
      <c r="CS646" s="169">
        <f>'Нарххо 2024'!CS646</f>
        <v>7.25</v>
      </c>
      <c r="CT646" s="135">
        <f>'Нарххо 2024'!CT646</f>
        <v>0</v>
      </c>
      <c r="CU646" s="135">
        <f>'Нарххо 2024'!CU646</f>
        <v>0</v>
      </c>
      <c r="CV646" s="135">
        <f>'Нарххо 2024'!CV646</f>
        <v>0</v>
      </c>
      <c r="CW646" s="135">
        <f>'Нарххо 2024'!CW646</f>
        <v>0</v>
      </c>
      <c r="CX646" s="169" t="e">
        <f>'Нарххо 2024'!CX646</f>
        <v>#DIV/0!</v>
      </c>
    </row>
    <row r="647" spans="1:102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/>
      <c r="CS647" s="169">
        <f>'Нарххо 2024'!CS647</f>
        <v>14</v>
      </c>
      <c r="CT647" s="135">
        <f>'Нарххо 2024'!CT647</f>
        <v>0</v>
      </c>
      <c r="CU647" s="135">
        <f>'Нарххо 2024'!CU647</f>
        <v>0</v>
      </c>
      <c r="CV647" s="135">
        <f>'Нарххо 2024'!CV647</f>
        <v>0</v>
      </c>
      <c r="CW647" s="135">
        <f>'Нарххо 2024'!CW647</f>
        <v>0</v>
      </c>
      <c r="CX647" s="169" t="e">
        <f>'Нарххо 2024'!CX647</f>
        <v>#DIV/0!</v>
      </c>
    </row>
    <row r="648" spans="1:102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/>
      <c r="CS648" s="169">
        <f>'Нарххо 2024'!CS648</f>
        <v>16</v>
      </c>
      <c r="CT648" s="135">
        <f>'Нарххо 2024'!CT648</f>
        <v>0</v>
      </c>
      <c r="CU648" s="135">
        <f>'Нарххо 2024'!CU648</f>
        <v>0</v>
      </c>
      <c r="CV648" s="135">
        <f>'Нарххо 2024'!CV648</f>
        <v>0</v>
      </c>
      <c r="CW648" s="135">
        <f>'Нарххо 2024'!CW648</f>
        <v>0</v>
      </c>
      <c r="CX648" s="169" t="e">
        <f>'Нарххо 2024'!CX648</f>
        <v>#DIV/0!</v>
      </c>
    </row>
    <row r="649" spans="1:102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/>
      <c r="CS649" s="169">
        <f>'Нарххо 2024'!CS649</f>
        <v>17</v>
      </c>
      <c r="CT649" s="135">
        <f>'Нарххо 2024'!CT649</f>
        <v>0</v>
      </c>
      <c r="CU649" s="135">
        <f>'Нарххо 2024'!CU649</f>
        <v>0</v>
      </c>
      <c r="CV649" s="135">
        <f>'Нарххо 2024'!CV649</f>
        <v>0</v>
      </c>
      <c r="CW649" s="135">
        <f>'Нарххо 2024'!CW649</f>
        <v>0</v>
      </c>
      <c r="CX649" s="169" t="e">
        <f>'Нарххо 2024'!CX649</f>
        <v>#DIV/0!</v>
      </c>
    </row>
    <row r="650" spans="1:102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/>
      <c r="CS650" s="169">
        <f>'Нарххо 2024'!CS650</f>
        <v>90</v>
      </c>
      <c r="CT650" s="135">
        <f>'Нарххо 2024'!CT650</f>
        <v>0</v>
      </c>
      <c r="CU650" s="135">
        <f>'Нарххо 2024'!CU650</f>
        <v>0</v>
      </c>
      <c r="CV650" s="135">
        <f>'Нарххо 2024'!CV650</f>
        <v>0</v>
      </c>
      <c r="CW650" s="135">
        <f>'Нарххо 2024'!CW650</f>
        <v>0</v>
      </c>
      <c r="CX650" s="169" t="e">
        <f>'Нарххо 2024'!CX650</f>
        <v>#DIV/0!</v>
      </c>
    </row>
    <row r="651" spans="1:102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/>
      <c r="CS651" s="169">
        <f>'Нарххо 2024'!CS651</f>
        <v>95</v>
      </c>
      <c r="CT651" s="135">
        <f>'Нарххо 2024'!CT651</f>
        <v>0</v>
      </c>
      <c r="CU651" s="135">
        <f>'Нарххо 2024'!CU651</f>
        <v>0</v>
      </c>
      <c r="CV651" s="135">
        <f>'Нарххо 2024'!CV651</f>
        <v>0</v>
      </c>
      <c r="CW651" s="135">
        <f>'Нарххо 2024'!CW651</f>
        <v>0</v>
      </c>
      <c r="CX651" s="169" t="e">
        <f>'Нарххо 2024'!CX651</f>
        <v>#DIV/0!</v>
      </c>
    </row>
    <row r="652" spans="1:102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/>
      <c r="CS652" s="169">
        <f>'Нарххо 2024'!CS652</f>
        <v>6.6</v>
      </c>
      <c r="CT652" s="135">
        <f>'Нарххо 2024'!CT652</f>
        <v>0</v>
      </c>
      <c r="CU652" s="135">
        <f>'Нарххо 2024'!CU652</f>
        <v>0</v>
      </c>
      <c r="CV652" s="135">
        <f>'Нарххо 2024'!CV652</f>
        <v>0</v>
      </c>
      <c r="CW652" s="135">
        <f>'Нарххо 2024'!CW652</f>
        <v>0</v>
      </c>
      <c r="CX652" s="169" t="e">
        <f>'Нарххо 2024'!CX652</f>
        <v>#DIV/0!</v>
      </c>
    </row>
    <row r="653" spans="1:102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/>
      <c r="CS653" s="169">
        <f>'Нарххо 2024'!CS653</f>
        <v>11.9</v>
      </c>
      <c r="CT653" s="135">
        <f>'Нарххо 2024'!CT653</f>
        <v>0</v>
      </c>
      <c r="CU653" s="135">
        <f>'Нарххо 2024'!CU653</f>
        <v>0</v>
      </c>
      <c r="CV653" s="135">
        <f>'Нарххо 2024'!CV653</f>
        <v>0</v>
      </c>
      <c r="CW653" s="135">
        <f>'Нарххо 2024'!CW653</f>
        <v>0</v>
      </c>
      <c r="CX653" s="169" t="e">
        <f>'Нарххо 2024'!CX653</f>
        <v>#DIV/0!</v>
      </c>
    </row>
    <row r="654" spans="1:102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/>
      <c r="CS654" s="169">
        <f>'Нарххо 2024'!CS654</f>
        <v>10</v>
      </c>
      <c r="CT654" s="135">
        <f>'Нарххо 2024'!CT654</f>
        <v>0</v>
      </c>
      <c r="CU654" s="135">
        <f>'Нарххо 2024'!CU654</f>
        <v>0</v>
      </c>
      <c r="CV654" s="135">
        <f>'Нарххо 2024'!CV654</f>
        <v>0</v>
      </c>
      <c r="CW654" s="135">
        <f>'Нарххо 2024'!CW654</f>
        <v>0</v>
      </c>
      <c r="CX654" s="169" t="e">
        <f>'Нарххо 2024'!CX654</f>
        <v>#DIV/0!</v>
      </c>
    </row>
    <row r="655" spans="1:102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/>
      <c r="CS655" s="169">
        <f>'Нарххо 2024'!CS655</f>
        <v>40</v>
      </c>
      <c r="CT655" s="135">
        <f>'Нарххо 2024'!CT655</f>
        <v>0</v>
      </c>
      <c r="CU655" s="135">
        <f>'Нарххо 2024'!CU655</f>
        <v>0</v>
      </c>
      <c r="CV655" s="135">
        <f>'Нарххо 2024'!CV655</f>
        <v>0</v>
      </c>
      <c r="CW655" s="135">
        <f>'Нарххо 2024'!CW655</f>
        <v>0</v>
      </c>
      <c r="CX655" s="169" t="e">
        <f>'Нарххо 2024'!CX655</f>
        <v>#DIV/0!</v>
      </c>
    </row>
    <row r="656" spans="1:102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/>
      <c r="CS656" s="169">
        <f>'Нарххо 2024'!CS656</f>
        <v>45</v>
      </c>
      <c r="CT656" s="135">
        <f>'Нарххо 2024'!CT656</f>
        <v>0</v>
      </c>
      <c r="CU656" s="135">
        <f>'Нарххо 2024'!CU656</f>
        <v>0</v>
      </c>
      <c r="CV656" s="135">
        <f>'Нарххо 2024'!CV656</f>
        <v>0</v>
      </c>
      <c r="CW656" s="135">
        <f>'Нарххо 2024'!CW656</f>
        <v>0</v>
      </c>
      <c r="CX656" s="169" t="e">
        <f>'Нарххо 2024'!CX656</f>
        <v>#DIV/0!</v>
      </c>
    </row>
    <row r="657" spans="1:102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/>
      <c r="CS657" s="169">
        <f>'Нарххо 2024'!CS657</f>
        <v>5.0999999999999996</v>
      </c>
      <c r="CT657" s="135">
        <f>'Нарххо 2024'!CT657</f>
        <v>0</v>
      </c>
      <c r="CU657" s="135">
        <f>'Нарххо 2024'!CU657</f>
        <v>0</v>
      </c>
      <c r="CV657" s="135">
        <f>'Нарххо 2024'!CV657</f>
        <v>0</v>
      </c>
      <c r="CW657" s="135">
        <f>'Нарххо 2024'!CW657</f>
        <v>0</v>
      </c>
      <c r="CX657" s="169" t="e">
        <f>'Нарххо 2024'!CX657</f>
        <v>#DIV/0!</v>
      </c>
    </row>
    <row r="658" spans="1:102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/>
      <c r="CS658" s="169">
        <f>'Нарххо 2024'!CS658</f>
        <v>4</v>
      </c>
      <c r="CT658" s="135">
        <f>'Нарххо 2024'!CT658</f>
        <v>0</v>
      </c>
      <c r="CU658" s="135">
        <f>'Нарххо 2024'!CU658</f>
        <v>0</v>
      </c>
      <c r="CV658" s="135">
        <f>'Нарххо 2024'!CV658</f>
        <v>0</v>
      </c>
      <c r="CW658" s="135">
        <f>'Нарххо 2024'!CW658</f>
        <v>0</v>
      </c>
      <c r="CX658" s="169" t="e">
        <f>'Нарххо 2024'!CX658</f>
        <v>#DIV/0!</v>
      </c>
    </row>
    <row r="659" spans="1:102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/>
      <c r="CS659" s="169">
        <f>'Нарххо 2024'!CS659</f>
        <v>2.82</v>
      </c>
      <c r="CT659" s="135">
        <f>'Нарххо 2024'!CT659</f>
        <v>0</v>
      </c>
      <c r="CU659" s="135">
        <f>'Нарххо 2024'!CU659</f>
        <v>0</v>
      </c>
      <c r="CV659" s="135">
        <f>'Нарххо 2024'!CV659</f>
        <v>0</v>
      </c>
      <c r="CW659" s="135">
        <f>'Нарххо 2024'!CW659</f>
        <v>0</v>
      </c>
      <c r="CX659" s="169" t="e">
        <f>'Нарххо 2024'!CX659</f>
        <v>#DIV/0!</v>
      </c>
    </row>
    <row r="660" spans="1:102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/>
      <c r="CS660" s="169">
        <f>'Нарххо 2024'!CS660</f>
        <v>22</v>
      </c>
      <c r="CT660" s="135">
        <f>'Нарххо 2024'!CT660</f>
        <v>0</v>
      </c>
      <c r="CU660" s="135">
        <f>'Нарххо 2024'!CU660</f>
        <v>0</v>
      </c>
      <c r="CV660" s="135">
        <f>'Нарххо 2024'!CV660</f>
        <v>0</v>
      </c>
      <c r="CW660" s="135">
        <f>'Нарххо 2024'!CW660</f>
        <v>0</v>
      </c>
      <c r="CX660" s="169" t="e">
        <f>'Нарххо 2024'!CX660</f>
        <v>#DIV/0!</v>
      </c>
    </row>
    <row r="661" spans="1:102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/>
      <c r="CS661" s="169">
        <f>'Нарххо 2024'!CS661</f>
        <v>20</v>
      </c>
      <c r="CT661" s="135">
        <f>'Нарххо 2024'!CT661</f>
        <v>0</v>
      </c>
      <c r="CU661" s="135">
        <f>'Нарххо 2024'!CU661</f>
        <v>0</v>
      </c>
      <c r="CV661" s="135">
        <f>'Нарххо 2024'!CV661</f>
        <v>0</v>
      </c>
      <c r="CW661" s="135">
        <f>'Нарххо 2024'!CW661</f>
        <v>0</v>
      </c>
      <c r="CX661" s="169" t="e">
        <f>'Нарххо 2024'!CX661</f>
        <v>#DIV/0!</v>
      </c>
    </row>
    <row r="662" spans="1:102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/>
      <c r="CS662" s="169">
        <f>'Нарххо 2024'!CS662</f>
        <v>16</v>
      </c>
      <c r="CT662" s="135">
        <f>'Нарххо 2024'!CT662</f>
        <v>0</v>
      </c>
      <c r="CU662" s="135">
        <f>'Нарххо 2024'!CU662</f>
        <v>0</v>
      </c>
      <c r="CV662" s="135">
        <f>'Нарххо 2024'!CV662</f>
        <v>0</v>
      </c>
      <c r="CW662" s="135">
        <f>'Нарххо 2024'!CW662</f>
        <v>0</v>
      </c>
      <c r="CX662" s="169" t="e">
        <f>'Нарххо 2024'!CX662</f>
        <v>#DIV/0!</v>
      </c>
    </row>
    <row r="663" spans="1:102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/>
      <c r="CS663" s="169">
        <f>'Нарххо 2024'!CS663</f>
        <v>3.7</v>
      </c>
      <c r="CT663" s="135">
        <f>'Нарххо 2024'!CT663</f>
        <v>0</v>
      </c>
      <c r="CU663" s="135">
        <f>'Нарххо 2024'!CU663</f>
        <v>0</v>
      </c>
      <c r="CV663" s="135">
        <f>'Нарххо 2024'!CV663</f>
        <v>0</v>
      </c>
      <c r="CW663" s="135">
        <f>'Нарххо 2024'!CW663</f>
        <v>0</v>
      </c>
      <c r="CX663" s="169" t="e">
        <f>'Нарххо 2024'!CX663</f>
        <v>#DIV/0!</v>
      </c>
    </row>
    <row r="664" spans="1:102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/>
      <c r="CS664" s="169">
        <f>'Нарххо 2024'!CS664</f>
        <v>3</v>
      </c>
      <c r="CT664" s="135">
        <f>'Нарххо 2024'!CT664</f>
        <v>0</v>
      </c>
      <c r="CU664" s="135">
        <f>'Нарххо 2024'!CU664</f>
        <v>0</v>
      </c>
      <c r="CV664" s="135">
        <f>'Нарххо 2024'!CV664</f>
        <v>0</v>
      </c>
      <c r="CW664" s="135">
        <f>'Нарххо 2024'!CW664</f>
        <v>0</v>
      </c>
      <c r="CX664" s="169" t="e">
        <f>'Нарххо 2024'!CX664</f>
        <v>#DIV/0!</v>
      </c>
    </row>
    <row r="665" spans="1:102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/>
      <c r="CS665" s="169">
        <f>'Нарххо 2024'!CS665</f>
        <v>40</v>
      </c>
      <c r="CT665" s="135">
        <f>'Нарххо 2024'!CT665</f>
        <v>0</v>
      </c>
      <c r="CU665" s="135">
        <f>'Нарххо 2024'!CU665</f>
        <v>0</v>
      </c>
      <c r="CV665" s="135">
        <f>'Нарххо 2024'!CV665</f>
        <v>0</v>
      </c>
      <c r="CW665" s="135">
        <f>'Нарххо 2024'!CW665</f>
        <v>0</v>
      </c>
      <c r="CX665" s="169" t="e">
        <f>'Нарххо 2024'!CX665</f>
        <v>#DIV/0!</v>
      </c>
    </row>
    <row r="666" spans="1:102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/>
      <c r="CS666" s="169">
        <f>'Нарххо 2024'!CS666</f>
        <v>6.15</v>
      </c>
      <c r="CT666" s="135">
        <f>'Нарххо 2024'!CT666</f>
        <v>0</v>
      </c>
      <c r="CU666" s="135">
        <f>'Нарххо 2024'!CU666</f>
        <v>0</v>
      </c>
      <c r="CV666" s="135">
        <f>'Нарххо 2024'!CV666</f>
        <v>0</v>
      </c>
      <c r="CW666" s="135">
        <f>'Нарххо 2024'!CW666</f>
        <v>0</v>
      </c>
      <c r="CX666" s="169" t="e">
        <f>'Нарххо 2024'!CX666</f>
        <v>#DIV/0!</v>
      </c>
    </row>
    <row r="667" spans="1:102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/>
      <c r="CS667" s="169">
        <f>'Нарххо 2024'!CS667</f>
        <v>9.6750000000000007</v>
      </c>
      <c r="CT667" s="135">
        <f>'Нарххо 2024'!CT667</f>
        <v>0</v>
      </c>
      <c r="CU667" s="135">
        <f>'Нарххо 2024'!CU667</f>
        <v>0</v>
      </c>
      <c r="CV667" s="135">
        <f>'Нарххо 2024'!CV667</f>
        <v>0</v>
      </c>
      <c r="CW667" s="135">
        <f>'Нарххо 2024'!CW667</f>
        <v>0</v>
      </c>
      <c r="CX667" s="169" t="e">
        <f>'Нарххо 2024'!CX667</f>
        <v>#DIV/0!</v>
      </c>
    </row>
    <row r="668" spans="1:102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/>
      <c r="CS668" s="169">
        <f>'Нарххо 2024'!CS668</f>
        <v>10.1</v>
      </c>
      <c r="CT668" s="135">
        <f>'Нарххо 2024'!CT668</f>
        <v>0</v>
      </c>
      <c r="CU668" s="135">
        <f>'Нарххо 2024'!CU668</f>
        <v>0</v>
      </c>
      <c r="CV668" s="135">
        <f>'Нарххо 2024'!CV668</f>
        <v>0</v>
      </c>
      <c r="CW668" s="135">
        <f>'Нарххо 2024'!CW668</f>
        <v>0</v>
      </c>
      <c r="CX668" s="169" t="e">
        <f>'Нарххо 2024'!CX668</f>
        <v>#DIV/0!</v>
      </c>
    </row>
    <row r="669" spans="1:102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/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</row>
    <row r="670" spans="1:102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/>
      <c r="CS670" s="169">
        <f>'Нарххо 2024'!CS670</f>
        <v>9.86</v>
      </c>
      <c r="CT670" s="135">
        <f>'Нарххо 2024'!CT670</f>
        <v>0</v>
      </c>
      <c r="CU670" s="135">
        <f>'Нарххо 2024'!CU670</f>
        <v>0</v>
      </c>
      <c r="CV670" s="135">
        <f>'Нарххо 2024'!CV670</f>
        <v>0</v>
      </c>
      <c r="CW670" s="135">
        <f>'Нарххо 2024'!CW670</f>
        <v>0</v>
      </c>
      <c r="CX670" s="169" t="e">
        <f>'Нарххо 2024'!CX670</f>
        <v>#DIV/0!</v>
      </c>
    </row>
    <row r="671" spans="1:102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/>
      <c r="CS671" s="169">
        <f>'Нарххо 2024'!CS671</f>
        <v>10.012499999999999</v>
      </c>
      <c r="CT671" s="135">
        <f>'Нарххо 2024'!CT671</f>
        <v>0</v>
      </c>
      <c r="CU671" s="135">
        <f>'Нарххо 2024'!CU671</f>
        <v>0</v>
      </c>
      <c r="CV671" s="135">
        <f>'Нарххо 2024'!CV671</f>
        <v>0</v>
      </c>
      <c r="CW671" s="135">
        <f>'Нарххо 2024'!CW671</f>
        <v>0</v>
      </c>
      <c r="CX671" s="169" t="e">
        <f>'Нарххо 2024'!CX671</f>
        <v>#DIV/0!</v>
      </c>
    </row>
    <row r="672" spans="1:10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261"/>
      <c r="CG672" s="1"/>
      <c r="CH672" s="261"/>
      <c r="CM672" s="261"/>
      <c r="CS672" s="261"/>
      <c r="CX672" s="261"/>
    </row>
    <row r="673" spans="1:10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261"/>
      <c r="CG673" s="1"/>
      <c r="CH673" s="261"/>
      <c r="CM673" s="261"/>
      <c r="CS673" s="261"/>
      <c r="CX673" s="261"/>
    </row>
    <row r="674" spans="1:10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261"/>
      <c r="CG674" s="1"/>
      <c r="CH674" s="261"/>
      <c r="CM674" s="261"/>
      <c r="CS674" s="261"/>
      <c r="CX674" s="261"/>
    </row>
    <row r="675" spans="1:102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261"/>
      <c r="CG675" s="1"/>
      <c r="CH675" s="261"/>
      <c r="CM675" s="261"/>
      <c r="CS675" s="261"/>
      <c r="CX675" s="261"/>
    </row>
    <row r="676" spans="1:102" ht="18" x14ac:dyDescent="0.25">
      <c r="A676" s="286" t="s">
        <v>255</v>
      </c>
      <c r="B676" s="286"/>
      <c r="C676" s="287"/>
      <c r="D676" s="287"/>
      <c r="E676" s="287"/>
      <c r="F676" s="287"/>
      <c r="G676" s="287"/>
      <c r="H676" s="287"/>
      <c r="I676" s="287"/>
      <c r="J676" s="287"/>
      <c r="K676" s="287"/>
      <c r="L676" s="287"/>
      <c r="M676" s="287"/>
      <c r="N676" s="287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x14ac:dyDescent="0.3">
      <c r="A677" s="274" t="s">
        <v>156</v>
      </c>
      <c r="B677" s="275"/>
      <c r="C677" s="368" t="s">
        <v>272</v>
      </c>
      <c r="D677" s="287"/>
      <c r="E677" s="287"/>
      <c r="F677" s="287"/>
      <c r="G677" s="287"/>
      <c r="H677" s="287"/>
      <c r="I677" s="287"/>
      <c r="J677" s="287"/>
      <c r="K677" s="287"/>
      <c r="L677" s="287"/>
      <c r="M677" s="287"/>
      <c r="N677" s="287"/>
      <c r="O677" s="288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365" t="s">
        <v>139</v>
      </c>
      <c r="D678" s="366"/>
      <c r="E678" s="366"/>
      <c r="F678" s="367"/>
      <c r="G678" s="362" t="s">
        <v>256</v>
      </c>
      <c r="H678" s="360" t="s">
        <v>139</v>
      </c>
      <c r="I678" s="361"/>
      <c r="J678" s="361"/>
      <c r="K678" s="364"/>
      <c r="L678" s="362" t="s">
        <v>256</v>
      </c>
      <c r="M678" s="360" t="s">
        <v>139</v>
      </c>
      <c r="N678" s="361"/>
      <c r="O678" s="361"/>
      <c r="P678" s="364"/>
      <c r="Q678" s="362" t="s">
        <v>256</v>
      </c>
      <c r="R678" s="360" t="s">
        <v>139</v>
      </c>
      <c r="S678" s="361"/>
      <c r="T678" s="361"/>
      <c r="U678" s="361"/>
      <c r="V678" s="364"/>
      <c r="W678" s="362" t="s">
        <v>256</v>
      </c>
      <c r="X678" s="360" t="s">
        <v>139</v>
      </c>
      <c r="Y678" s="361"/>
      <c r="Z678" s="361"/>
      <c r="AA678" s="364"/>
      <c r="AB678" s="362" t="s">
        <v>256</v>
      </c>
      <c r="AC678" s="360" t="s">
        <v>139</v>
      </c>
      <c r="AD678" s="361"/>
      <c r="AE678" s="361"/>
      <c r="AF678" s="364"/>
      <c r="AG678" s="362" t="s">
        <v>256</v>
      </c>
      <c r="AH678" s="360" t="s">
        <v>139</v>
      </c>
      <c r="AI678" s="361"/>
      <c r="AJ678" s="361"/>
      <c r="AK678" s="361"/>
      <c r="AL678" s="364"/>
      <c r="AM678" s="362" t="s">
        <v>256</v>
      </c>
      <c r="AN678" s="360" t="s">
        <v>139</v>
      </c>
      <c r="AO678" s="361"/>
      <c r="AP678" s="361"/>
      <c r="AQ678" s="364"/>
      <c r="AR678" s="362" t="s">
        <v>256</v>
      </c>
      <c r="AS678" s="360" t="s">
        <v>139</v>
      </c>
      <c r="AT678" s="361"/>
      <c r="AU678" s="361"/>
      <c r="AV678" s="361"/>
      <c r="AW678" s="256"/>
      <c r="AX678" s="362" t="s">
        <v>256</v>
      </c>
      <c r="AY678" s="360" t="s">
        <v>139</v>
      </c>
      <c r="AZ678" s="361"/>
      <c r="BA678" s="361"/>
      <c r="BB678" s="364"/>
      <c r="BC678" s="362" t="s">
        <v>256</v>
      </c>
      <c r="BD678" s="360" t="s">
        <v>139</v>
      </c>
      <c r="BE678" s="361"/>
      <c r="BF678" s="361"/>
      <c r="BG678" s="364"/>
      <c r="BH678" s="362" t="s">
        <v>256</v>
      </c>
      <c r="BI678" s="360" t="s">
        <v>139</v>
      </c>
      <c r="BJ678" s="361"/>
      <c r="BK678" s="361"/>
      <c r="BL678" s="364"/>
      <c r="BM678" s="266"/>
      <c r="BN678" s="362" t="s">
        <v>256</v>
      </c>
      <c r="BO678" s="360" t="s">
        <v>316</v>
      </c>
      <c r="BP678" s="361"/>
      <c r="BQ678" s="361"/>
      <c r="BR678" s="361"/>
      <c r="BS678" s="362" t="s">
        <v>256</v>
      </c>
      <c r="BT678" s="360" t="s">
        <v>316</v>
      </c>
      <c r="BU678" s="361"/>
      <c r="BV678" s="361"/>
      <c r="BW678" s="361"/>
      <c r="BX678" s="362" t="s">
        <v>256</v>
      </c>
      <c r="BY678" s="360" t="s">
        <v>316</v>
      </c>
      <c r="BZ678" s="361"/>
      <c r="CA678" s="361"/>
      <c r="CB678" s="362" t="s">
        <v>256</v>
      </c>
      <c r="CC678" s="360" t="s">
        <v>316</v>
      </c>
      <c r="CD678" s="361"/>
      <c r="CE678" s="361"/>
      <c r="CF678" s="361"/>
      <c r="CG678" s="361"/>
      <c r="CH678" s="362" t="s">
        <v>256</v>
      </c>
      <c r="CI678" s="360" t="s">
        <v>316</v>
      </c>
      <c r="CJ678" s="361"/>
      <c r="CK678" s="361"/>
      <c r="CL678" s="361"/>
      <c r="CM678" s="362" t="s">
        <v>256</v>
      </c>
      <c r="CN678" s="360" t="s">
        <v>316</v>
      </c>
      <c r="CO678" s="361"/>
      <c r="CP678" s="361"/>
      <c r="CQ678" s="361"/>
      <c r="CR678" s="256"/>
      <c r="CS678" s="362" t="s">
        <v>256</v>
      </c>
      <c r="CT678" s="360" t="s">
        <v>316</v>
      </c>
      <c r="CU678" s="361"/>
      <c r="CV678" s="361"/>
      <c r="CW678" s="361"/>
      <c r="CX678" s="362" t="s">
        <v>256</v>
      </c>
    </row>
    <row r="679" spans="1:102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5"/>
      <c r="H679" s="138" t="s">
        <v>141</v>
      </c>
      <c r="I679" s="138" t="s">
        <v>142</v>
      </c>
      <c r="J679" s="138" t="s">
        <v>143</v>
      </c>
      <c r="K679" s="138" t="s">
        <v>144</v>
      </c>
      <c r="L679" s="285"/>
      <c r="M679" s="138" t="s">
        <v>145</v>
      </c>
      <c r="N679" s="138" t="s">
        <v>146</v>
      </c>
      <c r="O679" s="138" t="s">
        <v>147</v>
      </c>
      <c r="P679" s="138" t="s">
        <v>148</v>
      </c>
      <c r="Q679" s="28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5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5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5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x14ac:dyDescent="0.25">
      <c r="A680" s="297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/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</row>
    <row r="681" spans="1:102" ht="18" x14ac:dyDescent="0.25">
      <c r="A681" s="298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/>
      <c r="CS681" s="169">
        <f>'Нарххо 2024'!CS681</f>
        <v>6</v>
      </c>
      <c r="CT681" s="135">
        <f>'Нарххо 2024'!CT681</f>
        <v>0</v>
      </c>
      <c r="CU681" s="135">
        <f>'Нарххо 2024'!CU681</f>
        <v>0</v>
      </c>
      <c r="CV681" s="135">
        <f>'Нарххо 2024'!CV681</f>
        <v>0</v>
      </c>
      <c r="CW681" s="135">
        <f>'Нарххо 2024'!CW681</f>
        <v>0</v>
      </c>
      <c r="CX681" s="169" t="e">
        <f>'Нарххо 2024'!CX681</f>
        <v>#DIV/0!</v>
      </c>
    </row>
    <row r="682" spans="1:102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/>
      <c r="CS682" s="169">
        <f>'Нарххо 2024'!CS682</f>
        <v>4.125</v>
      </c>
      <c r="CT682" s="135">
        <f>'Нарххо 2024'!CT682</f>
        <v>0</v>
      </c>
      <c r="CU682" s="135">
        <f>'Нарххо 2024'!CU682</f>
        <v>0</v>
      </c>
      <c r="CV682" s="135">
        <f>'Нарххо 2024'!CV682</f>
        <v>0</v>
      </c>
      <c r="CW682" s="135">
        <f>'Нарххо 2024'!CW682</f>
        <v>0</v>
      </c>
      <c r="CX682" s="169" t="e">
        <f>'Нарххо 2024'!CX682</f>
        <v>#DIV/0!</v>
      </c>
    </row>
    <row r="683" spans="1:102" ht="18" x14ac:dyDescent="0.25">
      <c r="A683" s="297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/>
      <c r="CS683" s="169">
        <f>'Нарххо 2024'!CS683</f>
        <v>3.5</v>
      </c>
      <c r="CT683" s="135">
        <f>'Нарххо 2024'!CT683</f>
        <v>0</v>
      </c>
      <c r="CU683" s="135">
        <f>'Нарххо 2024'!CU683</f>
        <v>0</v>
      </c>
      <c r="CV683" s="135">
        <f>'Нарххо 2024'!CV683</f>
        <v>0</v>
      </c>
      <c r="CW683" s="135">
        <f>'Нарххо 2024'!CW683</f>
        <v>0</v>
      </c>
      <c r="CX683" s="169" t="e">
        <f>'Нарххо 2024'!CX683</f>
        <v>#DIV/0!</v>
      </c>
    </row>
    <row r="684" spans="1:102" ht="18" x14ac:dyDescent="0.25">
      <c r="A684" s="298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/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</row>
    <row r="685" spans="1:102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/>
      <c r="CS685" s="169">
        <f>'Нарххо 2024'!CS685</f>
        <v>6.75</v>
      </c>
      <c r="CT685" s="135">
        <f>'Нарххо 2024'!CT685</f>
        <v>0</v>
      </c>
      <c r="CU685" s="135">
        <f>'Нарххо 2024'!CU685</f>
        <v>0</v>
      </c>
      <c r="CV685" s="135">
        <f>'Нарххо 2024'!CV685</f>
        <v>0</v>
      </c>
      <c r="CW685" s="135">
        <f>'Нарххо 2024'!CW685</f>
        <v>0</v>
      </c>
      <c r="CX685" s="169" t="e">
        <f>'Нарххо 2024'!CX685</f>
        <v>#DIV/0!</v>
      </c>
    </row>
    <row r="686" spans="1:102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/>
      <c r="CS686" s="169">
        <f>'Нарххо 2024'!CS686</f>
        <v>5.375</v>
      </c>
      <c r="CT686" s="135">
        <f>'Нарххо 2024'!CT686</f>
        <v>0</v>
      </c>
      <c r="CU686" s="135">
        <f>'Нарххо 2024'!CU686</f>
        <v>0</v>
      </c>
      <c r="CV686" s="135">
        <f>'Нарххо 2024'!CV686</f>
        <v>0</v>
      </c>
      <c r="CW686" s="135">
        <f>'Нарххо 2024'!CW686</f>
        <v>0</v>
      </c>
      <c r="CX686" s="169" t="e">
        <f>'Нарххо 2024'!CX686</f>
        <v>#DIV/0!</v>
      </c>
    </row>
    <row r="687" spans="1:102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/>
      <c r="CS687" s="169">
        <f>'Нарххо 2024'!CS687</f>
        <v>4</v>
      </c>
      <c r="CT687" s="135">
        <f>'Нарххо 2024'!CT687</f>
        <v>0</v>
      </c>
      <c r="CU687" s="135">
        <f>'Нарххо 2024'!CU687</f>
        <v>0</v>
      </c>
      <c r="CV687" s="135">
        <f>'Нарххо 2024'!CV687</f>
        <v>0</v>
      </c>
      <c r="CW687" s="135">
        <f>'Нарххо 2024'!CW687</f>
        <v>0</v>
      </c>
      <c r="CX687" s="169" t="e">
        <f>'Нарххо 2024'!CX687</f>
        <v>#DIV/0!</v>
      </c>
    </row>
    <row r="688" spans="1:102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/>
      <c r="CS688" s="169">
        <f>'Нарххо 2024'!CS688</f>
        <v>7.5</v>
      </c>
      <c r="CT688" s="135">
        <f>'Нарххо 2024'!CT688</f>
        <v>0</v>
      </c>
      <c r="CU688" s="135">
        <f>'Нарххо 2024'!CU688</f>
        <v>0</v>
      </c>
      <c r="CV688" s="135">
        <f>'Нарххо 2024'!CV688</f>
        <v>0</v>
      </c>
      <c r="CW688" s="135">
        <f>'Нарххо 2024'!CW688</f>
        <v>0</v>
      </c>
      <c r="CX688" s="169" t="e">
        <f>'Нарххо 2024'!CX688</f>
        <v>#DIV/0!</v>
      </c>
    </row>
    <row r="689" spans="1:102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/>
      <c r="CS689" s="169">
        <f>'Нарххо 2024'!CS689</f>
        <v>13.375</v>
      </c>
      <c r="CT689" s="135">
        <f>'Нарххо 2024'!CT689</f>
        <v>0</v>
      </c>
      <c r="CU689" s="135">
        <f>'Нарххо 2024'!CU689</f>
        <v>0</v>
      </c>
      <c r="CV689" s="135">
        <f>'Нарххо 2024'!CV689</f>
        <v>0</v>
      </c>
      <c r="CW689" s="135">
        <f>'Нарххо 2024'!CW689</f>
        <v>0</v>
      </c>
      <c r="CX689" s="169" t="e">
        <f>'Нарххо 2024'!CX689</f>
        <v>#DIV/0!</v>
      </c>
    </row>
    <row r="690" spans="1:102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/>
      <c r="CS690" s="169">
        <f>'Нарххо 2024'!CS690</f>
        <v>16</v>
      </c>
      <c r="CT690" s="135">
        <f>'Нарххо 2024'!CT690</f>
        <v>0</v>
      </c>
      <c r="CU690" s="135">
        <f>'Нарххо 2024'!CU690</f>
        <v>0</v>
      </c>
      <c r="CV690" s="135">
        <f>'Нарххо 2024'!CV690</f>
        <v>0</v>
      </c>
      <c r="CW690" s="135">
        <f>'Нарххо 2024'!CW690</f>
        <v>0</v>
      </c>
      <c r="CX690" s="169" t="e">
        <f>'Нарххо 2024'!CX690</f>
        <v>#DIV/0!</v>
      </c>
    </row>
    <row r="691" spans="1:102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/>
      <c r="CS691" s="169">
        <f>'Нарххо 2024'!CS691</f>
        <v>18</v>
      </c>
      <c r="CT691" s="135">
        <f>'Нарххо 2024'!CT691</f>
        <v>0</v>
      </c>
      <c r="CU691" s="135">
        <f>'Нарххо 2024'!CU691</f>
        <v>0</v>
      </c>
      <c r="CV691" s="135">
        <f>'Нарххо 2024'!CV691</f>
        <v>0</v>
      </c>
      <c r="CW691" s="135">
        <f>'Нарххо 2024'!CW691</f>
        <v>0</v>
      </c>
      <c r="CX691" s="169" t="e">
        <f>'Нарххо 2024'!CX691</f>
        <v>#DIV/0!</v>
      </c>
    </row>
    <row r="692" spans="1:102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/>
      <c r="CS692" s="169">
        <f>'Нарххо 2024'!CS692</f>
        <v>90</v>
      </c>
      <c r="CT692" s="135">
        <f>'Нарххо 2024'!CT692</f>
        <v>0</v>
      </c>
      <c r="CU692" s="135">
        <f>'Нарххо 2024'!CU692</f>
        <v>0</v>
      </c>
      <c r="CV692" s="135">
        <f>'Нарххо 2024'!CV692</f>
        <v>0</v>
      </c>
      <c r="CW692" s="135">
        <f>'Нарххо 2024'!CW692</f>
        <v>0</v>
      </c>
      <c r="CX692" s="169" t="e">
        <f>'Нарххо 2024'!CX692</f>
        <v>#DIV/0!</v>
      </c>
    </row>
    <row r="693" spans="1:102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/>
      <c r="CS693" s="169">
        <f>'Нарххо 2024'!CS693</f>
        <v>95</v>
      </c>
      <c r="CT693" s="135">
        <f>'Нарххо 2024'!CT693</f>
        <v>0</v>
      </c>
      <c r="CU693" s="135">
        <f>'Нарххо 2024'!CU693</f>
        <v>0</v>
      </c>
      <c r="CV693" s="135">
        <f>'Нарххо 2024'!CV693</f>
        <v>0</v>
      </c>
      <c r="CW693" s="135">
        <f>'Нарххо 2024'!CW693</f>
        <v>0</v>
      </c>
      <c r="CX693" s="169" t="e">
        <f>'Нарххо 2024'!CX693</f>
        <v>#DIV/0!</v>
      </c>
    </row>
    <row r="694" spans="1:102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/>
      <c r="CS694" s="169">
        <f>'Нарххо 2024'!CS694</f>
        <v>6</v>
      </c>
      <c r="CT694" s="135">
        <f>'Нарххо 2024'!CT694</f>
        <v>0</v>
      </c>
      <c r="CU694" s="135">
        <f>'Нарххо 2024'!CU694</f>
        <v>0</v>
      </c>
      <c r="CV694" s="135">
        <f>'Нарххо 2024'!CV694</f>
        <v>0</v>
      </c>
      <c r="CW694" s="135">
        <f>'Нарххо 2024'!CW694</f>
        <v>0</v>
      </c>
      <c r="CX694" s="169" t="e">
        <f>'Нарххо 2024'!CX694</f>
        <v>#DIV/0!</v>
      </c>
    </row>
    <row r="695" spans="1:102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/>
      <c r="CS695" s="169">
        <f>'Нарххо 2024'!CS695</f>
        <v>11.75</v>
      </c>
      <c r="CT695" s="135">
        <f>'Нарххо 2024'!CT695</f>
        <v>0</v>
      </c>
      <c r="CU695" s="135">
        <f>'Нарххо 2024'!CU695</f>
        <v>0</v>
      </c>
      <c r="CV695" s="135">
        <f>'Нарххо 2024'!CV695</f>
        <v>0</v>
      </c>
      <c r="CW695" s="135">
        <f>'Нарххо 2024'!CW695</f>
        <v>0</v>
      </c>
      <c r="CX695" s="169" t="e">
        <f>'Нарххо 2024'!CX695</f>
        <v>#DIV/0!</v>
      </c>
    </row>
    <row r="696" spans="1:102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/>
      <c r="CS696" s="169">
        <f>'Нарххо 2024'!CS696</f>
        <v>10.625</v>
      </c>
      <c r="CT696" s="135">
        <f>'Нарххо 2024'!CT696</f>
        <v>0</v>
      </c>
      <c r="CU696" s="135">
        <f>'Нарххо 2024'!CU696</f>
        <v>0</v>
      </c>
      <c r="CV696" s="135">
        <f>'Нарххо 2024'!CV696</f>
        <v>0</v>
      </c>
      <c r="CW696" s="135">
        <f>'Нарххо 2024'!CW696</f>
        <v>0</v>
      </c>
      <c r="CX696" s="169" t="e">
        <f>'Нарххо 2024'!CX696</f>
        <v>#DIV/0!</v>
      </c>
    </row>
    <row r="697" spans="1:102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/>
      <c r="CS697" s="169">
        <f>'Нарххо 2024'!CS697</f>
        <v>61</v>
      </c>
      <c r="CT697" s="135">
        <f>'Нарххо 2024'!CT697</f>
        <v>0</v>
      </c>
      <c r="CU697" s="135">
        <f>'Нарххо 2024'!CU697</f>
        <v>0</v>
      </c>
      <c r="CV697" s="135">
        <f>'Нарххо 2024'!CV697</f>
        <v>0</v>
      </c>
      <c r="CW697" s="135">
        <f>'Нарххо 2024'!CW697</f>
        <v>0</v>
      </c>
      <c r="CX697" s="169" t="e">
        <f>'Нарххо 2024'!CX697</f>
        <v>#DIV/0!</v>
      </c>
    </row>
    <row r="698" spans="1:102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/>
      <c r="CS698" s="169">
        <f>'Нарххо 2024'!CS698</f>
        <v>60</v>
      </c>
      <c r="CT698" s="135">
        <f>'Нарххо 2024'!CT698</f>
        <v>0</v>
      </c>
      <c r="CU698" s="135">
        <f>'Нарххо 2024'!CU698</f>
        <v>0</v>
      </c>
      <c r="CV698" s="135">
        <f>'Нарххо 2024'!CV698</f>
        <v>0</v>
      </c>
      <c r="CW698" s="135">
        <f>'Нарххо 2024'!CW698</f>
        <v>0</v>
      </c>
      <c r="CX698" s="169" t="e">
        <f>'Нарххо 2024'!CX698</f>
        <v>#DIV/0!</v>
      </c>
    </row>
    <row r="699" spans="1:102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/>
      <c r="CS699" s="169">
        <f>'Нарххо 2024'!CS699</f>
        <v>4.9000000000000004</v>
      </c>
      <c r="CT699" s="135">
        <f>'Нарххо 2024'!CT699</f>
        <v>0</v>
      </c>
      <c r="CU699" s="135">
        <f>'Нарххо 2024'!CU699</f>
        <v>0</v>
      </c>
      <c r="CV699" s="135">
        <f>'Нарххо 2024'!CV699</f>
        <v>0</v>
      </c>
      <c r="CW699" s="135">
        <f>'Нарххо 2024'!CW699</f>
        <v>0</v>
      </c>
      <c r="CX699" s="169" t="e">
        <f>'Нарххо 2024'!CX699</f>
        <v>#DIV/0!</v>
      </c>
    </row>
    <row r="700" spans="1:102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/>
      <c r="CS700" s="169">
        <f>'Нарххо 2024'!CS700</f>
        <v>3.9</v>
      </c>
      <c r="CT700" s="135">
        <f>'Нарххо 2024'!CT700</f>
        <v>0</v>
      </c>
      <c r="CU700" s="135">
        <f>'Нарххо 2024'!CU700</f>
        <v>0</v>
      </c>
      <c r="CV700" s="135">
        <f>'Нарххо 2024'!CV700</f>
        <v>0</v>
      </c>
      <c r="CW700" s="135">
        <f>'Нарххо 2024'!CW700</f>
        <v>0</v>
      </c>
      <c r="CX700" s="169" t="e">
        <f>'Нарххо 2024'!CX700</f>
        <v>#DIV/0!</v>
      </c>
    </row>
    <row r="701" spans="1:102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/>
      <c r="CS701" s="169">
        <f>'Нарххо 2024'!CS701</f>
        <v>3</v>
      </c>
      <c r="CT701" s="135">
        <f>'Нарххо 2024'!CT701</f>
        <v>0</v>
      </c>
      <c r="CU701" s="135">
        <f>'Нарххо 2024'!CU701</f>
        <v>0</v>
      </c>
      <c r="CV701" s="135">
        <f>'Нарххо 2024'!CV701</f>
        <v>0</v>
      </c>
      <c r="CW701" s="135">
        <f>'Нарххо 2024'!CW701</f>
        <v>0</v>
      </c>
      <c r="CX701" s="169" t="e">
        <f>'Нарххо 2024'!CX701</f>
        <v>#DIV/0!</v>
      </c>
    </row>
    <row r="702" spans="1:102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/>
      <c r="CS702" s="169">
        <f>'Нарххо 2024'!CS702</f>
        <v>18</v>
      </c>
      <c r="CT702" s="135">
        <f>'Нарххо 2024'!CT702</f>
        <v>0</v>
      </c>
      <c r="CU702" s="135">
        <f>'Нарххо 2024'!CU702</f>
        <v>0</v>
      </c>
      <c r="CV702" s="135">
        <f>'Нарххо 2024'!CV702</f>
        <v>0</v>
      </c>
      <c r="CW702" s="135">
        <f>'Нарххо 2024'!CW702</f>
        <v>0</v>
      </c>
      <c r="CX702" s="169" t="e">
        <f>'Нарххо 2024'!CX702</f>
        <v>#DIV/0!</v>
      </c>
    </row>
    <row r="703" spans="1:102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/>
      <c r="CS703" s="169">
        <f>'Нарххо 2024'!CS703</f>
        <v>18</v>
      </c>
      <c r="CT703" s="135">
        <f>'Нарххо 2024'!CT703</f>
        <v>0</v>
      </c>
      <c r="CU703" s="135">
        <f>'Нарххо 2024'!CU703</f>
        <v>0</v>
      </c>
      <c r="CV703" s="135">
        <f>'Нарххо 2024'!CV703</f>
        <v>0</v>
      </c>
      <c r="CW703" s="135">
        <f>'Нарххо 2024'!CW703</f>
        <v>0</v>
      </c>
      <c r="CX703" s="169" t="e">
        <f>'Нарххо 2024'!CX703</f>
        <v>#DIV/0!</v>
      </c>
    </row>
    <row r="704" spans="1:102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/>
      <c r="CS704" s="169">
        <f>'Нарххо 2024'!CS704</f>
        <v>16</v>
      </c>
      <c r="CT704" s="135">
        <f>'Нарххо 2024'!CT704</f>
        <v>0</v>
      </c>
      <c r="CU704" s="135">
        <f>'Нарххо 2024'!CU704</f>
        <v>0</v>
      </c>
      <c r="CV704" s="135">
        <f>'Нарххо 2024'!CV704</f>
        <v>0</v>
      </c>
      <c r="CW704" s="135">
        <f>'Нарххо 2024'!CW704</f>
        <v>0</v>
      </c>
      <c r="CX704" s="169" t="e">
        <f>'Нарххо 2024'!CX704</f>
        <v>#DIV/0!</v>
      </c>
    </row>
    <row r="705" spans="1:102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/>
      <c r="CS705" s="169">
        <f>'Нарххо 2024'!CS705</f>
        <v>3</v>
      </c>
      <c r="CT705" s="135">
        <f>'Нарххо 2024'!CT705</f>
        <v>0</v>
      </c>
      <c r="CU705" s="135">
        <f>'Нарххо 2024'!CU705</f>
        <v>0</v>
      </c>
      <c r="CV705" s="135">
        <f>'Нарххо 2024'!CV705</f>
        <v>0</v>
      </c>
      <c r="CW705" s="135">
        <f>'Нарххо 2024'!CW705</f>
        <v>0</v>
      </c>
      <c r="CX705" s="169" t="e">
        <f>'Нарххо 2024'!CX705</f>
        <v>#DIV/0!</v>
      </c>
    </row>
    <row r="706" spans="1:102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/>
      <c r="CS706" s="169">
        <f>'Нарххо 2024'!CS706</f>
        <v>5</v>
      </c>
      <c r="CT706" s="135">
        <f>'Нарххо 2024'!CT706</f>
        <v>0</v>
      </c>
      <c r="CU706" s="135">
        <f>'Нарххо 2024'!CU706</f>
        <v>0</v>
      </c>
      <c r="CV706" s="135">
        <f>'Нарххо 2024'!CV706</f>
        <v>0</v>
      </c>
      <c r="CW706" s="135">
        <f>'Нарххо 2024'!CW706</f>
        <v>0</v>
      </c>
      <c r="CX706" s="169" t="e">
        <f>'Нарххо 2024'!CX706</f>
        <v>#DIV/0!</v>
      </c>
    </row>
    <row r="707" spans="1:102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/>
      <c r="CS707" s="169">
        <f>'Нарххо 2024'!CS707</f>
        <v>40</v>
      </c>
      <c r="CT707" s="135">
        <f>'Нарххо 2024'!CT707</f>
        <v>0</v>
      </c>
      <c r="CU707" s="135">
        <f>'Нарххо 2024'!CU707</f>
        <v>0</v>
      </c>
      <c r="CV707" s="135">
        <f>'Нарххо 2024'!CV707</f>
        <v>0</v>
      </c>
      <c r="CW707" s="135">
        <f>'Нарххо 2024'!CW707</f>
        <v>0</v>
      </c>
      <c r="CX707" s="169" t="e">
        <f>'Нарххо 2024'!CX707</f>
        <v>#DIV/0!</v>
      </c>
    </row>
    <row r="708" spans="1:102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/>
      <c r="CS708" s="169">
        <f>'Нарххо 2024'!CS708</f>
        <v>6.1250000000000009</v>
      </c>
      <c r="CT708" s="135">
        <f>'Нарххо 2024'!CT708</f>
        <v>0</v>
      </c>
      <c r="CU708" s="135">
        <f>'Нарххо 2024'!CU708</f>
        <v>0</v>
      </c>
      <c r="CV708" s="135">
        <f>'Нарххо 2024'!CV708</f>
        <v>0</v>
      </c>
      <c r="CW708" s="135">
        <f>'Нарххо 2024'!CW708</f>
        <v>0</v>
      </c>
      <c r="CX708" s="169" t="e">
        <f>'Нарххо 2024'!CX708</f>
        <v>#DIV/0!</v>
      </c>
    </row>
    <row r="709" spans="1:102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/>
      <c r="CS709" s="169">
        <f>'Нарххо 2024'!CS709</f>
        <v>9.5</v>
      </c>
      <c r="CT709" s="135">
        <f>'Нарххо 2024'!CT709</f>
        <v>0</v>
      </c>
      <c r="CU709" s="135">
        <f>'Нарххо 2024'!CU709</f>
        <v>0</v>
      </c>
      <c r="CV709" s="135">
        <f>'Нарххо 2024'!CV709</f>
        <v>0</v>
      </c>
      <c r="CW709" s="135">
        <f>'Нарххо 2024'!CW709</f>
        <v>0</v>
      </c>
      <c r="CX709" s="169" t="e">
        <f>'Нарххо 2024'!CX709</f>
        <v>#DIV/0!</v>
      </c>
    </row>
    <row r="710" spans="1:102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/>
      <c r="CS710" s="169">
        <f>'Нарххо 2024'!CS710</f>
        <v>10</v>
      </c>
      <c r="CT710" s="135">
        <f>'Нарххо 2024'!CT710</f>
        <v>0</v>
      </c>
      <c r="CU710" s="135">
        <f>'Нарххо 2024'!CU710</f>
        <v>0</v>
      </c>
      <c r="CV710" s="135">
        <f>'Нарххо 2024'!CV710</f>
        <v>0</v>
      </c>
      <c r="CW710" s="135">
        <f>'Нарххо 2024'!CW710</f>
        <v>0</v>
      </c>
      <c r="CX710" s="169" t="e">
        <f>'Нарххо 2024'!CX710</f>
        <v>#DIV/0!</v>
      </c>
    </row>
    <row r="711" spans="1:102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/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</row>
    <row r="712" spans="1:102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/>
      <c r="CS712" s="169">
        <f>'Нарххо 2024'!CS712</f>
        <v>9.86</v>
      </c>
      <c r="CT712" s="135">
        <f>'Нарххо 2024'!CT712</f>
        <v>0</v>
      </c>
      <c r="CU712" s="135">
        <f>'Нарххо 2024'!CU712</f>
        <v>0</v>
      </c>
      <c r="CV712" s="135">
        <f>'Нарххо 2024'!CV712</f>
        <v>0</v>
      </c>
      <c r="CW712" s="135">
        <f>'Нарххо 2024'!CW712</f>
        <v>0</v>
      </c>
      <c r="CX712" s="169" t="e">
        <f>'Нарххо 2024'!CX712</f>
        <v>#DIV/0!</v>
      </c>
    </row>
    <row r="713" spans="1:102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/>
      <c r="CS713" s="169">
        <f>'Нарххо 2024'!CS713</f>
        <v>10.012499999999999</v>
      </c>
      <c r="CT713" s="135">
        <f>'Нарххо 2024'!CT713</f>
        <v>0</v>
      </c>
      <c r="CU713" s="135">
        <f>'Нарххо 2024'!CU713</f>
        <v>0</v>
      </c>
      <c r="CV713" s="135">
        <f>'Нарххо 2024'!CV713</f>
        <v>0</v>
      </c>
      <c r="CW713" s="135">
        <f>'Нарххо 2024'!CW713</f>
        <v>0</v>
      </c>
      <c r="CX713" s="169" t="e">
        <f>'Нарххо 2024'!CX713</f>
        <v>#DIV/0!</v>
      </c>
    </row>
    <row r="714" spans="1:10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261"/>
      <c r="CG714" s="1"/>
      <c r="CH714" s="261"/>
      <c r="CM714" s="261"/>
      <c r="CS714" s="261"/>
      <c r="CX714" s="261"/>
    </row>
    <row r="715" spans="1:10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261"/>
      <c r="CG715" s="1"/>
      <c r="CH715" s="261"/>
      <c r="CM715" s="261"/>
      <c r="CS715" s="261"/>
      <c r="CX715" s="261"/>
    </row>
    <row r="716" spans="1:10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261"/>
      <c r="CG716" s="1"/>
      <c r="CH716" s="261"/>
      <c r="CM716" s="261"/>
      <c r="CS716" s="261"/>
      <c r="CX716" s="261"/>
    </row>
    <row r="717" spans="1:102" ht="18" x14ac:dyDescent="0.25">
      <c r="A717" s="286" t="s">
        <v>255</v>
      </c>
      <c r="B717" s="286"/>
      <c r="C717" s="287"/>
      <c r="D717" s="287"/>
      <c r="E717" s="287"/>
      <c r="F717" s="287"/>
      <c r="G717" s="287"/>
      <c r="H717" s="287"/>
      <c r="I717" s="287"/>
      <c r="J717" s="287"/>
      <c r="K717" s="287"/>
      <c r="L717" s="287"/>
      <c r="M717" s="287"/>
      <c r="N717" s="287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x14ac:dyDescent="0.3">
      <c r="A718" s="274" t="s">
        <v>156</v>
      </c>
      <c r="B718" s="275"/>
      <c r="C718" s="368" t="s">
        <v>273</v>
      </c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8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365" t="s">
        <v>139</v>
      </c>
      <c r="D719" s="366"/>
      <c r="E719" s="366"/>
      <c r="F719" s="367"/>
      <c r="G719" s="362" t="s">
        <v>256</v>
      </c>
      <c r="H719" s="360" t="s">
        <v>139</v>
      </c>
      <c r="I719" s="361"/>
      <c r="J719" s="361"/>
      <c r="K719" s="364"/>
      <c r="L719" s="362" t="s">
        <v>256</v>
      </c>
      <c r="M719" s="360" t="s">
        <v>139</v>
      </c>
      <c r="N719" s="361"/>
      <c r="O719" s="361"/>
      <c r="P719" s="364"/>
      <c r="Q719" s="362" t="s">
        <v>256</v>
      </c>
      <c r="R719" s="360" t="s">
        <v>139</v>
      </c>
      <c r="S719" s="361"/>
      <c r="T719" s="361"/>
      <c r="U719" s="361"/>
      <c r="V719" s="364"/>
      <c r="W719" s="362" t="s">
        <v>256</v>
      </c>
      <c r="X719" s="360" t="s">
        <v>139</v>
      </c>
      <c r="Y719" s="361"/>
      <c r="Z719" s="361"/>
      <c r="AA719" s="364"/>
      <c r="AB719" s="362" t="s">
        <v>256</v>
      </c>
      <c r="AC719" s="360" t="s">
        <v>139</v>
      </c>
      <c r="AD719" s="361"/>
      <c r="AE719" s="361"/>
      <c r="AF719" s="364"/>
      <c r="AG719" s="362" t="s">
        <v>256</v>
      </c>
      <c r="AH719" s="360" t="s">
        <v>139</v>
      </c>
      <c r="AI719" s="361"/>
      <c r="AJ719" s="361"/>
      <c r="AK719" s="361"/>
      <c r="AL719" s="364"/>
      <c r="AM719" s="362" t="s">
        <v>256</v>
      </c>
      <c r="AN719" s="360" t="s">
        <v>139</v>
      </c>
      <c r="AO719" s="361"/>
      <c r="AP719" s="361"/>
      <c r="AQ719" s="364"/>
      <c r="AR719" s="362" t="s">
        <v>256</v>
      </c>
      <c r="AS719" s="360" t="s">
        <v>139</v>
      </c>
      <c r="AT719" s="361"/>
      <c r="AU719" s="361"/>
      <c r="AV719" s="361"/>
      <c r="AW719" s="256"/>
      <c r="AX719" s="362" t="s">
        <v>256</v>
      </c>
      <c r="AY719" s="360" t="s">
        <v>139</v>
      </c>
      <c r="AZ719" s="361"/>
      <c r="BA719" s="361"/>
      <c r="BB719" s="364"/>
      <c r="BC719" s="362" t="s">
        <v>256</v>
      </c>
      <c r="BD719" s="360" t="s">
        <v>139</v>
      </c>
      <c r="BE719" s="361"/>
      <c r="BF719" s="361"/>
      <c r="BG719" s="364"/>
      <c r="BH719" s="362" t="s">
        <v>256</v>
      </c>
      <c r="BI719" s="360" t="s">
        <v>139</v>
      </c>
      <c r="BJ719" s="361"/>
      <c r="BK719" s="361"/>
      <c r="BL719" s="364"/>
      <c r="BM719" s="266"/>
      <c r="BN719" s="362" t="s">
        <v>256</v>
      </c>
      <c r="BO719" s="360" t="s">
        <v>316</v>
      </c>
      <c r="BP719" s="361"/>
      <c r="BQ719" s="361"/>
      <c r="BR719" s="361"/>
      <c r="BS719" s="362" t="s">
        <v>256</v>
      </c>
      <c r="BT719" s="360" t="s">
        <v>316</v>
      </c>
      <c r="BU719" s="361"/>
      <c r="BV719" s="361"/>
      <c r="BW719" s="361"/>
      <c r="BX719" s="362" t="s">
        <v>256</v>
      </c>
      <c r="BY719" s="360" t="s">
        <v>316</v>
      </c>
      <c r="BZ719" s="361"/>
      <c r="CA719" s="361"/>
      <c r="CB719" s="362" t="s">
        <v>256</v>
      </c>
      <c r="CC719" s="360" t="s">
        <v>316</v>
      </c>
      <c r="CD719" s="361"/>
      <c r="CE719" s="361"/>
      <c r="CF719" s="361"/>
      <c r="CG719" s="361"/>
      <c r="CH719" s="362" t="s">
        <v>256</v>
      </c>
      <c r="CI719" s="360" t="s">
        <v>316</v>
      </c>
      <c r="CJ719" s="361"/>
      <c r="CK719" s="361"/>
      <c r="CL719" s="361"/>
      <c r="CM719" s="362" t="s">
        <v>256</v>
      </c>
      <c r="CN719" s="360" t="s">
        <v>316</v>
      </c>
      <c r="CO719" s="361"/>
      <c r="CP719" s="361"/>
      <c r="CQ719" s="361"/>
      <c r="CR719" s="256"/>
      <c r="CS719" s="362" t="s">
        <v>256</v>
      </c>
      <c r="CT719" s="360" t="s">
        <v>316</v>
      </c>
      <c r="CU719" s="361"/>
      <c r="CV719" s="361"/>
      <c r="CW719" s="361"/>
      <c r="CX719" s="362" t="s">
        <v>256</v>
      </c>
    </row>
    <row r="720" spans="1:102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5"/>
      <c r="H720" s="138" t="s">
        <v>141</v>
      </c>
      <c r="I720" s="138" t="s">
        <v>142</v>
      </c>
      <c r="J720" s="138" t="s">
        <v>143</v>
      </c>
      <c r="K720" s="138" t="s">
        <v>144</v>
      </c>
      <c r="L720" s="285"/>
      <c r="M720" s="138" t="s">
        <v>145</v>
      </c>
      <c r="N720" s="138" t="s">
        <v>146</v>
      </c>
      <c r="O720" s="138" t="s">
        <v>147</v>
      </c>
      <c r="P720" s="138" t="s">
        <v>148</v>
      </c>
      <c r="Q720" s="28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5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5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5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x14ac:dyDescent="0.25">
      <c r="A721" s="297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/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</row>
    <row r="722" spans="1:102" ht="18" x14ac:dyDescent="0.25">
      <c r="A722" s="298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/>
      <c r="CS722" s="169">
        <f>'Нарххо 2024'!CS722</f>
        <v>6.125</v>
      </c>
      <c r="CT722" s="135">
        <f>'Нарххо 2024'!CT722</f>
        <v>0</v>
      </c>
      <c r="CU722" s="135">
        <f>'Нарххо 2024'!CU722</f>
        <v>0</v>
      </c>
      <c r="CV722" s="135">
        <f>'Нарххо 2024'!CV722</f>
        <v>0</v>
      </c>
      <c r="CW722" s="135">
        <f>'Нарххо 2024'!CW722</f>
        <v>0</v>
      </c>
      <c r="CX722" s="169" t="e">
        <f>'Нарххо 2024'!CX722</f>
        <v>#DIV/0!</v>
      </c>
    </row>
    <row r="723" spans="1:102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/>
      <c r="CS723" s="169">
        <f>'Нарххо 2024'!CS723</f>
        <v>6.25</v>
      </c>
      <c r="CT723" s="135">
        <f>'Нарххо 2024'!CT723</f>
        <v>0</v>
      </c>
      <c r="CU723" s="135">
        <f>'Нарххо 2024'!CU723</f>
        <v>0</v>
      </c>
      <c r="CV723" s="135">
        <f>'Нарххо 2024'!CV723</f>
        <v>0</v>
      </c>
      <c r="CW723" s="135">
        <f>'Нарххо 2024'!CW723</f>
        <v>0</v>
      </c>
      <c r="CX723" s="169" t="e">
        <f>'Нарххо 2024'!CX723</f>
        <v>#DIV/0!</v>
      </c>
    </row>
    <row r="724" spans="1:102" ht="18" x14ac:dyDescent="0.25">
      <c r="A724" s="297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/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</row>
    <row r="725" spans="1:102" ht="18" x14ac:dyDescent="0.25">
      <c r="A725" s="298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/>
      <c r="CS725" s="169">
        <f>'Нарххо 2024'!CS725</f>
        <v>3.7749999999999999</v>
      </c>
      <c r="CT725" s="135">
        <f>'Нарххо 2024'!CT725</f>
        <v>0</v>
      </c>
      <c r="CU725" s="135">
        <f>'Нарххо 2024'!CU725</f>
        <v>0</v>
      </c>
      <c r="CV725" s="135">
        <f>'Нарххо 2024'!CV725</f>
        <v>0</v>
      </c>
      <c r="CW725" s="135">
        <f>'Нарххо 2024'!CW725</f>
        <v>0</v>
      </c>
      <c r="CX725" s="169" t="e">
        <f>'Нарххо 2024'!CX725</f>
        <v>#DIV/0!</v>
      </c>
    </row>
    <row r="726" spans="1:102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/>
      <c r="CS726" s="169">
        <f>'Нарххо 2024'!CS726</f>
        <v>7.25</v>
      </c>
      <c r="CT726" s="135">
        <f>'Нарххо 2024'!CT726</f>
        <v>0</v>
      </c>
      <c r="CU726" s="135">
        <f>'Нарххо 2024'!CU726</f>
        <v>0</v>
      </c>
      <c r="CV726" s="135">
        <f>'Нарххо 2024'!CV726</f>
        <v>0</v>
      </c>
      <c r="CW726" s="135">
        <f>'Нарххо 2024'!CW726</f>
        <v>0</v>
      </c>
      <c r="CX726" s="169" t="e">
        <f>'Нарххо 2024'!CX726</f>
        <v>#DIV/0!</v>
      </c>
    </row>
    <row r="727" spans="1:102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/>
      <c r="CS727" s="169">
        <f>'Нарххо 2024'!CS727</f>
        <v>7.75</v>
      </c>
      <c r="CT727" s="135">
        <f>'Нарххо 2024'!CT727</f>
        <v>0</v>
      </c>
      <c r="CU727" s="135">
        <f>'Нарххо 2024'!CU727</f>
        <v>0</v>
      </c>
      <c r="CV727" s="135">
        <f>'Нарххо 2024'!CV727</f>
        <v>0</v>
      </c>
      <c r="CW727" s="135">
        <f>'Нарххо 2024'!CW727</f>
        <v>0</v>
      </c>
      <c r="CX727" s="169" t="e">
        <f>'Нарххо 2024'!CX727</f>
        <v>#DIV/0!</v>
      </c>
    </row>
    <row r="728" spans="1:102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/>
      <c r="CS728" s="169">
        <f>'Нарххо 2024'!CS728</f>
        <v>4.125</v>
      </c>
      <c r="CT728" s="135">
        <f>'Нарххо 2024'!CT728</f>
        <v>0</v>
      </c>
      <c r="CU728" s="135">
        <f>'Нарххо 2024'!CU728</f>
        <v>0</v>
      </c>
      <c r="CV728" s="135">
        <f>'Нарххо 2024'!CV728</f>
        <v>0</v>
      </c>
      <c r="CW728" s="135">
        <f>'Нарххо 2024'!CW728</f>
        <v>0</v>
      </c>
      <c r="CX728" s="169" t="e">
        <f>'Нарххо 2024'!CX728</f>
        <v>#DIV/0!</v>
      </c>
    </row>
    <row r="729" spans="1:102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/>
      <c r="CS729" s="169">
        <f>'Нарххо 2024'!CS729</f>
        <v>5.75</v>
      </c>
      <c r="CT729" s="135">
        <f>'Нарххо 2024'!CT729</f>
        <v>0</v>
      </c>
      <c r="CU729" s="135">
        <f>'Нарххо 2024'!CU729</f>
        <v>0</v>
      </c>
      <c r="CV729" s="135">
        <f>'Нарххо 2024'!CV729</f>
        <v>0</v>
      </c>
      <c r="CW729" s="135">
        <f>'Нарххо 2024'!CW729</f>
        <v>0</v>
      </c>
      <c r="CX729" s="169" t="e">
        <f>'Нарххо 2024'!CX729</f>
        <v>#DIV/0!</v>
      </c>
    </row>
    <row r="730" spans="1:102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/>
      <c r="CS730" s="169">
        <f>'Нарххо 2024'!CS730</f>
        <v>14.375</v>
      </c>
      <c r="CT730" s="135">
        <f>'Нарххо 2024'!CT730</f>
        <v>0</v>
      </c>
      <c r="CU730" s="135">
        <f>'Нарххо 2024'!CU730</f>
        <v>0</v>
      </c>
      <c r="CV730" s="135">
        <f>'Нарххо 2024'!CV730</f>
        <v>0</v>
      </c>
      <c r="CW730" s="135">
        <f>'Нарххо 2024'!CW730</f>
        <v>0</v>
      </c>
      <c r="CX730" s="169" t="e">
        <f>'Нарххо 2024'!CX730</f>
        <v>#DIV/0!</v>
      </c>
    </row>
    <row r="731" spans="1:102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/>
      <c r="CS731" s="169">
        <f>'Нарххо 2024'!CS731</f>
        <v>17.05</v>
      </c>
      <c r="CT731" s="135">
        <f>'Нарххо 2024'!CT731</f>
        <v>0</v>
      </c>
      <c r="CU731" s="135">
        <f>'Нарххо 2024'!CU731</f>
        <v>0</v>
      </c>
      <c r="CV731" s="135">
        <f>'Нарххо 2024'!CV731</f>
        <v>0</v>
      </c>
      <c r="CW731" s="135">
        <f>'Нарххо 2024'!CW731</f>
        <v>0</v>
      </c>
      <c r="CX731" s="169" t="e">
        <f>'Нарххо 2024'!CX731</f>
        <v>#DIV/0!</v>
      </c>
    </row>
    <row r="732" spans="1:102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/>
      <c r="CS732" s="169">
        <f>'Нарххо 2024'!CS732</f>
        <v>18.25</v>
      </c>
      <c r="CT732" s="135">
        <f>'Нарххо 2024'!CT732</f>
        <v>0</v>
      </c>
      <c r="CU732" s="135">
        <f>'Нарххо 2024'!CU732</f>
        <v>0</v>
      </c>
      <c r="CV732" s="135">
        <f>'Нарххо 2024'!CV732</f>
        <v>0</v>
      </c>
      <c r="CW732" s="135">
        <f>'Нарххо 2024'!CW732</f>
        <v>0</v>
      </c>
      <c r="CX732" s="169" t="e">
        <f>'Нарххо 2024'!CX732</f>
        <v>#DIV/0!</v>
      </c>
    </row>
    <row r="733" spans="1:102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/>
      <c r="CS733" s="169">
        <f>'Нарххо 2024'!CS733</f>
        <v>95</v>
      </c>
      <c r="CT733" s="135">
        <f>'Нарххо 2024'!CT733</f>
        <v>0</v>
      </c>
      <c r="CU733" s="135">
        <f>'Нарххо 2024'!CU733</f>
        <v>0</v>
      </c>
      <c r="CV733" s="135">
        <f>'Нарххо 2024'!CV733</f>
        <v>0</v>
      </c>
      <c r="CW733" s="135">
        <f>'Нарххо 2024'!CW733</f>
        <v>0</v>
      </c>
      <c r="CX733" s="169" t="e">
        <f>'Нарххо 2024'!CX733</f>
        <v>#DIV/0!</v>
      </c>
    </row>
    <row r="734" spans="1:102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/>
      <c r="CS734" s="169">
        <f>'Нарххо 2024'!CS734</f>
        <v>100</v>
      </c>
      <c r="CT734" s="135">
        <f>'Нарххо 2024'!CT734</f>
        <v>0</v>
      </c>
      <c r="CU734" s="135">
        <f>'Нарххо 2024'!CU734</f>
        <v>0</v>
      </c>
      <c r="CV734" s="135">
        <f>'Нарххо 2024'!CV734</f>
        <v>0</v>
      </c>
      <c r="CW734" s="135">
        <f>'Нарххо 2024'!CW734</f>
        <v>0</v>
      </c>
      <c r="CX734" s="169" t="e">
        <f>'Нарххо 2024'!CX734</f>
        <v>#DIV/0!</v>
      </c>
    </row>
    <row r="735" spans="1:102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/>
      <c r="CS735" s="169">
        <f>'Нарххо 2024'!CS735</f>
        <v>6</v>
      </c>
      <c r="CT735" s="135">
        <f>'Нарххо 2024'!CT735</f>
        <v>0</v>
      </c>
      <c r="CU735" s="135">
        <f>'Нарххо 2024'!CU735</f>
        <v>0</v>
      </c>
      <c r="CV735" s="135">
        <f>'Нарххо 2024'!CV735</f>
        <v>0</v>
      </c>
      <c r="CW735" s="135">
        <f>'Нарххо 2024'!CW735</f>
        <v>0</v>
      </c>
      <c r="CX735" s="169" t="e">
        <f>'Нарххо 2024'!CX735</f>
        <v>#DIV/0!</v>
      </c>
    </row>
    <row r="736" spans="1:102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/>
      <c r="CS736" s="169">
        <f>'Нарххо 2024'!CS736</f>
        <v>11.75</v>
      </c>
      <c r="CT736" s="135">
        <f>'Нарххо 2024'!CT736</f>
        <v>0</v>
      </c>
      <c r="CU736" s="135">
        <f>'Нарххо 2024'!CU736</f>
        <v>0</v>
      </c>
      <c r="CV736" s="135">
        <f>'Нарххо 2024'!CV736</f>
        <v>0</v>
      </c>
      <c r="CW736" s="135">
        <f>'Нарххо 2024'!CW736</f>
        <v>0</v>
      </c>
      <c r="CX736" s="169" t="e">
        <f>'Нарххо 2024'!CX736</f>
        <v>#DIV/0!</v>
      </c>
    </row>
    <row r="737" spans="1:102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/>
      <c r="CS737" s="169">
        <f>'Нарххо 2024'!CS737</f>
        <v>10.75</v>
      </c>
      <c r="CT737" s="135">
        <f>'Нарххо 2024'!CT737</f>
        <v>0</v>
      </c>
      <c r="CU737" s="135">
        <f>'Нарххо 2024'!CU737</f>
        <v>0</v>
      </c>
      <c r="CV737" s="135">
        <f>'Нарххо 2024'!CV737</f>
        <v>0</v>
      </c>
      <c r="CW737" s="135">
        <f>'Нарххо 2024'!CW737</f>
        <v>0</v>
      </c>
      <c r="CX737" s="169" t="e">
        <f>'Нарххо 2024'!CX737</f>
        <v>#DIV/0!</v>
      </c>
    </row>
    <row r="738" spans="1:102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/>
      <c r="CS738" s="169">
        <f>'Нарххо 2024'!CS738</f>
        <v>45</v>
      </c>
      <c r="CT738" s="135">
        <f>'Нарххо 2024'!CT738</f>
        <v>0</v>
      </c>
      <c r="CU738" s="135">
        <f>'Нарххо 2024'!CU738</f>
        <v>0</v>
      </c>
      <c r="CV738" s="135">
        <f>'Нарххо 2024'!CV738</f>
        <v>0</v>
      </c>
      <c r="CW738" s="135">
        <f>'Нарххо 2024'!CW738</f>
        <v>0</v>
      </c>
      <c r="CX738" s="169" t="e">
        <f>'Нарххо 2024'!CX738</f>
        <v>#DIV/0!</v>
      </c>
    </row>
    <row r="739" spans="1:102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/>
      <c r="CS739" s="169">
        <f>'Нарххо 2024'!CS739</f>
        <v>40</v>
      </c>
      <c r="CT739" s="135">
        <f>'Нарххо 2024'!CT739</f>
        <v>0</v>
      </c>
      <c r="CU739" s="135">
        <f>'Нарххо 2024'!CU739</f>
        <v>0</v>
      </c>
      <c r="CV739" s="135">
        <f>'Нарххо 2024'!CV739</f>
        <v>0</v>
      </c>
      <c r="CW739" s="135">
        <f>'Нарххо 2024'!CW739</f>
        <v>0</v>
      </c>
      <c r="CX739" s="169" t="e">
        <f>'Нарххо 2024'!CX739</f>
        <v>#DIV/0!</v>
      </c>
    </row>
    <row r="740" spans="1:102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/>
      <c r="CS740" s="169">
        <f>'Нарххо 2024'!CS740</f>
        <v>5.05</v>
      </c>
      <c r="CT740" s="135">
        <f>'Нарххо 2024'!CT740</f>
        <v>0</v>
      </c>
      <c r="CU740" s="135">
        <f>'Нарххо 2024'!CU740</f>
        <v>0</v>
      </c>
      <c r="CV740" s="135">
        <f>'Нарххо 2024'!CV740</f>
        <v>0</v>
      </c>
      <c r="CW740" s="135">
        <f>'Нарххо 2024'!CW740</f>
        <v>0</v>
      </c>
      <c r="CX740" s="169" t="e">
        <f>'Нарххо 2024'!CX740</f>
        <v>#DIV/0!</v>
      </c>
    </row>
    <row r="741" spans="1:102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/>
      <c r="CS741" s="169">
        <f>'Нарххо 2024'!CS741</f>
        <v>4.3</v>
      </c>
      <c r="CT741" s="135">
        <f>'Нарххо 2024'!CT741</f>
        <v>0</v>
      </c>
      <c r="CU741" s="135">
        <f>'Нарххо 2024'!CU741</f>
        <v>0</v>
      </c>
      <c r="CV741" s="135">
        <f>'Нарххо 2024'!CV741</f>
        <v>0</v>
      </c>
      <c r="CW741" s="135">
        <f>'Нарххо 2024'!CW741</f>
        <v>0</v>
      </c>
      <c r="CX741" s="169" t="e">
        <f>'Нарххо 2024'!CX741</f>
        <v>#DIV/0!</v>
      </c>
    </row>
    <row r="742" spans="1:102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/>
      <c r="CS742" s="169">
        <f>'Нарххо 2024'!CS742</f>
        <v>3.47</v>
      </c>
      <c r="CT742" s="135">
        <f>'Нарххо 2024'!CT742</f>
        <v>0</v>
      </c>
      <c r="CU742" s="135">
        <f>'Нарххо 2024'!CU742</f>
        <v>0</v>
      </c>
      <c r="CV742" s="135">
        <f>'Нарххо 2024'!CV742</f>
        <v>0</v>
      </c>
      <c r="CW742" s="135">
        <f>'Нарххо 2024'!CW742</f>
        <v>0</v>
      </c>
      <c r="CX742" s="169" t="e">
        <f>'Нарххо 2024'!CX742</f>
        <v>#DIV/0!</v>
      </c>
    </row>
    <row r="743" spans="1:102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/>
      <c r="CS743" s="169">
        <f>'Нарххо 2024'!CS743</f>
        <v>19.5</v>
      </c>
      <c r="CT743" s="135">
        <f>'Нарххо 2024'!CT743</f>
        <v>0</v>
      </c>
      <c r="CU743" s="135">
        <f>'Нарххо 2024'!CU743</f>
        <v>0</v>
      </c>
      <c r="CV743" s="135">
        <f>'Нарххо 2024'!CV743</f>
        <v>0</v>
      </c>
      <c r="CW743" s="135">
        <f>'Нарххо 2024'!CW743</f>
        <v>0</v>
      </c>
      <c r="CX743" s="169" t="e">
        <f>'Нарххо 2024'!CX743</f>
        <v>#DIV/0!</v>
      </c>
    </row>
    <row r="744" spans="1:102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/>
      <c r="CS744" s="169">
        <f>'Нарххо 2024'!CS744</f>
        <v>18</v>
      </c>
      <c r="CT744" s="135">
        <f>'Нарххо 2024'!CT744</f>
        <v>0</v>
      </c>
      <c r="CU744" s="135">
        <f>'Нарххо 2024'!CU744</f>
        <v>0</v>
      </c>
      <c r="CV744" s="135">
        <f>'Нарххо 2024'!CV744</f>
        <v>0</v>
      </c>
      <c r="CW744" s="135">
        <f>'Нарххо 2024'!CW744</f>
        <v>0</v>
      </c>
      <c r="CX744" s="169" t="e">
        <f>'Нарххо 2024'!CX744</f>
        <v>#DIV/0!</v>
      </c>
    </row>
    <row r="745" spans="1:102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/>
      <c r="CS745" s="169">
        <f>'Нарххо 2024'!CS745</f>
        <v>19.5</v>
      </c>
      <c r="CT745" s="135">
        <f>'Нарххо 2024'!CT745</f>
        <v>0</v>
      </c>
      <c r="CU745" s="135">
        <f>'Нарххо 2024'!CU745</f>
        <v>0</v>
      </c>
      <c r="CV745" s="135">
        <f>'Нарххо 2024'!CV745</f>
        <v>0</v>
      </c>
      <c r="CW745" s="135">
        <f>'Нарххо 2024'!CW745</f>
        <v>0</v>
      </c>
      <c r="CX745" s="169" t="e">
        <f>'Нарххо 2024'!CX745</f>
        <v>#DIV/0!</v>
      </c>
    </row>
    <row r="746" spans="1:102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/>
      <c r="CS746" s="169">
        <f>'Нарххо 2024'!CS746</f>
        <v>5</v>
      </c>
      <c r="CT746" s="135">
        <f>'Нарххо 2024'!CT746</f>
        <v>0</v>
      </c>
      <c r="CU746" s="135">
        <f>'Нарххо 2024'!CU746</f>
        <v>0</v>
      </c>
      <c r="CV746" s="135">
        <f>'Нарххо 2024'!CV746</f>
        <v>0</v>
      </c>
      <c r="CW746" s="135">
        <f>'Нарххо 2024'!CW746</f>
        <v>0</v>
      </c>
      <c r="CX746" s="169" t="e">
        <f>'Нарххо 2024'!CX746</f>
        <v>#DIV/0!</v>
      </c>
    </row>
    <row r="747" spans="1:102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/>
      <c r="CS747" s="169">
        <f>'Нарххо 2024'!CS747</f>
        <v>2</v>
      </c>
      <c r="CT747" s="135">
        <f>'Нарххо 2024'!CT747</f>
        <v>0</v>
      </c>
      <c r="CU747" s="135">
        <f>'Нарххо 2024'!CU747</f>
        <v>0</v>
      </c>
      <c r="CV747" s="135">
        <f>'Нарххо 2024'!CV747</f>
        <v>0</v>
      </c>
      <c r="CW747" s="135">
        <f>'Нарххо 2024'!CW747</f>
        <v>0</v>
      </c>
      <c r="CX747" s="169" t="e">
        <f>'Нарххо 2024'!CX747</f>
        <v>#DIV/0!</v>
      </c>
    </row>
    <row r="748" spans="1:102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/>
      <c r="CS748" s="169">
        <f>'Нарххо 2024'!CS748</f>
        <v>30</v>
      </c>
      <c r="CT748" s="135">
        <f>'Нарххо 2024'!CT748</f>
        <v>0</v>
      </c>
      <c r="CU748" s="135">
        <f>'Нарххо 2024'!CU748</f>
        <v>0</v>
      </c>
      <c r="CV748" s="135">
        <f>'Нарххо 2024'!CV748</f>
        <v>0</v>
      </c>
      <c r="CW748" s="135">
        <f>'Нарххо 2024'!CW748</f>
        <v>0</v>
      </c>
      <c r="CX748" s="169" t="e">
        <f>'Нарххо 2024'!CX748</f>
        <v>#DIV/0!</v>
      </c>
    </row>
    <row r="749" spans="1:102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/>
      <c r="CS749" s="169">
        <f>'Нарххо 2024'!CS749</f>
        <v>6.2</v>
      </c>
      <c r="CT749" s="135">
        <f>'Нарххо 2024'!CT749</f>
        <v>0</v>
      </c>
      <c r="CU749" s="135">
        <f>'Нарххо 2024'!CU749</f>
        <v>0</v>
      </c>
      <c r="CV749" s="135">
        <f>'Нарххо 2024'!CV749</f>
        <v>0</v>
      </c>
      <c r="CW749" s="135">
        <f>'Нарххо 2024'!CW749</f>
        <v>0</v>
      </c>
      <c r="CX749" s="169" t="e">
        <f>'Нарххо 2024'!CX749</f>
        <v>#DIV/0!</v>
      </c>
    </row>
    <row r="750" spans="1:102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/>
      <c r="CS750" s="169">
        <f>'Нарххо 2024'!CS750</f>
        <v>9.5</v>
      </c>
      <c r="CT750" s="135">
        <f>'Нарххо 2024'!CT750</f>
        <v>0</v>
      </c>
      <c r="CU750" s="135">
        <f>'Нарххо 2024'!CU750</f>
        <v>0</v>
      </c>
      <c r="CV750" s="135">
        <f>'Нарххо 2024'!CV750</f>
        <v>0</v>
      </c>
      <c r="CW750" s="135">
        <f>'Нарххо 2024'!CW750</f>
        <v>0</v>
      </c>
      <c r="CX750" s="169" t="e">
        <f>'Нарххо 2024'!CX750</f>
        <v>#DIV/0!</v>
      </c>
    </row>
    <row r="751" spans="1:102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/>
      <c r="CS751" s="169">
        <f>'Нарххо 2024'!CS751</f>
        <v>10.174999999999999</v>
      </c>
      <c r="CT751" s="135">
        <f>'Нарххо 2024'!CT751</f>
        <v>0</v>
      </c>
      <c r="CU751" s="135">
        <f>'Нарххо 2024'!CU751</f>
        <v>0</v>
      </c>
      <c r="CV751" s="135">
        <f>'Нарххо 2024'!CV751</f>
        <v>0</v>
      </c>
      <c r="CW751" s="135">
        <f>'Нарххо 2024'!CW751</f>
        <v>0</v>
      </c>
      <c r="CX751" s="169" t="e">
        <f>'Нарххо 2024'!CX751</f>
        <v>#DIV/0!</v>
      </c>
    </row>
    <row r="752" spans="1:102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/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</row>
    <row r="753" spans="1:102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/>
      <c r="CS753" s="169">
        <f>'Нарххо 2024'!CS753</f>
        <v>9.86</v>
      </c>
      <c r="CT753" s="135">
        <f>'Нарххо 2024'!CT753</f>
        <v>0</v>
      </c>
      <c r="CU753" s="135">
        <f>'Нарххо 2024'!CU753</f>
        <v>0</v>
      </c>
      <c r="CV753" s="135">
        <f>'Нарххо 2024'!CV753</f>
        <v>0</v>
      </c>
      <c r="CW753" s="135">
        <f>'Нарххо 2024'!CW753</f>
        <v>0</v>
      </c>
      <c r="CX753" s="169" t="e">
        <f>'Нарххо 2024'!CX753</f>
        <v>#DIV/0!</v>
      </c>
    </row>
    <row r="754" spans="1:102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/>
      <c r="CS754" s="169">
        <f>'Нарххо 2024'!CS754</f>
        <v>10</v>
      </c>
      <c r="CT754" s="135">
        <f>'Нарххо 2024'!CT754</f>
        <v>0</v>
      </c>
      <c r="CU754" s="135">
        <f>'Нарххо 2024'!CU754</f>
        <v>0</v>
      </c>
      <c r="CV754" s="135">
        <f>'Нарххо 2024'!CV754</f>
        <v>0</v>
      </c>
      <c r="CW754" s="135">
        <f>'Нарххо 2024'!CW754</f>
        <v>0</v>
      </c>
      <c r="CX754" s="169" t="e">
        <f>'Нарххо 2024'!CX754</f>
        <v>#DIV/0!</v>
      </c>
    </row>
    <row r="755" spans="1:10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261"/>
      <c r="CG755" s="1"/>
      <c r="CH755" s="261"/>
      <c r="CM755" s="261"/>
      <c r="CS755" s="261"/>
      <c r="CX755" s="261"/>
    </row>
    <row r="756" spans="1:10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261"/>
      <c r="CG756" s="1"/>
      <c r="CH756" s="261"/>
      <c r="CM756" s="261"/>
      <c r="CS756" s="261"/>
      <c r="CX756" s="261"/>
    </row>
    <row r="757" spans="1:102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261"/>
      <c r="CG757" s="1"/>
      <c r="CH757" s="261"/>
      <c r="CM757" s="261"/>
      <c r="CS757" s="261"/>
      <c r="CX757" s="261"/>
    </row>
    <row r="758" spans="1:102" ht="18" x14ac:dyDescent="0.25">
      <c r="A758" s="286" t="s">
        <v>255</v>
      </c>
      <c r="B758" s="286"/>
      <c r="C758" s="287"/>
      <c r="D758" s="287"/>
      <c r="E758" s="287"/>
      <c r="F758" s="287"/>
      <c r="G758" s="287"/>
      <c r="H758" s="287"/>
      <c r="I758" s="287"/>
      <c r="J758" s="287"/>
      <c r="K758" s="287"/>
      <c r="L758" s="287"/>
      <c r="M758" s="287"/>
      <c r="N758" s="287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x14ac:dyDescent="0.3">
      <c r="A759" s="274" t="s">
        <v>156</v>
      </c>
      <c r="B759" s="275"/>
      <c r="C759" s="368" t="s">
        <v>274</v>
      </c>
      <c r="D759" s="287"/>
      <c r="E759" s="287"/>
      <c r="F759" s="287"/>
      <c r="G759" s="287"/>
      <c r="H759" s="287"/>
      <c r="I759" s="287"/>
      <c r="J759" s="287"/>
      <c r="K759" s="287"/>
      <c r="L759" s="287"/>
      <c r="M759" s="287"/>
      <c r="N759" s="287"/>
      <c r="O759" s="288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365" t="s">
        <v>139</v>
      </c>
      <c r="D760" s="366"/>
      <c r="E760" s="366"/>
      <c r="F760" s="367"/>
      <c r="G760" s="362" t="s">
        <v>256</v>
      </c>
      <c r="H760" s="360" t="s">
        <v>139</v>
      </c>
      <c r="I760" s="361"/>
      <c r="J760" s="361"/>
      <c r="K760" s="364"/>
      <c r="L760" s="362" t="s">
        <v>256</v>
      </c>
      <c r="M760" s="360" t="s">
        <v>139</v>
      </c>
      <c r="N760" s="361"/>
      <c r="O760" s="361"/>
      <c r="P760" s="364"/>
      <c r="Q760" s="362" t="s">
        <v>256</v>
      </c>
      <c r="R760" s="360" t="s">
        <v>139</v>
      </c>
      <c r="S760" s="361"/>
      <c r="T760" s="361"/>
      <c r="U760" s="361"/>
      <c r="V760" s="364"/>
      <c r="W760" s="362" t="s">
        <v>256</v>
      </c>
      <c r="X760" s="360" t="s">
        <v>139</v>
      </c>
      <c r="Y760" s="361"/>
      <c r="Z760" s="361"/>
      <c r="AA760" s="364"/>
      <c r="AB760" s="362" t="s">
        <v>256</v>
      </c>
      <c r="AC760" s="360" t="s">
        <v>139</v>
      </c>
      <c r="AD760" s="361"/>
      <c r="AE760" s="361"/>
      <c r="AF760" s="364"/>
      <c r="AG760" s="362" t="s">
        <v>256</v>
      </c>
      <c r="AH760" s="360" t="s">
        <v>139</v>
      </c>
      <c r="AI760" s="361"/>
      <c r="AJ760" s="361"/>
      <c r="AK760" s="361"/>
      <c r="AL760" s="364"/>
      <c r="AM760" s="362" t="s">
        <v>256</v>
      </c>
      <c r="AN760" s="360" t="s">
        <v>139</v>
      </c>
      <c r="AO760" s="361"/>
      <c r="AP760" s="361"/>
      <c r="AQ760" s="364"/>
      <c r="AR760" s="362" t="s">
        <v>256</v>
      </c>
      <c r="AS760" s="360" t="s">
        <v>139</v>
      </c>
      <c r="AT760" s="361"/>
      <c r="AU760" s="361"/>
      <c r="AV760" s="361"/>
      <c r="AW760" s="256"/>
      <c r="AX760" s="362" t="s">
        <v>256</v>
      </c>
      <c r="AY760" s="360" t="s">
        <v>139</v>
      </c>
      <c r="AZ760" s="361"/>
      <c r="BA760" s="361"/>
      <c r="BB760" s="364"/>
      <c r="BC760" s="362" t="s">
        <v>256</v>
      </c>
      <c r="BD760" s="360" t="s">
        <v>139</v>
      </c>
      <c r="BE760" s="361"/>
      <c r="BF760" s="361"/>
      <c r="BG760" s="364"/>
      <c r="BH760" s="362" t="s">
        <v>256</v>
      </c>
      <c r="BI760" s="360" t="s">
        <v>139</v>
      </c>
      <c r="BJ760" s="361"/>
      <c r="BK760" s="361"/>
      <c r="BL760" s="364"/>
      <c r="BM760" s="266"/>
      <c r="BN760" s="362" t="s">
        <v>256</v>
      </c>
      <c r="BO760" s="360" t="s">
        <v>316</v>
      </c>
      <c r="BP760" s="361"/>
      <c r="BQ760" s="361"/>
      <c r="BR760" s="361"/>
      <c r="BS760" s="362" t="s">
        <v>256</v>
      </c>
      <c r="BT760" s="360" t="s">
        <v>316</v>
      </c>
      <c r="BU760" s="361"/>
      <c r="BV760" s="361"/>
      <c r="BW760" s="361"/>
      <c r="BX760" s="362" t="s">
        <v>256</v>
      </c>
      <c r="BY760" s="360" t="s">
        <v>316</v>
      </c>
      <c r="BZ760" s="361"/>
      <c r="CA760" s="361"/>
      <c r="CB760" s="362" t="s">
        <v>256</v>
      </c>
      <c r="CC760" s="360" t="s">
        <v>316</v>
      </c>
      <c r="CD760" s="361"/>
      <c r="CE760" s="361"/>
      <c r="CF760" s="361"/>
      <c r="CG760" s="361"/>
      <c r="CH760" s="362" t="s">
        <v>256</v>
      </c>
      <c r="CI760" s="360" t="s">
        <v>316</v>
      </c>
      <c r="CJ760" s="361"/>
      <c r="CK760" s="361"/>
      <c r="CL760" s="361"/>
      <c r="CM760" s="362" t="s">
        <v>256</v>
      </c>
      <c r="CN760" s="360" t="s">
        <v>316</v>
      </c>
      <c r="CO760" s="361"/>
      <c r="CP760" s="361"/>
      <c r="CQ760" s="361"/>
      <c r="CR760" s="256"/>
      <c r="CS760" s="362" t="s">
        <v>256</v>
      </c>
      <c r="CT760" s="360" t="s">
        <v>316</v>
      </c>
      <c r="CU760" s="361"/>
      <c r="CV760" s="361"/>
      <c r="CW760" s="361"/>
      <c r="CX760" s="362" t="s">
        <v>256</v>
      </c>
    </row>
    <row r="761" spans="1:102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5"/>
      <c r="H761" s="138" t="s">
        <v>141</v>
      </c>
      <c r="I761" s="138" t="s">
        <v>142</v>
      </c>
      <c r="J761" s="138" t="s">
        <v>143</v>
      </c>
      <c r="K761" s="138" t="s">
        <v>144</v>
      </c>
      <c r="L761" s="285"/>
      <c r="M761" s="138" t="s">
        <v>145</v>
      </c>
      <c r="N761" s="138" t="s">
        <v>146</v>
      </c>
      <c r="O761" s="138" t="s">
        <v>147</v>
      </c>
      <c r="P761" s="138" t="s">
        <v>148</v>
      </c>
      <c r="Q761" s="28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5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5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5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x14ac:dyDescent="0.25">
      <c r="A762" s="297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/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</row>
    <row r="763" spans="1:102" ht="18" x14ac:dyDescent="0.25">
      <c r="A763" s="298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/>
      <c r="CS763" s="169">
        <f>'Нарххо 2024'!CS763</f>
        <v>5.5</v>
      </c>
      <c r="CT763" s="135">
        <f>'Нарххо 2024'!CT763</f>
        <v>0</v>
      </c>
      <c r="CU763" s="135">
        <f>'Нарххо 2024'!CU763</f>
        <v>0</v>
      </c>
      <c r="CV763" s="135">
        <f>'Нарххо 2024'!CV763</f>
        <v>0</v>
      </c>
      <c r="CW763" s="135">
        <f>'Нарххо 2024'!CW763</f>
        <v>0</v>
      </c>
      <c r="CX763" s="169" t="e">
        <f>'Нарххо 2024'!CX763</f>
        <v>#DIV/0!</v>
      </c>
    </row>
    <row r="764" spans="1:102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/>
      <c r="CS764" s="169">
        <f>'Нарххо 2024'!CS764</f>
        <v>4</v>
      </c>
      <c r="CT764" s="135">
        <f>'Нарххо 2024'!CT764</f>
        <v>0</v>
      </c>
      <c r="CU764" s="135">
        <f>'Нарххо 2024'!CU764</f>
        <v>0</v>
      </c>
      <c r="CV764" s="135">
        <f>'Нарххо 2024'!CV764</f>
        <v>0</v>
      </c>
      <c r="CW764" s="135">
        <f>'Нарххо 2024'!CW764</f>
        <v>0</v>
      </c>
      <c r="CX764" s="169" t="e">
        <f>'Нарххо 2024'!CX764</f>
        <v>#DIV/0!</v>
      </c>
    </row>
    <row r="765" spans="1:102" ht="18" x14ac:dyDescent="0.25">
      <c r="A765" s="297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/>
      <c r="CS765" s="169">
        <f>'Нарххо 2024'!CS765</f>
        <v>2.95</v>
      </c>
      <c r="CT765" s="135">
        <f>'Нарххо 2024'!CT765</f>
        <v>0</v>
      </c>
      <c r="CU765" s="135">
        <f>'Нарххо 2024'!CU765</f>
        <v>0</v>
      </c>
      <c r="CV765" s="135">
        <f>'Нарххо 2024'!CV765</f>
        <v>0</v>
      </c>
      <c r="CW765" s="135">
        <f>'Нарххо 2024'!CW765</f>
        <v>0</v>
      </c>
      <c r="CX765" s="169" t="e">
        <f>'Нарххо 2024'!CX765</f>
        <v>#DIV/0!</v>
      </c>
    </row>
    <row r="766" spans="1:102" ht="18" x14ac:dyDescent="0.25">
      <c r="A766" s="298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/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</row>
    <row r="767" spans="1:102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/>
      <c r="CS767" s="169">
        <f>'Нарххо 2024'!CS767</f>
        <v>6.875</v>
      </c>
      <c r="CT767" s="135">
        <f>'Нарххо 2024'!CT767</f>
        <v>0</v>
      </c>
      <c r="CU767" s="135">
        <f>'Нарххо 2024'!CU767</f>
        <v>0</v>
      </c>
      <c r="CV767" s="135">
        <f>'Нарххо 2024'!CV767</f>
        <v>0</v>
      </c>
      <c r="CW767" s="135">
        <f>'Нарххо 2024'!CW767</f>
        <v>0</v>
      </c>
      <c r="CX767" s="169" t="e">
        <f>'Нарххо 2024'!CX767</f>
        <v>#DIV/0!</v>
      </c>
    </row>
    <row r="768" spans="1:102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/>
      <c r="CS768" s="169">
        <f>'Нарххо 2024'!CS768</f>
        <v>5.5750000000000002</v>
      </c>
      <c r="CT768" s="135">
        <f>'Нарххо 2024'!CT768</f>
        <v>0</v>
      </c>
      <c r="CU768" s="135">
        <f>'Нарххо 2024'!CU768</f>
        <v>0</v>
      </c>
      <c r="CV768" s="135">
        <f>'Нарххо 2024'!CV768</f>
        <v>0</v>
      </c>
      <c r="CW768" s="135">
        <f>'Нарххо 2024'!CW768</f>
        <v>0</v>
      </c>
      <c r="CX768" s="169" t="e">
        <f>'Нарххо 2024'!CX768</f>
        <v>#DIV/0!</v>
      </c>
    </row>
    <row r="769" spans="1:102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/>
      <c r="CS769" s="169">
        <f>'Нарххо 2024'!CS769</f>
        <v>3.4</v>
      </c>
      <c r="CT769" s="135">
        <f>'Нарххо 2024'!CT769</f>
        <v>0</v>
      </c>
      <c r="CU769" s="135">
        <f>'Нарххо 2024'!CU769</f>
        <v>0</v>
      </c>
      <c r="CV769" s="135">
        <f>'Нарххо 2024'!CV769</f>
        <v>0</v>
      </c>
      <c r="CW769" s="135">
        <f>'Нарххо 2024'!CW769</f>
        <v>0</v>
      </c>
      <c r="CX769" s="169" t="e">
        <f>'Нарххо 2024'!CX769</f>
        <v>#DIV/0!</v>
      </c>
    </row>
    <row r="770" spans="1:102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/>
      <c r="CS770" s="169">
        <f>'Нарххо 2024'!CS770</f>
        <v>5.8599999999999994</v>
      </c>
      <c r="CT770" s="135">
        <f>'Нарххо 2024'!CT770</f>
        <v>0</v>
      </c>
      <c r="CU770" s="135">
        <f>'Нарххо 2024'!CU770</f>
        <v>0</v>
      </c>
      <c r="CV770" s="135">
        <f>'Нарххо 2024'!CV770</f>
        <v>0</v>
      </c>
      <c r="CW770" s="135">
        <f>'Нарххо 2024'!CW770</f>
        <v>0</v>
      </c>
      <c r="CX770" s="169" t="e">
        <f>'Нарххо 2024'!CX770</f>
        <v>#DIV/0!</v>
      </c>
    </row>
    <row r="771" spans="1:102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/>
      <c r="CS771" s="169">
        <f>'Нарххо 2024'!CS771</f>
        <v>11.5</v>
      </c>
      <c r="CT771" s="135">
        <f>'Нарххо 2024'!CT771</f>
        <v>0</v>
      </c>
      <c r="CU771" s="135">
        <f>'Нарххо 2024'!CU771</f>
        <v>0</v>
      </c>
      <c r="CV771" s="135">
        <f>'Нарххо 2024'!CV771</f>
        <v>0</v>
      </c>
      <c r="CW771" s="135">
        <f>'Нарххо 2024'!CW771</f>
        <v>0</v>
      </c>
      <c r="CX771" s="169" t="e">
        <f>'Нарххо 2024'!CX771</f>
        <v>#DIV/0!</v>
      </c>
    </row>
    <row r="772" spans="1:102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/>
      <c r="CS772" s="169">
        <f>'Нарххо 2024'!CS772</f>
        <v>15.5</v>
      </c>
      <c r="CT772" s="135">
        <f>'Нарххо 2024'!CT772</f>
        <v>0</v>
      </c>
      <c r="CU772" s="135">
        <f>'Нарххо 2024'!CU772</f>
        <v>0</v>
      </c>
      <c r="CV772" s="135">
        <f>'Нарххо 2024'!CV772</f>
        <v>0</v>
      </c>
      <c r="CW772" s="135">
        <f>'Нарххо 2024'!CW772</f>
        <v>0</v>
      </c>
      <c r="CX772" s="169" t="e">
        <f>'Нарххо 2024'!CX772</f>
        <v>#DIV/0!</v>
      </c>
    </row>
    <row r="773" spans="1:102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/>
      <c r="CS773" s="169">
        <f>'Нарххо 2024'!CS773</f>
        <v>17</v>
      </c>
      <c r="CT773" s="135">
        <f>'Нарххо 2024'!CT773</f>
        <v>0</v>
      </c>
      <c r="CU773" s="135">
        <f>'Нарххо 2024'!CU773</f>
        <v>0</v>
      </c>
      <c r="CV773" s="135">
        <f>'Нарххо 2024'!CV773</f>
        <v>0</v>
      </c>
      <c r="CW773" s="135">
        <f>'Нарххо 2024'!CW773</f>
        <v>0</v>
      </c>
      <c r="CX773" s="169" t="e">
        <f>'Нарххо 2024'!CX773</f>
        <v>#DIV/0!</v>
      </c>
    </row>
    <row r="774" spans="1:102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/>
      <c r="CS774" s="169">
        <f>'Нарххо 2024'!CS774</f>
        <v>90.25</v>
      </c>
      <c r="CT774" s="135">
        <f>'Нарххо 2024'!CT774</f>
        <v>0</v>
      </c>
      <c r="CU774" s="135">
        <f>'Нарххо 2024'!CU774</f>
        <v>0</v>
      </c>
      <c r="CV774" s="135">
        <f>'Нарххо 2024'!CV774</f>
        <v>0</v>
      </c>
      <c r="CW774" s="135">
        <f>'Нарххо 2024'!CW774</f>
        <v>0</v>
      </c>
      <c r="CX774" s="169" t="e">
        <f>'Нарххо 2024'!CX774</f>
        <v>#DIV/0!</v>
      </c>
    </row>
    <row r="775" spans="1:102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/>
      <c r="CS775" s="169">
        <f>'Нарххо 2024'!CS775</f>
        <v>100</v>
      </c>
      <c r="CT775" s="135">
        <f>'Нарххо 2024'!CT775</f>
        <v>0</v>
      </c>
      <c r="CU775" s="135">
        <f>'Нарххо 2024'!CU775</f>
        <v>0</v>
      </c>
      <c r="CV775" s="135">
        <f>'Нарххо 2024'!CV775</f>
        <v>0</v>
      </c>
      <c r="CW775" s="135">
        <f>'Нарххо 2024'!CW775</f>
        <v>0</v>
      </c>
      <c r="CX775" s="169" t="e">
        <f>'Нарххо 2024'!CX775</f>
        <v>#DIV/0!</v>
      </c>
    </row>
    <row r="776" spans="1:102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/>
      <c r="CS776" s="169">
        <f>'Нарххо 2024'!CS776</f>
        <v>5</v>
      </c>
      <c r="CT776" s="135">
        <f>'Нарххо 2024'!CT776</f>
        <v>0</v>
      </c>
      <c r="CU776" s="135">
        <f>'Нарххо 2024'!CU776</f>
        <v>0</v>
      </c>
      <c r="CV776" s="135">
        <f>'Нарххо 2024'!CV776</f>
        <v>0</v>
      </c>
      <c r="CW776" s="135">
        <f>'Нарххо 2024'!CW776</f>
        <v>0</v>
      </c>
      <c r="CX776" s="169" t="e">
        <f>'Нарххо 2024'!CX776</f>
        <v>#DIV/0!</v>
      </c>
    </row>
    <row r="777" spans="1:102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/>
      <c r="CS777" s="169">
        <f>'Нарххо 2024'!CS777</f>
        <v>12.200000000000001</v>
      </c>
      <c r="CT777" s="135">
        <f>'Нарххо 2024'!CT777</f>
        <v>0</v>
      </c>
      <c r="CU777" s="135">
        <f>'Нарххо 2024'!CU777</f>
        <v>0</v>
      </c>
      <c r="CV777" s="135">
        <f>'Нарххо 2024'!CV777</f>
        <v>0</v>
      </c>
      <c r="CW777" s="135">
        <f>'Нарххо 2024'!CW777</f>
        <v>0</v>
      </c>
      <c r="CX777" s="169" t="e">
        <f>'Нарххо 2024'!CX777</f>
        <v>#DIV/0!</v>
      </c>
    </row>
    <row r="778" spans="1:102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/>
      <c r="CS778" s="169">
        <f>'Нарххо 2024'!CS778</f>
        <v>10.125</v>
      </c>
      <c r="CT778" s="135">
        <f>'Нарххо 2024'!CT778</f>
        <v>0</v>
      </c>
      <c r="CU778" s="135">
        <f>'Нарххо 2024'!CU778</f>
        <v>0</v>
      </c>
      <c r="CV778" s="135">
        <f>'Нарххо 2024'!CV778</f>
        <v>0</v>
      </c>
      <c r="CW778" s="135">
        <f>'Нарххо 2024'!CW778</f>
        <v>0</v>
      </c>
      <c r="CX778" s="169" t="e">
        <f>'Нарххо 2024'!CX778</f>
        <v>#DIV/0!</v>
      </c>
    </row>
    <row r="779" spans="1:102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/>
      <c r="CS779" s="169">
        <f>'Нарххо 2024'!CS779</f>
        <v>35</v>
      </c>
      <c r="CT779" s="135">
        <f>'Нарххо 2024'!CT779</f>
        <v>0</v>
      </c>
      <c r="CU779" s="135">
        <f>'Нарххо 2024'!CU779</f>
        <v>0</v>
      </c>
      <c r="CV779" s="135">
        <f>'Нарххо 2024'!CV779</f>
        <v>0</v>
      </c>
      <c r="CW779" s="135">
        <f>'Нарххо 2024'!CW779</f>
        <v>0</v>
      </c>
      <c r="CX779" s="169" t="e">
        <f>'Нарххо 2024'!CX779</f>
        <v>#DIV/0!</v>
      </c>
    </row>
    <row r="780" spans="1:102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/>
      <c r="CS780" s="169">
        <f>'Нарххо 2024'!CS780</f>
        <v>35</v>
      </c>
      <c r="CT780" s="135">
        <f>'Нарххо 2024'!CT780</f>
        <v>0</v>
      </c>
      <c r="CU780" s="135">
        <f>'Нарххо 2024'!CU780</f>
        <v>0</v>
      </c>
      <c r="CV780" s="135">
        <f>'Нарххо 2024'!CV780</f>
        <v>0</v>
      </c>
      <c r="CW780" s="135">
        <f>'Нарххо 2024'!CW780</f>
        <v>0</v>
      </c>
      <c r="CX780" s="169" t="e">
        <f>'Нарххо 2024'!CX780</f>
        <v>#DIV/0!</v>
      </c>
    </row>
    <row r="781" spans="1:102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/>
      <c r="CS781" s="169">
        <f>'Нарххо 2024'!CS781</f>
        <v>4.8</v>
      </c>
      <c r="CT781" s="135">
        <f>'Нарххо 2024'!CT781</f>
        <v>0</v>
      </c>
      <c r="CU781" s="135">
        <f>'Нарххо 2024'!CU781</f>
        <v>0</v>
      </c>
      <c r="CV781" s="135">
        <f>'Нарххо 2024'!CV781</f>
        <v>0</v>
      </c>
      <c r="CW781" s="135">
        <f>'Нарххо 2024'!CW781</f>
        <v>0</v>
      </c>
      <c r="CX781" s="169" t="e">
        <f>'Нарххо 2024'!CX781</f>
        <v>#DIV/0!</v>
      </c>
    </row>
    <row r="782" spans="1:102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/>
      <c r="CS782" s="169">
        <f>'Нарххо 2024'!CS782</f>
        <v>4.2</v>
      </c>
      <c r="CT782" s="135">
        <f>'Нарххо 2024'!CT782</f>
        <v>0</v>
      </c>
      <c r="CU782" s="135">
        <f>'Нарххо 2024'!CU782</f>
        <v>0</v>
      </c>
      <c r="CV782" s="135">
        <f>'Нарххо 2024'!CV782</f>
        <v>0</v>
      </c>
      <c r="CW782" s="135">
        <f>'Нарххо 2024'!CW782</f>
        <v>0</v>
      </c>
      <c r="CX782" s="169" t="e">
        <f>'Нарххо 2024'!CX782</f>
        <v>#DIV/0!</v>
      </c>
    </row>
    <row r="783" spans="1:102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/>
      <c r="CS783" s="169">
        <f>'Нарххо 2024'!CS783</f>
        <v>4</v>
      </c>
      <c r="CT783" s="135">
        <f>'Нарххо 2024'!CT783</f>
        <v>0</v>
      </c>
      <c r="CU783" s="135">
        <f>'Нарххо 2024'!CU783</f>
        <v>0</v>
      </c>
      <c r="CV783" s="135">
        <f>'Нарххо 2024'!CV783</f>
        <v>0</v>
      </c>
      <c r="CW783" s="135">
        <f>'Нарххо 2024'!CW783</f>
        <v>0</v>
      </c>
      <c r="CX783" s="169" t="e">
        <f>'Нарххо 2024'!CX783</f>
        <v>#DIV/0!</v>
      </c>
    </row>
    <row r="784" spans="1:102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/>
      <c r="CS784" s="169">
        <f>'Нарххо 2024'!CS784</f>
        <v>15</v>
      </c>
      <c r="CT784" s="135">
        <f>'Нарххо 2024'!CT784</f>
        <v>0</v>
      </c>
      <c r="CU784" s="135">
        <f>'Нарххо 2024'!CU784</f>
        <v>0</v>
      </c>
      <c r="CV784" s="135">
        <f>'Нарххо 2024'!CV784</f>
        <v>0</v>
      </c>
      <c r="CW784" s="135">
        <f>'Нарххо 2024'!CW784</f>
        <v>0</v>
      </c>
      <c r="CX784" s="169" t="e">
        <f>'Нарххо 2024'!CX784</f>
        <v>#DIV/0!</v>
      </c>
    </row>
    <row r="785" spans="1:102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/>
      <c r="CS785" s="169">
        <f>'Нарххо 2024'!CS785</f>
        <v>15</v>
      </c>
      <c r="CT785" s="135">
        <f>'Нарххо 2024'!CT785</f>
        <v>0</v>
      </c>
      <c r="CU785" s="135">
        <f>'Нарххо 2024'!CU785</f>
        <v>0</v>
      </c>
      <c r="CV785" s="135">
        <f>'Нарххо 2024'!CV785</f>
        <v>0</v>
      </c>
      <c r="CW785" s="135">
        <f>'Нарххо 2024'!CW785</f>
        <v>0</v>
      </c>
      <c r="CX785" s="169" t="e">
        <f>'Нарххо 2024'!CX785</f>
        <v>#DIV/0!</v>
      </c>
    </row>
    <row r="786" spans="1:102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/>
      <c r="CS786" s="169">
        <f>'Нарххо 2024'!CS786</f>
        <v>17</v>
      </c>
      <c r="CT786" s="135">
        <f>'Нарххо 2024'!CT786</f>
        <v>0</v>
      </c>
      <c r="CU786" s="135">
        <f>'Нарххо 2024'!CU786</f>
        <v>0</v>
      </c>
      <c r="CV786" s="135">
        <f>'Нарххо 2024'!CV786</f>
        <v>0</v>
      </c>
      <c r="CW786" s="135">
        <f>'Нарххо 2024'!CW786</f>
        <v>0</v>
      </c>
      <c r="CX786" s="169" t="e">
        <f>'Нарххо 2024'!CX786</f>
        <v>#DIV/0!</v>
      </c>
    </row>
    <row r="787" spans="1:102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/>
      <c r="CS787" s="169">
        <f>'Нарххо 2024'!CS787</f>
        <v>4</v>
      </c>
      <c r="CT787" s="135">
        <f>'Нарххо 2024'!CT787</f>
        <v>0</v>
      </c>
      <c r="CU787" s="135">
        <f>'Нарххо 2024'!CU787</f>
        <v>0</v>
      </c>
      <c r="CV787" s="135">
        <f>'Нарххо 2024'!CV787</f>
        <v>0</v>
      </c>
      <c r="CW787" s="135">
        <f>'Нарххо 2024'!CW787</f>
        <v>0</v>
      </c>
      <c r="CX787" s="169" t="e">
        <f>'Нарххо 2024'!CX787</f>
        <v>#DIV/0!</v>
      </c>
    </row>
    <row r="788" spans="1:102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/>
      <c r="CS788" s="169">
        <f>'Нарххо 2024'!CS788</f>
        <v>3</v>
      </c>
      <c r="CT788" s="135">
        <f>'Нарххо 2024'!CT788</f>
        <v>0</v>
      </c>
      <c r="CU788" s="135">
        <f>'Нарххо 2024'!CU788</f>
        <v>0</v>
      </c>
      <c r="CV788" s="135">
        <f>'Нарххо 2024'!CV788</f>
        <v>0</v>
      </c>
      <c r="CW788" s="135">
        <f>'Нарххо 2024'!CW788</f>
        <v>0</v>
      </c>
      <c r="CX788" s="169" t="e">
        <f>'Нарххо 2024'!CX788</f>
        <v>#DIV/0!</v>
      </c>
    </row>
    <row r="789" spans="1:102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/>
      <c r="CS789" s="169">
        <f>'Нарххо 2024'!CS789</f>
        <v>40</v>
      </c>
      <c r="CT789" s="135">
        <f>'Нарххо 2024'!CT789</f>
        <v>0</v>
      </c>
      <c r="CU789" s="135">
        <f>'Нарххо 2024'!CU789</f>
        <v>0</v>
      </c>
      <c r="CV789" s="135">
        <f>'Нарххо 2024'!CV789</f>
        <v>0</v>
      </c>
      <c r="CW789" s="135">
        <f>'Нарххо 2024'!CW789</f>
        <v>0</v>
      </c>
      <c r="CX789" s="169" t="e">
        <f>'Нарххо 2024'!CX789</f>
        <v>#DIV/0!</v>
      </c>
    </row>
    <row r="790" spans="1:102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/>
      <c r="CS790" s="169">
        <f>'Нарххо 2024'!CS790</f>
        <v>6.2750000000000004</v>
      </c>
      <c r="CT790" s="135">
        <f>'Нарххо 2024'!CT790</f>
        <v>0</v>
      </c>
      <c r="CU790" s="135">
        <f>'Нарххо 2024'!CU790</f>
        <v>0</v>
      </c>
      <c r="CV790" s="135">
        <f>'Нарххо 2024'!CV790</f>
        <v>0</v>
      </c>
      <c r="CW790" s="135">
        <f>'Нарххо 2024'!CW790</f>
        <v>0</v>
      </c>
      <c r="CX790" s="169" t="e">
        <f>'Нарххо 2024'!CX790</f>
        <v>#DIV/0!</v>
      </c>
    </row>
    <row r="791" spans="1:102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/>
      <c r="CS791" s="169">
        <f>'Нарххо 2024'!CS791</f>
        <v>9.65</v>
      </c>
      <c r="CT791" s="135">
        <f>'Нарххо 2024'!CT791</f>
        <v>0</v>
      </c>
      <c r="CU791" s="135">
        <f>'Нарххо 2024'!CU791</f>
        <v>0</v>
      </c>
      <c r="CV791" s="135">
        <f>'Нарххо 2024'!CV791</f>
        <v>0</v>
      </c>
      <c r="CW791" s="135">
        <f>'Нарххо 2024'!CW791</f>
        <v>0</v>
      </c>
      <c r="CX791" s="169" t="e">
        <f>'Нарххо 2024'!CX791</f>
        <v>#DIV/0!</v>
      </c>
    </row>
    <row r="792" spans="1:102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/>
      <c r="CS792" s="169">
        <f>'Нарххо 2024'!CS792</f>
        <v>10</v>
      </c>
      <c r="CT792" s="135">
        <f>'Нарххо 2024'!CT792</f>
        <v>0</v>
      </c>
      <c r="CU792" s="135">
        <f>'Нарххо 2024'!CU792</f>
        <v>0</v>
      </c>
      <c r="CV792" s="135">
        <f>'Нарххо 2024'!CV792</f>
        <v>0</v>
      </c>
      <c r="CW792" s="135">
        <f>'Нарххо 2024'!CW792</f>
        <v>0</v>
      </c>
      <c r="CX792" s="169" t="e">
        <f>'Нарххо 2024'!CX792</f>
        <v>#DIV/0!</v>
      </c>
    </row>
    <row r="793" spans="1:102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/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</row>
    <row r="794" spans="1:102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/>
      <c r="CS794" s="169">
        <f>'Нарххо 2024'!CS794</f>
        <v>9.86</v>
      </c>
      <c r="CT794" s="135">
        <f>'Нарххо 2024'!CT794</f>
        <v>0</v>
      </c>
      <c r="CU794" s="135">
        <f>'Нарххо 2024'!CU794</f>
        <v>0</v>
      </c>
      <c r="CV794" s="135">
        <f>'Нарххо 2024'!CV794</f>
        <v>0</v>
      </c>
      <c r="CW794" s="135">
        <f>'Нарххо 2024'!CW794</f>
        <v>0</v>
      </c>
      <c r="CX794" s="169" t="e">
        <f>'Нарххо 2024'!CX794</f>
        <v>#DIV/0!</v>
      </c>
    </row>
    <row r="795" spans="1:102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/>
      <c r="CS795" s="169">
        <f>'Нарххо 2024'!CS795</f>
        <v>10.012499999999999</v>
      </c>
      <c r="CT795" s="135">
        <f>'Нарххо 2024'!CT795</f>
        <v>0</v>
      </c>
      <c r="CU795" s="135">
        <f>'Нарххо 2024'!CU795</f>
        <v>0</v>
      </c>
      <c r="CV795" s="135">
        <f>'Нарххо 2024'!CV795</f>
        <v>0</v>
      </c>
      <c r="CW795" s="135">
        <f>'Нарххо 2024'!CW795</f>
        <v>0</v>
      </c>
      <c r="CX795" s="169" t="e">
        <f>'Нарххо 2024'!CX795</f>
        <v>#DIV/0!</v>
      </c>
    </row>
    <row r="796" spans="1:10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261"/>
      <c r="CG796" s="1"/>
      <c r="CH796" s="261"/>
      <c r="CM796" s="261"/>
      <c r="CS796" s="261"/>
      <c r="CX796" s="261"/>
    </row>
    <row r="797" spans="1:10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261"/>
      <c r="CG797" s="1"/>
      <c r="CH797" s="261"/>
      <c r="CM797" s="261"/>
      <c r="CS797" s="261"/>
      <c r="CX797" s="261"/>
    </row>
    <row r="798" spans="1:10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261"/>
      <c r="CG798" s="1"/>
      <c r="CH798" s="261"/>
      <c r="CM798" s="261"/>
      <c r="CS798" s="261"/>
      <c r="CX798" s="261"/>
    </row>
    <row r="799" spans="1:102" ht="18" x14ac:dyDescent="0.25">
      <c r="A799" s="286" t="s">
        <v>255</v>
      </c>
      <c r="B799" s="286"/>
      <c r="C799" s="287"/>
      <c r="D799" s="287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x14ac:dyDescent="0.3">
      <c r="A800" s="274" t="s">
        <v>156</v>
      </c>
      <c r="B800" s="275"/>
      <c r="C800" s="368" t="s">
        <v>275</v>
      </c>
      <c r="D800" s="287"/>
      <c r="E800" s="287"/>
      <c r="F800" s="287"/>
      <c r="G800" s="287"/>
      <c r="H800" s="287"/>
      <c r="I800" s="287"/>
      <c r="J800" s="287"/>
      <c r="K800" s="287"/>
      <c r="L800" s="287"/>
      <c r="M800" s="287"/>
      <c r="N800" s="287"/>
      <c r="O800" s="288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365" t="s">
        <v>139</v>
      </c>
      <c r="D801" s="366"/>
      <c r="E801" s="366"/>
      <c r="F801" s="367"/>
      <c r="G801" s="362" t="s">
        <v>256</v>
      </c>
      <c r="H801" s="360" t="s">
        <v>139</v>
      </c>
      <c r="I801" s="361"/>
      <c r="J801" s="361"/>
      <c r="K801" s="364"/>
      <c r="L801" s="362" t="s">
        <v>256</v>
      </c>
      <c r="M801" s="360" t="s">
        <v>139</v>
      </c>
      <c r="N801" s="361"/>
      <c r="O801" s="361"/>
      <c r="P801" s="364"/>
      <c r="Q801" s="362" t="s">
        <v>256</v>
      </c>
      <c r="R801" s="360" t="s">
        <v>139</v>
      </c>
      <c r="S801" s="361"/>
      <c r="T801" s="361"/>
      <c r="U801" s="361"/>
      <c r="V801" s="364"/>
      <c r="W801" s="362" t="s">
        <v>256</v>
      </c>
      <c r="X801" s="360" t="s">
        <v>139</v>
      </c>
      <c r="Y801" s="361"/>
      <c r="Z801" s="361"/>
      <c r="AA801" s="364"/>
      <c r="AB801" s="362" t="s">
        <v>256</v>
      </c>
      <c r="AC801" s="360" t="s">
        <v>139</v>
      </c>
      <c r="AD801" s="361"/>
      <c r="AE801" s="361"/>
      <c r="AF801" s="364"/>
      <c r="AG801" s="362" t="s">
        <v>256</v>
      </c>
      <c r="AH801" s="360" t="s">
        <v>139</v>
      </c>
      <c r="AI801" s="361"/>
      <c r="AJ801" s="361"/>
      <c r="AK801" s="361"/>
      <c r="AL801" s="364"/>
      <c r="AM801" s="362" t="s">
        <v>256</v>
      </c>
      <c r="AN801" s="360" t="s">
        <v>139</v>
      </c>
      <c r="AO801" s="361"/>
      <c r="AP801" s="361"/>
      <c r="AQ801" s="364"/>
      <c r="AR801" s="362" t="s">
        <v>256</v>
      </c>
      <c r="AS801" s="360" t="s">
        <v>139</v>
      </c>
      <c r="AT801" s="361"/>
      <c r="AU801" s="361"/>
      <c r="AV801" s="361"/>
      <c r="AW801" s="256"/>
      <c r="AX801" s="362" t="s">
        <v>256</v>
      </c>
      <c r="AY801" s="360" t="s">
        <v>139</v>
      </c>
      <c r="AZ801" s="361"/>
      <c r="BA801" s="361"/>
      <c r="BB801" s="364"/>
      <c r="BC801" s="362" t="s">
        <v>256</v>
      </c>
      <c r="BD801" s="360" t="s">
        <v>139</v>
      </c>
      <c r="BE801" s="361"/>
      <c r="BF801" s="361"/>
      <c r="BG801" s="364"/>
      <c r="BH801" s="362" t="s">
        <v>256</v>
      </c>
      <c r="BI801" s="360" t="s">
        <v>139</v>
      </c>
      <c r="BJ801" s="361"/>
      <c r="BK801" s="361"/>
      <c r="BL801" s="364"/>
      <c r="BM801" s="266"/>
      <c r="BN801" s="362" t="s">
        <v>256</v>
      </c>
      <c r="BO801" s="360" t="s">
        <v>316</v>
      </c>
      <c r="BP801" s="361"/>
      <c r="BQ801" s="361"/>
      <c r="BR801" s="361"/>
      <c r="BS801" s="362" t="s">
        <v>256</v>
      </c>
      <c r="BT801" s="360" t="s">
        <v>316</v>
      </c>
      <c r="BU801" s="361"/>
      <c r="BV801" s="361"/>
      <c r="BW801" s="361"/>
      <c r="BX801" s="362" t="s">
        <v>256</v>
      </c>
      <c r="BY801" s="360" t="s">
        <v>316</v>
      </c>
      <c r="BZ801" s="361"/>
      <c r="CA801" s="361"/>
      <c r="CB801" s="362" t="s">
        <v>256</v>
      </c>
      <c r="CC801" s="360" t="s">
        <v>316</v>
      </c>
      <c r="CD801" s="361"/>
      <c r="CE801" s="361"/>
      <c r="CF801" s="361"/>
      <c r="CG801" s="361"/>
      <c r="CH801" s="362" t="s">
        <v>256</v>
      </c>
      <c r="CI801" s="360" t="s">
        <v>316</v>
      </c>
      <c r="CJ801" s="361"/>
      <c r="CK801" s="361"/>
      <c r="CL801" s="361"/>
      <c r="CM801" s="362" t="s">
        <v>256</v>
      </c>
      <c r="CN801" s="360" t="s">
        <v>316</v>
      </c>
      <c r="CO801" s="361"/>
      <c r="CP801" s="361"/>
      <c r="CQ801" s="361"/>
      <c r="CR801" s="256"/>
      <c r="CS801" s="362" t="s">
        <v>256</v>
      </c>
      <c r="CT801" s="360" t="s">
        <v>316</v>
      </c>
      <c r="CU801" s="361"/>
      <c r="CV801" s="361"/>
      <c r="CW801" s="361"/>
      <c r="CX801" s="362" t="s">
        <v>256</v>
      </c>
    </row>
    <row r="802" spans="1:102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5"/>
      <c r="H802" s="138" t="s">
        <v>141</v>
      </c>
      <c r="I802" s="138" t="s">
        <v>142</v>
      </c>
      <c r="J802" s="138" t="s">
        <v>143</v>
      </c>
      <c r="K802" s="138" t="s">
        <v>144</v>
      </c>
      <c r="L802" s="285"/>
      <c r="M802" s="138" t="s">
        <v>145</v>
      </c>
      <c r="N802" s="138" t="s">
        <v>146</v>
      </c>
      <c r="O802" s="138" t="s">
        <v>147</v>
      </c>
      <c r="P802" s="138" t="s">
        <v>148</v>
      </c>
      <c r="Q802" s="28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5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5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5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x14ac:dyDescent="0.25">
      <c r="A803" s="297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/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</row>
    <row r="804" spans="1:102" ht="18" x14ac:dyDescent="0.25">
      <c r="A804" s="298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/>
      <c r="CS804" s="169">
        <f>'Нарххо 2024'!CS804</f>
        <v>5.625</v>
      </c>
      <c r="CT804" s="135">
        <f>'Нарххо 2024'!CT804</f>
        <v>0</v>
      </c>
      <c r="CU804" s="135">
        <f>'Нарххо 2024'!CU804</f>
        <v>0</v>
      </c>
      <c r="CV804" s="135">
        <f>'Нарххо 2024'!CV804</f>
        <v>0</v>
      </c>
      <c r="CW804" s="135">
        <f>'Нарххо 2024'!CW804</f>
        <v>0</v>
      </c>
      <c r="CX804" s="169" t="e">
        <f>'Нарххо 2024'!CX804</f>
        <v>#DIV/0!</v>
      </c>
    </row>
    <row r="805" spans="1:102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/>
      <c r="CS805" s="169">
        <f>'Нарххо 2024'!CS805</f>
        <v>6</v>
      </c>
      <c r="CT805" s="135">
        <f>'Нарххо 2024'!CT805</f>
        <v>0</v>
      </c>
      <c r="CU805" s="135">
        <f>'Нарххо 2024'!CU805</f>
        <v>0</v>
      </c>
      <c r="CV805" s="135">
        <f>'Нарххо 2024'!CV805</f>
        <v>0</v>
      </c>
      <c r="CW805" s="135">
        <f>'Нарххо 2024'!CW805</f>
        <v>0</v>
      </c>
      <c r="CX805" s="169" t="e">
        <f>'Нарххо 2024'!CX805</f>
        <v>#DIV/0!</v>
      </c>
    </row>
    <row r="806" spans="1:102" ht="18" x14ac:dyDescent="0.25">
      <c r="A806" s="297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/>
      <c r="CS806" s="169">
        <f>'Нарххо 2024'!CS806</f>
        <v>4</v>
      </c>
      <c r="CT806" s="135">
        <f>'Нарххо 2024'!CT806</f>
        <v>0</v>
      </c>
      <c r="CU806" s="135">
        <f>'Нарххо 2024'!CU806</f>
        <v>0</v>
      </c>
      <c r="CV806" s="135">
        <f>'Нарххо 2024'!CV806</f>
        <v>0</v>
      </c>
      <c r="CW806" s="135">
        <f>'Нарххо 2024'!CW806</f>
        <v>0</v>
      </c>
      <c r="CX806" s="169" t="e">
        <f>'Нарххо 2024'!CX806</f>
        <v>#DIV/0!</v>
      </c>
    </row>
    <row r="807" spans="1:102" ht="18" x14ac:dyDescent="0.25">
      <c r="A807" s="298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/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</row>
    <row r="808" spans="1:102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/>
      <c r="CS808" s="169">
        <f>'Нарххо 2024'!CS808</f>
        <v>7.2</v>
      </c>
      <c r="CT808" s="135">
        <f>'Нарххо 2024'!CT808</f>
        <v>0</v>
      </c>
      <c r="CU808" s="135">
        <f>'Нарххо 2024'!CU808</f>
        <v>0</v>
      </c>
      <c r="CV808" s="135">
        <f>'Нарххо 2024'!CV808</f>
        <v>0</v>
      </c>
      <c r="CW808" s="135">
        <f>'Нарххо 2024'!CW808</f>
        <v>0</v>
      </c>
      <c r="CX808" s="169" t="e">
        <f>'Нарххо 2024'!CX808</f>
        <v>#DIV/0!</v>
      </c>
    </row>
    <row r="809" spans="1:102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/>
      <c r="CS809" s="169">
        <f>'Нарххо 2024'!CS809</f>
        <v>6.125</v>
      </c>
      <c r="CT809" s="135">
        <f>'Нарххо 2024'!CT809</f>
        <v>0</v>
      </c>
      <c r="CU809" s="135">
        <f>'Нарххо 2024'!CU809</f>
        <v>0</v>
      </c>
      <c r="CV809" s="135">
        <f>'Нарххо 2024'!CV809</f>
        <v>0</v>
      </c>
      <c r="CW809" s="135">
        <f>'Нарххо 2024'!CW809</f>
        <v>0</v>
      </c>
      <c r="CX809" s="169" t="e">
        <f>'Нарххо 2024'!CX809</f>
        <v>#DIV/0!</v>
      </c>
    </row>
    <row r="810" spans="1:102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/>
      <c r="CS810" s="169">
        <f>'Нарххо 2024'!CS810</f>
        <v>4.5750000000000002</v>
      </c>
      <c r="CT810" s="135">
        <f>'Нарххо 2024'!CT810</f>
        <v>0</v>
      </c>
      <c r="CU810" s="135">
        <f>'Нарххо 2024'!CU810</f>
        <v>0</v>
      </c>
      <c r="CV810" s="135">
        <f>'Нарххо 2024'!CV810</f>
        <v>0</v>
      </c>
      <c r="CW810" s="135">
        <f>'Нарххо 2024'!CW810</f>
        <v>0</v>
      </c>
      <c r="CX810" s="169" t="e">
        <f>'Нарххо 2024'!CX810</f>
        <v>#DIV/0!</v>
      </c>
    </row>
    <row r="811" spans="1:102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/>
      <c r="CS811" s="169">
        <f>'Нарххо 2024'!CS811</f>
        <v>7</v>
      </c>
      <c r="CT811" s="135">
        <f>'Нарххо 2024'!CT811</f>
        <v>0</v>
      </c>
      <c r="CU811" s="135">
        <f>'Нарххо 2024'!CU811</f>
        <v>0</v>
      </c>
      <c r="CV811" s="135">
        <f>'Нарххо 2024'!CV811</f>
        <v>0</v>
      </c>
      <c r="CW811" s="135">
        <f>'Нарххо 2024'!CW811</f>
        <v>0</v>
      </c>
      <c r="CX811" s="169" t="e">
        <f>'Нарххо 2024'!CX811</f>
        <v>#DIV/0!</v>
      </c>
    </row>
    <row r="812" spans="1:102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/>
      <c r="CS812" s="169">
        <f>'Нарххо 2024'!CS812</f>
        <v>15.75</v>
      </c>
      <c r="CT812" s="135">
        <f>'Нарххо 2024'!CT812</f>
        <v>0</v>
      </c>
      <c r="CU812" s="135">
        <f>'Нарххо 2024'!CU812</f>
        <v>0</v>
      </c>
      <c r="CV812" s="135">
        <f>'Нарххо 2024'!CV812</f>
        <v>0</v>
      </c>
      <c r="CW812" s="135">
        <f>'Нарххо 2024'!CW812</f>
        <v>0</v>
      </c>
      <c r="CX812" s="169" t="e">
        <f>'Нарххо 2024'!CX812</f>
        <v>#DIV/0!</v>
      </c>
    </row>
    <row r="813" spans="1:102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/>
      <c r="CS813" s="169">
        <f>'Нарххо 2024'!CS813</f>
        <v>16.25</v>
      </c>
      <c r="CT813" s="135">
        <f>'Нарххо 2024'!CT813</f>
        <v>0</v>
      </c>
      <c r="CU813" s="135">
        <f>'Нарххо 2024'!CU813</f>
        <v>0</v>
      </c>
      <c r="CV813" s="135">
        <f>'Нарххо 2024'!CV813</f>
        <v>0</v>
      </c>
      <c r="CW813" s="135">
        <f>'Нарххо 2024'!CW813</f>
        <v>0</v>
      </c>
      <c r="CX813" s="169" t="e">
        <f>'Нарххо 2024'!CX813</f>
        <v>#DIV/0!</v>
      </c>
    </row>
    <row r="814" spans="1:102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/>
      <c r="CS814" s="169">
        <f>'Нарххо 2024'!CS814</f>
        <v>17</v>
      </c>
      <c r="CT814" s="135">
        <f>'Нарххо 2024'!CT814</f>
        <v>0</v>
      </c>
      <c r="CU814" s="135">
        <f>'Нарххо 2024'!CU814</f>
        <v>0</v>
      </c>
      <c r="CV814" s="135">
        <f>'Нарххо 2024'!CV814</f>
        <v>0</v>
      </c>
      <c r="CW814" s="135">
        <f>'Нарххо 2024'!CW814</f>
        <v>0</v>
      </c>
      <c r="CX814" s="169" t="e">
        <f>'Нарххо 2024'!CX814</f>
        <v>#DIV/0!</v>
      </c>
    </row>
    <row r="815" spans="1:102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/>
      <c r="CS815" s="169">
        <f>'Нарххо 2024'!CS815</f>
        <v>90</v>
      </c>
      <c r="CT815" s="135">
        <f>'Нарххо 2024'!CT815</f>
        <v>0</v>
      </c>
      <c r="CU815" s="135">
        <f>'Нарххо 2024'!CU815</f>
        <v>0</v>
      </c>
      <c r="CV815" s="135">
        <f>'Нарххо 2024'!CV815</f>
        <v>0</v>
      </c>
      <c r="CW815" s="135">
        <f>'Нарххо 2024'!CW815</f>
        <v>0</v>
      </c>
      <c r="CX815" s="169" t="e">
        <f>'Нарххо 2024'!CX815</f>
        <v>#DIV/0!</v>
      </c>
    </row>
    <row r="816" spans="1:102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/>
      <c r="CS816" s="169">
        <f>'Нарххо 2024'!CS816</f>
        <v>95</v>
      </c>
      <c r="CT816" s="135">
        <f>'Нарххо 2024'!CT816</f>
        <v>0</v>
      </c>
      <c r="CU816" s="135">
        <f>'Нарххо 2024'!CU816</f>
        <v>0</v>
      </c>
      <c r="CV816" s="135">
        <f>'Нарххо 2024'!CV816</f>
        <v>0</v>
      </c>
      <c r="CW816" s="135">
        <f>'Нарххо 2024'!CW816</f>
        <v>0</v>
      </c>
      <c r="CX816" s="169" t="e">
        <f>'Нарххо 2024'!CX816</f>
        <v>#DIV/0!</v>
      </c>
    </row>
    <row r="817" spans="1:102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/>
      <c r="CS817" s="169">
        <f>'Нарххо 2024'!CS817</f>
        <v>6</v>
      </c>
      <c r="CT817" s="135">
        <f>'Нарххо 2024'!CT817</f>
        <v>0</v>
      </c>
      <c r="CU817" s="135">
        <f>'Нарххо 2024'!CU817</f>
        <v>0</v>
      </c>
      <c r="CV817" s="135">
        <f>'Нарххо 2024'!CV817</f>
        <v>0</v>
      </c>
      <c r="CW817" s="135">
        <f>'Нарххо 2024'!CW817</f>
        <v>0</v>
      </c>
      <c r="CX817" s="169" t="e">
        <f>'Нарххо 2024'!CX817</f>
        <v>#DIV/0!</v>
      </c>
    </row>
    <row r="818" spans="1:102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/>
      <c r="CS818" s="169">
        <f>'Нарххо 2024'!CS818</f>
        <v>12</v>
      </c>
      <c r="CT818" s="135">
        <f>'Нарххо 2024'!CT818</f>
        <v>0</v>
      </c>
      <c r="CU818" s="135">
        <f>'Нарххо 2024'!CU818</f>
        <v>0</v>
      </c>
      <c r="CV818" s="135">
        <f>'Нарххо 2024'!CV818</f>
        <v>0</v>
      </c>
      <c r="CW818" s="135">
        <f>'Нарххо 2024'!CW818</f>
        <v>0</v>
      </c>
      <c r="CX818" s="169" t="e">
        <f>'Нарххо 2024'!CX818</f>
        <v>#DIV/0!</v>
      </c>
    </row>
    <row r="819" spans="1:102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/>
      <c r="CS819" s="169">
        <f>'Нарххо 2024'!CS819</f>
        <v>11</v>
      </c>
      <c r="CT819" s="135">
        <f>'Нарххо 2024'!CT819</f>
        <v>0</v>
      </c>
      <c r="CU819" s="135">
        <f>'Нарххо 2024'!CU819</f>
        <v>0</v>
      </c>
      <c r="CV819" s="135">
        <f>'Нарххо 2024'!CV819</f>
        <v>0</v>
      </c>
      <c r="CW819" s="135">
        <f>'Нарххо 2024'!CW819</f>
        <v>0</v>
      </c>
      <c r="CX819" s="169" t="e">
        <f>'Нарххо 2024'!CX819</f>
        <v>#DIV/0!</v>
      </c>
    </row>
    <row r="820" spans="1:102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/>
      <c r="CS820" s="169">
        <f>'Нарххо 2024'!CS820</f>
        <v>45</v>
      </c>
      <c r="CT820" s="135">
        <f>'Нарххо 2024'!CT820</f>
        <v>0</v>
      </c>
      <c r="CU820" s="135">
        <f>'Нарххо 2024'!CU820</f>
        <v>0</v>
      </c>
      <c r="CV820" s="135">
        <f>'Нарххо 2024'!CV820</f>
        <v>0</v>
      </c>
      <c r="CW820" s="135">
        <f>'Нарххо 2024'!CW820</f>
        <v>0</v>
      </c>
      <c r="CX820" s="169" t="e">
        <f>'Нарххо 2024'!CX820</f>
        <v>#DIV/0!</v>
      </c>
    </row>
    <row r="821" spans="1:102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/>
      <c r="CS821" s="169">
        <f>'Нарххо 2024'!CS821</f>
        <v>40</v>
      </c>
      <c r="CT821" s="135">
        <f>'Нарххо 2024'!CT821</f>
        <v>0</v>
      </c>
      <c r="CU821" s="135">
        <f>'Нарххо 2024'!CU821</f>
        <v>0</v>
      </c>
      <c r="CV821" s="135">
        <f>'Нарххо 2024'!CV821</f>
        <v>0</v>
      </c>
      <c r="CW821" s="135">
        <f>'Нарххо 2024'!CW821</f>
        <v>0</v>
      </c>
      <c r="CX821" s="169" t="e">
        <f>'Нарххо 2024'!CX821</f>
        <v>#DIV/0!</v>
      </c>
    </row>
    <row r="822" spans="1:102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/>
      <c r="CS822" s="169">
        <f>'Нарххо 2024'!CS822</f>
        <v>5</v>
      </c>
      <c r="CT822" s="135">
        <f>'Нарххо 2024'!CT822</f>
        <v>0</v>
      </c>
      <c r="CU822" s="135">
        <f>'Нарххо 2024'!CU822</f>
        <v>0</v>
      </c>
      <c r="CV822" s="135">
        <f>'Нарххо 2024'!CV822</f>
        <v>0</v>
      </c>
      <c r="CW822" s="135">
        <f>'Нарххо 2024'!CW822</f>
        <v>0</v>
      </c>
      <c r="CX822" s="169" t="e">
        <f>'Нарххо 2024'!CX822</f>
        <v>#DIV/0!</v>
      </c>
    </row>
    <row r="823" spans="1:102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/>
      <c r="CS823" s="169">
        <f>'Нарххо 2024'!CS823</f>
        <v>4</v>
      </c>
      <c r="CT823" s="135">
        <f>'Нарххо 2024'!CT823</f>
        <v>0</v>
      </c>
      <c r="CU823" s="135">
        <f>'Нарххо 2024'!CU823</f>
        <v>0</v>
      </c>
      <c r="CV823" s="135">
        <f>'Нарххо 2024'!CV823</f>
        <v>0</v>
      </c>
      <c r="CW823" s="135">
        <f>'Нарххо 2024'!CW823</f>
        <v>0</v>
      </c>
      <c r="CX823" s="169" t="e">
        <f>'Нарххо 2024'!CX823</f>
        <v>#DIV/0!</v>
      </c>
    </row>
    <row r="824" spans="1:102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/>
      <c r="CS824" s="169">
        <f>'Нарххо 2024'!CS824</f>
        <v>4</v>
      </c>
      <c r="CT824" s="135">
        <f>'Нарххо 2024'!CT824</f>
        <v>0</v>
      </c>
      <c r="CU824" s="135">
        <f>'Нарххо 2024'!CU824</f>
        <v>0</v>
      </c>
      <c r="CV824" s="135">
        <f>'Нарххо 2024'!CV824</f>
        <v>0</v>
      </c>
      <c r="CW824" s="135">
        <f>'Нарххо 2024'!CW824</f>
        <v>0</v>
      </c>
      <c r="CX824" s="169" t="e">
        <f>'Нарххо 2024'!CX824</f>
        <v>#DIV/0!</v>
      </c>
    </row>
    <row r="825" spans="1:102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/>
      <c r="CS825" s="169">
        <f>'Нарххо 2024'!CS825</f>
        <v>20</v>
      </c>
      <c r="CT825" s="135">
        <f>'Нарххо 2024'!CT825</f>
        <v>0</v>
      </c>
      <c r="CU825" s="135">
        <f>'Нарххо 2024'!CU825</f>
        <v>0</v>
      </c>
      <c r="CV825" s="135">
        <f>'Нарххо 2024'!CV825</f>
        <v>0</v>
      </c>
      <c r="CW825" s="135">
        <f>'Нарххо 2024'!CW825</f>
        <v>0</v>
      </c>
      <c r="CX825" s="169" t="e">
        <f>'Нарххо 2024'!CX825</f>
        <v>#DIV/0!</v>
      </c>
    </row>
    <row r="826" spans="1:102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/>
      <c r="CS826" s="169">
        <f>'Нарххо 2024'!CS826</f>
        <v>20</v>
      </c>
      <c r="CT826" s="135">
        <f>'Нарххо 2024'!CT826</f>
        <v>0</v>
      </c>
      <c r="CU826" s="135">
        <f>'Нарххо 2024'!CU826</f>
        <v>0</v>
      </c>
      <c r="CV826" s="135">
        <f>'Нарххо 2024'!CV826</f>
        <v>0</v>
      </c>
      <c r="CW826" s="135">
        <f>'Нарххо 2024'!CW826</f>
        <v>0</v>
      </c>
      <c r="CX826" s="169" t="e">
        <f>'Нарххо 2024'!CX826</f>
        <v>#DIV/0!</v>
      </c>
    </row>
    <row r="827" spans="1:102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/>
      <c r="CS827" s="169">
        <f>'Нарххо 2024'!CS827</f>
        <v>18</v>
      </c>
      <c r="CT827" s="135">
        <f>'Нарххо 2024'!CT827</f>
        <v>0</v>
      </c>
      <c r="CU827" s="135">
        <f>'Нарххо 2024'!CU827</f>
        <v>0</v>
      </c>
      <c r="CV827" s="135">
        <f>'Нарххо 2024'!CV827</f>
        <v>0</v>
      </c>
      <c r="CW827" s="135">
        <f>'Нарххо 2024'!CW827</f>
        <v>0</v>
      </c>
      <c r="CX827" s="169" t="e">
        <f>'Нарххо 2024'!CX827</f>
        <v>#DIV/0!</v>
      </c>
    </row>
    <row r="828" spans="1:102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/>
      <c r="CS828" s="169">
        <f>'Нарххо 2024'!CS828</f>
        <v>5</v>
      </c>
      <c r="CT828" s="135">
        <f>'Нарххо 2024'!CT828</f>
        <v>0</v>
      </c>
      <c r="CU828" s="135">
        <f>'Нарххо 2024'!CU828</f>
        <v>0</v>
      </c>
      <c r="CV828" s="135">
        <f>'Нарххо 2024'!CV828</f>
        <v>0</v>
      </c>
      <c r="CW828" s="135">
        <f>'Нарххо 2024'!CW828</f>
        <v>0</v>
      </c>
      <c r="CX828" s="169" t="e">
        <f>'Нарххо 2024'!CX828</f>
        <v>#DIV/0!</v>
      </c>
    </row>
    <row r="829" spans="1:102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/>
      <c r="CS829" s="169">
        <f>'Нарххо 2024'!CS829</f>
        <v>4</v>
      </c>
      <c r="CT829" s="135">
        <f>'Нарххо 2024'!CT829</f>
        <v>0</v>
      </c>
      <c r="CU829" s="135">
        <f>'Нарххо 2024'!CU829</f>
        <v>0</v>
      </c>
      <c r="CV829" s="135">
        <f>'Нарххо 2024'!CV829</f>
        <v>0</v>
      </c>
      <c r="CW829" s="135">
        <f>'Нарххо 2024'!CW829</f>
        <v>0</v>
      </c>
      <c r="CX829" s="169" t="e">
        <f>'Нарххо 2024'!CX829</f>
        <v>#DIV/0!</v>
      </c>
    </row>
    <row r="830" spans="1:102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/>
      <c r="CS830" s="169">
        <f>'Нарххо 2024'!CS830</f>
        <v>48</v>
      </c>
      <c r="CT830" s="135">
        <f>'Нарххо 2024'!CT830</f>
        <v>0</v>
      </c>
      <c r="CU830" s="135">
        <f>'Нарххо 2024'!CU830</f>
        <v>0</v>
      </c>
      <c r="CV830" s="135">
        <f>'Нарххо 2024'!CV830</f>
        <v>0</v>
      </c>
      <c r="CW830" s="135">
        <f>'Нарххо 2024'!CW830</f>
        <v>0</v>
      </c>
      <c r="CX830" s="169" t="e">
        <f>'Нарххо 2024'!CX830</f>
        <v>#DIV/0!</v>
      </c>
    </row>
    <row r="831" spans="1:102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/>
      <c r="CS831" s="169">
        <f>'Нарххо 2024'!CS831</f>
        <v>6.1749999999999998</v>
      </c>
      <c r="CT831" s="135">
        <f>'Нарххо 2024'!CT831</f>
        <v>0</v>
      </c>
      <c r="CU831" s="135">
        <f>'Нарххо 2024'!CU831</f>
        <v>0</v>
      </c>
      <c r="CV831" s="135">
        <f>'Нарххо 2024'!CV831</f>
        <v>0</v>
      </c>
      <c r="CW831" s="135">
        <f>'Нарххо 2024'!CW831</f>
        <v>0</v>
      </c>
      <c r="CX831" s="169" t="e">
        <f>'Нарххо 2024'!CX831</f>
        <v>#DIV/0!</v>
      </c>
    </row>
    <row r="832" spans="1:102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/>
      <c r="CS832" s="169">
        <f>'Нарххо 2024'!CS832</f>
        <v>9.5500000000000007</v>
      </c>
      <c r="CT832" s="135">
        <f>'Нарххо 2024'!CT832</f>
        <v>0</v>
      </c>
      <c r="CU832" s="135">
        <f>'Нарххо 2024'!CU832</f>
        <v>0</v>
      </c>
      <c r="CV832" s="135">
        <f>'Нарххо 2024'!CV832</f>
        <v>0</v>
      </c>
      <c r="CW832" s="135">
        <f>'Нарххо 2024'!CW832</f>
        <v>0</v>
      </c>
      <c r="CX832" s="169" t="e">
        <f>'Нарххо 2024'!CX832</f>
        <v>#DIV/0!</v>
      </c>
    </row>
    <row r="833" spans="1:102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/>
      <c r="CS833" s="169">
        <f>'Нарххо 2024'!CS833</f>
        <v>10.050000000000001</v>
      </c>
      <c r="CT833" s="135">
        <f>'Нарххо 2024'!CT833</f>
        <v>0</v>
      </c>
      <c r="CU833" s="135">
        <f>'Нарххо 2024'!CU833</f>
        <v>0</v>
      </c>
      <c r="CV833" s="135">
        <f>'Нарххо 2024'!CV833</f>
        <v>0</v>
      </c>
      <c r="CW833" s="135">
        <f>'Нарххо 2024'!CW833</f>
        <v>0</v>
      </c>
      <c r="CX833" s="169" t="e">
        <f>'Нарххо 2024'!CX833</f>
        <v>#DIV/0!</v>
      </c>
    </row>
    <row r="834" spans="1:102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/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</row>
    <row r="835" spans="1:102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/>
      <c r="CS835" s="169">
        <f>'Нарххо 2024'!CS835</f>
        <v>9.86</v>
      </c>
      <c r="CT835" s="135">
        <f>'Нарххо 2024'!CT835</f>
        <v>0</v>
      </c>
      <c r="CU835" s="135">
        <f>'Нарххо 2024'!CU835</f>
        <v>0</v>
      </c>
      <c r="CV835" s="135">
        <f>'Нарххо 2024'!CV835</f>
        <v>0</v>
      </c>
      <c r="CW835" s="135">
        <f>'Нарххо 2024'!CW835</f>
        <v>0</v>
      </c>
      <c r="CX835" s="169" t="e">
        <f>'Нарххо 2024'!CX835</f>
        <v>#DIV/0!</v>
      </c>
    </row>
    <row r="836" spans="1:102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/>
      <c r="CS836" s="169">
        <f>'Нарххо 2024'!CS836</f>
        <v>10.012499999999999</v>
      </c>
      <c r="CT836" s="135">
        <f>'Нарххо 2024'!CT836</f>
        <v>0</v>
      </c>
      <c r="CU836" s="135">
        <f>'Нарххо 2024'!CU836</f>
        <v>0</v>
      </c>
      <c r="CV836" s="135">
        <f>'Нарххо 2024'!CV836</f>
        <v>0</v>
      </c>
      <c r="CW836" s="135">
        <f>'Нарххо 2024'!CW836</f>
        <v>0</v>
      </c>
      <c r="CX836" s="169" t="e">
        <f>'Нарххо 2024'!CX836</f>
        <v>#DIV/0!</v>
      </c>
    </row>
    <row r="837" spans="1:10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261"/>
      <c r="CG837" s="1"/>
      <c r="CH837" s="261"/>
      <c r="CM837" s="261"/>
      <c r="CS837" s="261"/>
      <c r="CX837" s="261"/>
    </row>
    <row r="838" spans="1:10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261"/>
      <c r="CG838" s="1"/>
      <c r="CH838" s="261"/>
      <c r="CM838" s="261"/>
      <c r="CS838" s="261"/>
      <c r="CX838" s="261"/>
    </row>
    <row r="839" spans="1:10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261"/>
      <c r="CG839" s="1"/>
      <c r="CH839" s="261"/>
      <c r="CM839" s="261"/>
      <c r="CS839" s="261"/>
      <c r="CX839" s="261"/>
    </row>
    <row r="840" spans="1:102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261"/>
      <c r="CG840" s="1"/>
      <c r="CH840" s="261"/>
      <c r="CM840" s="261"/>
      <c r="CS840" s="261"/>
      <c r="CX840" s="261"/>
    </row>
    <row r="841" spans="1:102" ht="18" x14ac:dyDescent="0.25">
      <c r="A841" s="286" t="s">
        <v>255</v>
      </c>
      <c r="B841" s="286"/>
      <c r="C841" s="287"/>
      <c r="D841" s="287"/>
      <c r="E841" s="287"/>
      <c r="F841" s="287"/>
      <c r="G841" s="287"/>
      <c r="H841" s="287"/>
      <c r="I841" s="287"/>
      <c r="J841" s="287"/>
      <c r="K841" s="287"/>
      <c r="L841" s="287"/>
      <c r="M841" s="287"/>
      <c r="N841" s="287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x14ac:dyDescent="0.3">
      <c r="A842" s="274" t="s">
        <v>156</v>
      </c>
      <c r="B842" s="275"/>
      <c r="C842" s="368" t="s">
        <v>276</v>
      </c>
      <c r="D842" s="287"/>
      <c r="E842" s="287"/>
      <c r="F842" s="287"/>
      <c r="G842" s="287"/>
      <c r="H842" s="287"/>
      <c r="I842" s="287"/>
      <c r="J842" s="287"/>
      <c r="K842" s="287"/>
      <c r="L842" s="287"/>
      <c r="M842" s="287"/>
      <c r="N842" s="287"/>
      <c r="O842" s="288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365" t="s">
        <v>139</v>
      </c>
      <c r="D843" s="366"/>
      <c r="E843" s="366"/>
      <c r="F843" s="367"/>
      <c r="G843" s="362" t="s">
        <v>256</v>
      </c>
      <c r="H843" s="360" t="s">
        <v>139</v>
      </c>
      <c r="I843" s="361"/>
      <c r="J843" s="361"/>
      <c r="K843" s="364"/>
      <c r="L843" s="362" t="s">
        <v>256</v>
      </c>
      <c r="M843" s="360" t="s">
        <v>139</v>
      </c>
      <c r="N843" s="361"/>
      <c r="O843" s="361"/>
      <c r="P843" s="364"/>
      <c r="Q843" s="362" t="s">
        <v>256</v>
      </c>
      <c r="R843" s="360" t="s">
        <v>139</v>
      </c>
      <c r="S843" s="361"/>
      <c r="T843" s="361"/>
      <c r="U843" s="361"/>
      <c r="V843" s="364"/>
      <c r="W843" s="362" t="s">
        <v>256</v>
      </c>
      <c r="X843" s="360" t="s">
        <v>139</v>
      </c>
      <c r="Y843" s="361"/>
      <c r="Z843" s="361"/>
      <c r="AA843" s="364"/>
      <c r="AB843" s="362" t="s">
        <v>256</v>
      </c>
      <c r="AC843" s="360" t="s">
        <v>139</v>
      </c>
      <c r="AD843" s="361"/>
      <c r="AE843" s="361"/>
      <c r="AF843" s="364"/>
      <c r="AG843" s="362" t="s">
        <v>256</v>
      </c>
      <c r="AH843" s="360" t="s">
        <v>139</v>
      </c>
      <c r="AI843" s="361"/>
      <c r="AJ843" s="361"/>
      <c r="AK843" s="361"/>
      <c r="AL843" s="364"/>
      <c r="AM843" s="362" t="s">
        <v>256</v>
      </c>
      <c r="AN843" s="360" t="s">
        <v>139</v>
      </c>
      <c r="AO843" s="361"/>
      <c r="AP843" s="361"/>
      <c r="AQ843" s="364"/>
      <c r="AR843" s="362" t="s">
        <v>256</v>
      </c>
      <c r="AS843" s="360" t="s">
        <v>139</v>
      </c>
      <c r="AT843" s="361"/>
      <c r="AU843" s="361"/>
      <c r="AV843" s="361"/>
      <c r="AW843" s="256"/>
      <c r="AX843" s="362" t="s">
        <v>256</v>
      </c>
      <c r="AY843" s="360" t="s">
        <v>139</v>
      </c>
      <c r="AZ843" s="361"/>
      <c r="BA843" s="361"/>
      <c r="BB843" s="364"/>
      <c r="BC843" s="362" t="s">
        <v>256</v>
      </c>
      <c r="BD843" s="360" t="s">
        <v>139</v>
      </c>
      <c r="BE843" s="361"/>
      <c r="BF843" s="361"/>
      <c r="BG843" s="364"/>
      <c r="BH843" s="362" t="s">
        <v>256</v>
      </c>
      <c r="BI843" s="360" t="s">
        <v>139</v>
      </c>
      <c r="BJ843" s="361"/>
      <c r="BK843" s="361"/>
      <c r="BL843" s="364"/>
      <c r="BM843" s="266"/>
      <c r="BN843" s="362" t="s">
        <v>256</v>
      </c>
      <c r="BO843" s="360" t="s">
        <v>316</v>
      </c>
      <c r="BP843" s="361"/>
      <c r="BQ843" s="361"/>
      <c r="BR843" s="361"/>
      <c r="BS843" s="362" t="s">
        <v>256</v>
      </c>
      <c r="BT843" s="360" t="s">
        <v>316</v>
      </c>
      <c r="BU843" s="361"/>
      <c r="BV843" s="361"/>
      <c r="BW843" s="361"/>
      <c r="BX843" s="362" t="s">
        <v>256</v>
      </c>
      <c r="BY843" s="360" t="s">
        <v>316</v>
      </c>
      <c r="BZ843" s="361"/>
      <c r="CA843" s="361"/>
      <c r="CB843" s="362" t="s">
        <v>256</v>
      </c>
      <c r="CC843" s="360" t="s">
        <v>316</v>
      </c>
      <c r="CD843" s="361"/>
      <c r="CE843" s="361"/>
      <c r="CF843" s="361"/>
      <c r="CG843" s="361"/>
      <c r="CH843" s="362" t="s">
        <v>256</v>
      </c>
      <c r="CI843" s="360" t="s">
        <v>316</v>
      </c>
      <c r="CJ843" s="361"/>
      <c r="CK843" s="361"/>
      <c r="CL843" s="361"/>
      <c r="CM843" s="362" t="s">
        <v>256</v>
      </c>
      <c r="CN843" s="360" t="s">
        <v>316</v>
      </c>
      <c r="CO843" s="361"/>
      <c r="CP843" s="361"/>
      <c r="CQ843" s="361"/>
      <c r="CR843" s="256"/>
      <c r="CS843" s="362" t="s">
        <v>256</v>
      </c>
      <c r="CT843" s="360" t="s">
        <v>316</v>
      </c>
      <c r="CU843" s="361"/>
      <c r="CV843" s="361"/>
      <c r="CW843" s="361"/>
      <c r="CX843" s="362" t="s">
        <v>256</v>
      </c>
    </row>
    <row r="844" spans="1:102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5"/>
      <c r="H844" s="138" t="s">
        <v>141</v>
      </c>
      <c r="I844" s="138" t="s">
        <v>142</v>
      </c>
      <c r="J844" s="138" t="s">
        <v>143</v>
      </c>
      <c r="K844" s="138" t="s">
        <v>144</v>
      </c>
      <c r="L844" s="285"/>
      <c r="M844" s="138" t="s">
        <v>145</v>
      </c>
      <c r="N844" s="138" t="s">
        <v>146</v>
      </c>
      <c r="O844" s="138" t="s">
        <v>147</v>
      </c>
      <c r="P844" s="138" t="s">
        <v>148</v>
      </c>
      <c r="Q844" s="28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5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5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5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x14ac:dyDescent="0.25">
      <c r="A845" s="297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/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</row>
    <row r="846" spans="1:102" ht="18" x14ac:dyDescent="0.25">
      <c r="A846" s="298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/>
      <c r="CS846" s="169">
        <f>'Нарххо 2024'!CS846</f>
        <v>6</v>
      </c>
      <c r="CT846" s="135">
        <f>'Нарххо 2024'!CT846</f>
        <v>0</v>
      </c>
      <c r="CU846" s="135">
        <f>'Нарххо 2024'!CU846</f>
        <v>0</v>
      </c>
      <c r="CV846" s="135">
        <f>'Нарххо 2024'!CV846</f>
        <v>0</v>
      </c>
      <c r="CW846" s="135">
        <f>'Нарххо 2024'!CW846</f>
        <v>0</v>
      </c>
      <c r="CX846" s="169" t="e">
        <f>'Нарххо 2024'!CX846</f>
        <v>#DIV/0!</v>
      </c>
    </row>
    <row r="847" spans="1:102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/>
      <c r="CS847" s="169">
        <f>'Нарххо 2024'!CS847</f>
        <v>5.5</v>
      </c>
      <c r="CT847" s="135">
        <f>'Нарххо 2024'!CT847</f>
        <v>0</v>
      </c>
      <c r="CU847" s="135">
        <f>'Нарххо 2024'!CU847</f>
        <v>0</v>
      </c>
      <c r="CV847" s="135">
        <f>'Нарххо 2024'!CV847</f>
        <v>0</v>
      </c>
      <c r="CW847" s="135">
        <f>'Нарххо 2024'!CW847</f>
        <v>0</v>
      </c>
      <c r="CX847" s="169" t="e">
        <f>'Нарххо 2024'!CX847</f>
        <v>#DIV/0!</v>
      </c>
    </row>
    <row r="848" spans="1:102" ht="18" x14ac:dyDescent="0.25">
      <c r="A848" s="297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/>
      <c r="CS848" s="169">
        <f>'Нарххо 2024'!CS848</f>
        <v>3.5250000000000004</v>
      </c>
      <c r="CT848" s="135">
        <f>'Нарххо 2024'!CT848</f>
        <v>0</v>
      </c>
      <c r="CU848" s="135">
        <f>'Нарххо 2024'!CU848</f>
        <v>0</v>
      </c>
      <c r="CV848" s="135">
        <f>'Нарххо 2024'!CV848</f>
        <v>0</v>
      </c>
      <c r="CW848" s="135">
        <f>'Нарххо 2024'!CW848</f>
        <v>0</v>
      </c>
      <c r="CX848" s="169" t="e">
        <f>'Нарххо 2024'!CX848</f>
        <v>#DIV/0!</v>
      </c>
    </row>
    <row r="849" spans="1:102" ht="18" x14ac:dyDescent="0.25">
      <c r="A849" s="298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/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</row>
    <row r="850" spans="1:102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/>
      <c r="CS850" s="169">
        <f>'Нарххо 2024'!CS850</f>
        <v>6.875</v>
      </c>
      <c r="CT850" s="135">
        <f>'Нарххо 2024'!CT850</f>
        <v>0</v>
      </c>
      <c r="CU850" s="135">
        <f>'Нарххо 2024'!CU850</f>
        <v>0</v>
      </c>
      <c r="CV850" s="135">
        <f>'Нарххо 2024'!CV850</f>
        <v>0</v>
      </c>
      <c r="CW850" s="135">
        <f>'Нарххо 2024'!CW850</f>
        <v>0</v>
      </c>
      <c r="CX850" s="169" t="e">
        <f>'Нарххо 2024'!CX850</f>
        <v>#DIV/0!</v>
      </c>
    </row>
    <row r="851" spans="1:102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/>
      <c r="CS851" s="169">
        <f>'Нарххо 2024'!CS851</f>
        <v>6.25</v>
      </c>
      <c r="CT851" s="135">
        <f>'Нарххо 2024'!CT851</f>
        <v>0</v>
      </c>
      <c r="CU851" s="135">
        <f>'Нарххо 2024'!CU851</f>
        <v>0</v>
      </c>
      <c r="CV851" s="135">
        <f>'Нарххо 2024'!CV851</f>
        <v>0</v>
      </c>
      <c r="CW851" s="135">
        <f>'Нарххо 2024'!CW851</f>
        <v>0</v>
      </c>
      <c r="CX851" s="169" t="e">
        <f>'Нарххо 2024'!CX851</f>
        <v>#DIV/0!</v>
      </c>
    </row>
    <row r="852" spans="1:102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/>
      <c r="CS852" s="169">
        <f>'Нарххо 2024'!CS852</f>
        <v>4.0750000000000002</v>
      </c>
      <c r="CT852" s="135">
        <f>'Нарххо 2024'!CT852</f>
        <v>0</v>
      </c>
      <c r="CU852" s="135">
        <f>'Нарххо 2024'!CU852</f>
        <v>0</v>
      </c>
      <c r="CV852" s="135">
        <f>'Нарххо 2024'!CV852</f>
        <v>0</v>
      </c>
      <c r="CW852" s="135">
        <f>'Нарххо 2024'!CW852</f>
        <v>0</v>
      </c>
      <c r="CX852" s="169" t="e">
        <f>'Нарххо 2024'!CX852</f>
        <v>#DIV/0!</v>
      </c>
    </row>
    <row r="853" spans="1:102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/>
      <c r="CS853" s="169">
        <f>'Нарххо 2024'!CS853</f>
        <v>6.75</v>
      </c>
      <c r="CT853" s="135">
        <f>'Нарххо 2024'!CT853</f>
        <v>0</v>
      </c>
      <c r="CU853" s="135">
        <f>'Нарххо 2024'!CU853</f>
        <v>0</v>
      </c>
      <c r="CV853" s="135">
        <f>'Нарххо 2024'!CV853</f>
        <v>0</v>
      </c>
      <c r="CW853" s="135">
        <f>'Нарххо 2024'!CW853</f>
        <v>0</v>
      </c>
      <c r="CX853" s="169" t="e">
        <f>'Нарххо 2024'!CX853</f>
        <v>#DIV/0!</v>
      </c>
    </row>
    <row r="854" spans="1:102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/>
      <c r="CS854" s="169">
        <f>'Нарххо 2024'!CS854</f>
        <v>15</v>
      </c>
      <c r="CT854" s="135">
        <f>'Нарххо 2024'!CT854</f>
        <v>0</v>
      </c>
      <c r="CU854" s="135">
        <f>'Нарххо 2024'!CU854</f>
        <v>0</v>
      </c>
      <c r="CV854" s="135">
        <f>'Нарххо 2024'!CV854</f>
        <v>0</v>
      </c>
      <c r="CW854" s="135">
        <f>'Нарххо 2024'!CW854</f>
        <v>0</v>
      </c>
      <c r="CX854" s="169" t="e">
        <f>'Нарххо 2024'!CX854</f>
        <v>#DIV/0!</v>
      </c>
    </row>
    <row r="855" spans="1:102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/>
      <c r="CS855" s="169">
        <f>'Нарххо 2024'!CS855</f>
        <v>16.5</v>
      </c>
      <c r="CT855" s="135">
        <f>'Нарххо 2024'!CT855</f>
        <v>0</v>
      </c>
      <c r="CU855" s="135">
        <f>'Нарххо 2024'!CU855</f>
        <v>0</v>
      </c>
      <c r="CV855" s="135">
        <f>'Нарххо 2024'!CV855</f>
        <v>0</v>
      </c>
      <c r="CW855" s="135">
        <f>'Нарххо 2024'!CW855</f>
        <v>0</v>
      </c>
      <c r="CX855" s="169" t="e">
        <f>'Нарххо 2024'!CX855</f>
        <v>#DIV/0!</v>
      </c>
    </row>
    <row r="856" spans="1:102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/>
      <c r="CS856" s="169">
        <f>'Нарххо 2024'!CS856</f>
        <v>19</v>
      </c>
      <c r="CT856" s="135">
        <f>'Нарххо 2024'!CT856</f>
        <v>0</v>
      </c>
      <c r="CU856" s="135">
        <f>'Нарххо 2024'!CU856</f>
        <v>0</v>
      </c>
      <c r="CV856" s="135">
        <f>'Нарххо 2024'!CV856</f>
        <v>0</v>
      </c>
      <c r="CW856" s="135">
        <f>'Нарххо 2024'!CW856</f>
        <v>0</v>
      </c>
      <c r="CX856" s="169" t="e">
        <f>'Нарххо 2024'!CX856</f>
        <v>#DIV/0!</v>
      </c>
    </row>
    <row r="857" spans="1:102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/>
      <c r="CS857" s="169">
        <f>'Нарххо 2024'!CS857</f>
        <v>90</v>
      </c>
      <c r="CT857" s="135">
        <f>'Нарххо 2024'!CT857</f>
        <v>0</v>
      </c>
      <c r="CU857" s="135">
        <f>'Нарххо 2024'!CU857</f>
        <v>0</v>
      </c>
      <c r="CV857" s="135">
        <f>'Нарххо 2024'!CV857</f>
        <v>0</v>
      </c>
      <c r="CW857" s="135">
        <f>'Нарххо 2024'!CW857</f>
        <v>0</v>
      </c>
      <c r="CX857" s="169" t="e">
        <f>'Нарххо 2024'!CX857</f>
        <v>#DIV/0!</v>
      </c>
    </row>
    <row r="858" spans="1:102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/>
      <c r="CS858" s="169">
        <f>'Нарххо 2024'!CS858</f>
        <v>94</v>
      </c>
      <c r="CT858" s="135">
        <f>'Нарххо 2024'!CT858</f>
        <v>0</v>
      </c>
      <c r="CU858" s="135">
        <f>'Нарххо 2024'!CU858</f>
        <v>0</v>
      </c>
      <c r="CV858" s="135">
        <f>'Нарххо 2024'!CV858</f>
        <v>0</v>
      </c>
      <c r="CW858" s="135">
        <f>'Нарххо 2024'!CW858</f>
        <v>0</v>
      </c>
      <c r="CX858" s="169" t="e">
        <f>'Нарххо 2024'!CX858</f>
        <v>#DIV/0!</v>
      </c>
    </row>
    <row r="859" spans="1:102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/>
      <c r="CS859" s="169">
        <f>'Нарххо 2024'!CS859</f>
        <v>5</v>
      </c>
      <c r="CT859" s="135">
        <f>'Нарххо 2024'!CT859</f>
        <v>0</v>
      </c>
      <c r="CU859" s="135">
        <f>'Нарххо 2024'!CU859</f>
        <v>0</v>
      </c>
      <c r="CV859" s="135">
        <f>'Нарххо 2024'!CV859</f>
        <v>0</v>
      </c>
      <c r="CW859" s="135">
        <f>'Нарххо 2024'!CW859</f>
        <v>0</v>
      </c>
      <c r="CX859" s="169" t="e">
        <f>'Нарххо 2024'!CX859</f>
        <v>#DIV/0!</v>
      </c>
    </row>
    <row r="860" spans="1:102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/>
      <c r="CS860" s="169">
        <f>'Нарххо 2024'!CS860</f>
        <v>12</v>
      </c>
      <c r="CT860" s="135">
        <f>'Нарххо 2024'!CT860</f>
        <v>0</v>
      </c>
      <c r="CU860" s="135">
        <f>'Нарххо 2024'!CU860</f>
        <v>0</v>
      </c>
      <c r="CV860" s="135">
        <f>'Нарххо 2024'!CV860</f>
        <v>0</v>
      </c>
      <c r="CW860" s="135">
        <f>'Нарххо 2024'!CW860</f>
        <v>0</v>
      </c>
      <c r="CX860" s="169" t="e">
        <f>'Нарххо 2024'!CX860</f>
        <v>#DIV/0!</v>
      </c>
    </row>
    <row r="861" spans="1:102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/>
      <c r="CS861" s="169">
        <f>'Нарххо 2024'!CS861</f>
        <v>10.5</v>
      </c>
      <c r="CT861" s="135">
        <f>'Нарххо 2024'!CT861</f>
        <v>0</v>
      </c>
      <c r="CU861" s="135">
        <f>'Нарххо 2024'!CU861</f>
        <v>0</v>
      </c>
      <c r="CV861" s="135">
        <f>'Нарххо 2024'!CV861</f>
        <v>0</v>
      </c>
      <c r="CW861" s="135">
        <f>'Нарххо 2024'!CW861</f>
        <v>0</v>
      </c>
      <c r="CX861" s="169" t="e">
        <f>'Нарххо 2024'!CX861</f>
        <v>#DIV/0!</v>
      </c>
    </row>
    <row r="862" spans="1:102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/>
      <c r="CS862" s="169">
        <f>'Нарххо 2024'!CS862</f>
        <v>28</v>
      </c>
      <c r="CT862" s="135">
        <f>'Нарххо 2024'!CT862</f>
        <v>0</v>
      </c>
      <c r="CU862" s="135">
        <f>'Нарххо 2024'!CU862</f>
        <v>0</v>
      </c>
      <c r="CV862" s="135">
        <f>'Нарххо 2024'!CV862</f>
        <v>0</v>
      </c>
      <c r="CW862" s="135">
        <f>'Нарххо 2024'!CW862</f>
        <v>0</v>
      </c>
      <c r="CX862" s="169" t="e">
        <f>'Нарххо 2024'!CX862</f>
        <v>#DIV/0!</v>
      </c>
    </row>
    <row r="863" spans="1:102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/>
      <c r="CS863" s="169">
        <f>'Нарххо 2024'!CS863</f>
        <v>30</v>
      </c>
      <c r="CT863" s="135">
        <f>'Нарххо 2024'!CT863</f>
        <v>0</v>
      </c>
      <c r="CU863" s="135">
        <f>'Нарххо 2024'!CU863</f>
        <v>0</v>
      </c>
      <c r="CV863" s="135">
        <f>'Нарххо 2024'!CV863</f>
        <v>0</v>
      </c>
      <c r="CW863" s="135">
        <f>'Нарххо 2024'!CW863</f>
        <v>0</v>
      </c>
      <c r="CX863" s="169" t="e">
        <f>'Нарххо 2024'!CX863</f>
        <v>#DIV/0!</v>
      </c>
    </row>
    <row r="864" spans="1:102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/>
      <c r="CS864" s="169">
        <f>'Нарххо 2024'!CS864</f>
        <v>5.15</v>
      </c>
      <c r="CT864" s="135">
        <f>'Нарххо 2024'!CT864</f>
        <v>0</v>
      </c>
      <c r="CU864" s="135">
        <f>'Нарххо 2024'!CU864</f>
        <v>0</v>
      </c>
      <c r="CV864" s="135">
        <f>'Нарххо 2024'!CV864</f>
        <v>0</v>
      </c>
      <c r="CW864" s="135">
        <f>'Нарххо 2024'!CW864</f>
        <v>0</v>
      </c>
      <c r="CX864" s="169" t="e">
        <f>'Нарххо 2024'!CX864</f>
        <v>#DIV/0!</v>
      </c>
    </row>
    <row r="865" spans="1:102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/>
      <c r="CS865" s="169">
        <f>'Нарххо 2024'!CS865</f>
        <v>4.6500000000000004</v>
      </c>
      <c r="CT865" s="135">
        <f>'Нарххо 2024'!CT865</f>
        <v>0</v>
      </c>
      <c r="CU865" s="135">
        <f>'Нарххо 2024'!CU865</f>
        <v>0</v>
      </c>
      <c r="CV865" s="135">
        <f>'Нарххо 2024'!CV865</f>
        <v>0</v>
      </c>
      <c r="CW865" s="135">
        <f>'Нарххо 2024'!CW865</f>
        <v>0</v>
      </c>
      <c r="CX865" s="169" t="e">
        <f>'Нарххо 2024'!CX865</f>
        <v>#DIV/0!</v>
      </c>
    </row>
    <row r="866" spans="1:102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/>
      <c r="CS866" s="169">
        <f>'Нарххо 2024'!CS866</f>
        <v>3.75</v>
      </c>
      <c r="CT866" s="135">
        <f>'Нарххо 2024'!CT866</f>
        <v>0</v>
      </c>
      <c r="CU866" s="135">
        <f>'Нарххо 2024'!CU866</f>
        <v>0</v>
      </c>
      <c r="CV866" s="135">
        <f>'Нарххо 2024'!CV866</f>
        <v>0</v>
      </c>
      <c r="CW866" s="135">
        <f>'Нарххо 2024'!CW866</f>
        <v>0</v>
      </c>
      <c r="CX866" s="169" t="e">
        <f>'Нарххо 2024'!CX866</f>
        <v>#DIV/0!</v>
      </c>
    </row>
    <row r="867" spans="1:102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/>
      <c r="CS867" s="169">
        <f>'Нарххо 2024'!CS867</f>
        <v>17</v>
      </c>
      <c r="CT867" s="135">
        <f>'Нарххо 2024'!CT867</f>
        <v>0</v>
      </c>
      <c r="CU867" s="135">
        <f>'Нарххо 2024'!CU867</f>
        <v>0</v>
      </c>
      <c r="CV867" s="135">
        <f>'Нарххо 2024'!CV867</f>
        <v>0</v>
      </c>
      <c r="CW867" s="135">
        <f>'Нарххо 2024'!CW867</f>
        <v>0</v>
      </c>
      <c r="CX867" s="169" t="e">
        <f>'Нарххо 2024'!CX867</f>
        <v>#DIV/0!</v>
      </c>
    </row>
    <row r="868" spans="1:102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/>
      <c r="CS868" s="169">
        <f>'Нарххо 2024'!CS868</f>
        <v>17</v>
      </c>
      <c r="CT868" s="135">
        <f>'Нарххо 2024'!CT868</f>
        <v>0</v>
      </c>
      <c r="CU868" s="135">
        <f>'Нарххо 2024'!CU868</f>
        <v>0</v>
      </c>
      <c r="CV868" s="135">
        <f>'Нарххо 2024'!CV868</f>
        <v>0</v>
      </c>
      <c r="CW868" s="135">
        <f>'Нарххо 2024'!CW868</f>
        <v>0</v>
      </c>
      <c r="CX868" s="169" t="e">
        <f>'Нарххо 2024'!CX868</f>
        <v>#DIV/0!</v>
      </c>
    </row>
    <row r="869" spans="1:102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/>
      <c r="CS869" s="169">
        <f>'Нарххо 2024'!CS869</f>
        <v>17</v>
      </c>
      <c r="CT869" s="135">
        <f>'Нарххо 2024'!CT869</f>
        <v>0</v>
      </c>
      <c r="CU869" s="135">
        <f>'Нарххо 2024'!CU869</f>
        <v>0</v>
      </c>
      <c r="CV869" s="135">
        <f>'Нарххо 2024'!CV869</f>
        <v>0</v>
      </c>
      <c r="CW869" s="135">
        <f>'Нарххо 2024'!CW869</f>
        <v>0</v>
      </c>
      <c r="CX869" s="169" t="e">
        <f>'Нарххо 2024'!CX869</f>
        <v>#DIV/0!</v>
      </c>
    </row>
    <row r="870" spans="1:102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/>
      <c r="CS870" s="169">
        <f>'Нарххо 2024'!CS870</f>
        <v>3.5</v>
      </c>
      <c r="CT870" s="135">
        <f>'Нарххо 2024'!CT870</f>
        <v>0</v>
      </c>
      <c r="CU870" s="135">
        <f>'Нарххо 2024'!CU870</f>
        <v>0</v>
      </c>
      <c r="CV870" s="135">
        <f>'Нарххо 2024'!CV870</f>
        <v>0</v>
      </c>
      <c r="CW870" s="135">
        <f>'Нарххо 2024'!CW870</f>
        <v>0</v>
      </c>
      <c r="CX870" s="169" t="e">
        <f>'Нарххо 2024'!CX870</f>
        <v>#DIV/0!</v>
      </c>
    </row>
    <row r="871" spans="1:102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/>
      <c r="CS871" s="169">
        <f>'Нарххо 2024'!CS871</f>
        <v>2</v>
      </c>
      <c r="CT871" s="135">
        <f>'Нарххо 2024'!CT871</f>
        <v>0</v>
      </c>
      <c r="CU871" s="135">
        <f>'Нарххо 2024'!CU871</f>
        <v>0</v>
      </c>
      <c r="CV871" s="135">
        <f>'Нарххо 2024'!CV871</f>
        <v>0</v>
      </c>
      <c r="CW871" s="135">
        <f>'Нарххо 2024'!CW871</f>
        <v>0</v>
      </c>
      <c r="CX871" s="169" t="e">
        <f>'Нарххо 2024'!CX871</f>
        <v>#DIV/0!</v>
      </c>
    </row>
    <row r="872" spans="1:102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/>
      <c r="CS872" s="169">
        <f>'Нарххо 2024'!CS872</f>
        <v>40</v>
      </c>
      <c r="CT872" s="135">
        <f>'Нарххо 2024'!CT872</f>
        <v>0</v>
      </c>
      <c r="CU872" s="135">
        <f>'Нарххо 2024'!CU872</f>
        <v>0</v>
      </c>
      <c r="CV872" s="135">
        <f>'Нарххо 2024'!CV872</f>
        <v>0</v>
      </c>
      <c r="CW872" s="135">
        <f>'Нарххо 2024'!CW872</f>
        <v>0</v>
      </c>
      <c r="CX872" s="169" t="e">
        <f>'Нарххо 2024'!CX872</f>
        <v>#DIV/0!</v>
      </c>
    </row>
    <row r="873" spans="1:102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/>
      <c r="CS873" s="169">
        <f>'Нарххо 2024'!CS873</f>
        <v>6.35</v>
      </c>
      <c r="CT873" s="135">
        <f>'Нарххо 2024'!CT873</f>
        <v>0</v>
      </c>
      <c r="CU873" s="135">
        <f>'Нарххо 2024'!CU873</f>
        <v>0</v>
      </c>
      <c r="CV873" s="135">
        <f>'Нарххо 2024'!CV873</f>
        <v>0</v>
      </c>
      <c r="CW873" s="135">
        <f>'Нарххо 2024'!CW873</f>
        <v>0</v>
      </c>
      <c r="CX873" s="169" t="e">
        <f>'Нарххо 2024'!CX873</f>
        <v>#DIV/0!</v>
      </c>
    </row>
    <row r="874" spans="1:102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/>
      <c r="CS874" s="169">
        <f>'Нарххо 2024'!CS874</f>
        <v>9.8249999999999993</v>
      </c>
      <c r="CT874" s="135">
        <f>'Нарххо 2024'!CT874</f>
        <v>0</v>
      </c>
      <c r="CU874" s="135">
        <f>'Нарххо 2024'!CU874</f>
        <v>0</v>
      </c>
      <c r="CV874" s="135">
        <f>'Нарххо 2024'!CV874</f>
        <v>0</v>
      </c>
      <c r="CW874" s="135">
        <f>'Нарххо 2024'!CW874</f>
        <v>0</v>
      </c>
      <c r="CX874" s="169" t="e">
        <f>'Нарххо 2024'!CX874</f>
        <v>#DIV/0!</v>
      </c>
    </row>
    <row r="875" spans="1:102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/>
      <c r="CS875" s="169">
        <f>'Нарххо 2024'!CS875</f>
        <v>10.574999999999999</v>
      </c>
      <c r="CT875" s="135">
        <f>'Нарххо 2024'!CT875</f>
        <v>0</v>
      </c>
      <c r="CU875" s="135">
        <f>'Нарххо 2024'!CU875</f>
        <v>0</v>
      </c>
      <c r="CV875" s="135">
        <f>'Нарххо 2024'!CV875</f>
        <v>0</v>
      </c>
      <c r="CW875" s="135">
        <f>'Нарххо 2024'!CW875</f>
        <v>0</v>
      </c>
      <c r="CX875" s="169" t="e">
        <f>'Нарххо 2024'!CX875</f>
        <v>#DIV/0!</v>
      </c>
    </row>
    <row r="876" spans="1:102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/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</row>
    <row r="877" spans="1:102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/>
      <c r="CS877" s="169">
        <f>'Нарххо 2024'!CS877</f>
        <v>9.86</v>
      </c>
      <c r="CT877" s="135">
        <f>'Нарххо 2024'!CT877</f>
        <v>0</v>
      </c>
      <c r="CU877" s="135">
        <f>'Нарххо 2024'!CU877</f>
        <v>0</v>
      </c>
      <c r="CV877" s="135">
        <f>'Нарххо 2024'!CV877</f>
        <v>0</v>
      </c>
      <c r="CW877" s="135">
        <f>'Нарххо 2024'!CW877</f>
        <v>0</v>
      </c>
      <c r="CX877" s="169" t="e">
        <f>'Нарххо 2024'!CX877</f>
        <v>#DIV/0!</v>
      </c>
    </row>
    <row r="878" spans="1:102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/>
      <c r="CS878" s="169">
        <f>'Нарххо 2024'!CS878</f>
        <v>10.012499999999999</v>
      </c>
      <c r="CT878" s="135">
        <f>'Нарххо 2024'!CT878</f>
        <v>0</v>
      </c>
      <c r="CU878" s="135">
        <f>'Нарххо 2024'!CU878</f>
        <v>0</v>
      </c>
      <c r="CV878" s="135">
        <f>'Нарххо 2024'!CV878</f>
        <v>0</v>
      </c>
      <c r="CW878" s="135">
        <f>'Нарххо 2024'!CW878</f>
        <v>0</v>
      </c>
      <c r="CX878" s="169" t="e">
        <f>'Нарххо 2024'!CX878</f>
        <v>#DIV/0!</v>
      </c>
    </row>
    <row r="879" spans="1:10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261"/>
      <c r="CG879" s="1"/>
      <c r="CH879" s="261"/>
      <c r="CM879" s="261"/>
      <c r="CS879" s="261"/>
      <c r="CX879" s="261"/>
    </row>
    <row r="880" spans="1:10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261"/>
      <c r="CG880" s="1"/>
      <c r="CH880" s="261"/>
      <c r="CM880" s="261"/>
      <c r="CS880" s="261"/>
      <c r="CX880" s="261"/>
    </row>
    <row r="881" spans="1:10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261"/>
      <c r="CG881" s="1"/>
      <c r="CH881" s="261"/>
      <c r="CM881" s="261"/>
      <c r="CS881" s="261"/>
      <c r="CX881" s="261"/>
    </row>
    <row r="882" spans="1:10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261"/>
      <c r="CG882" s="1"/>
      <c r="CH882" s="261"/>
      <c r="CM882" s="261"/>
      <c r="CS882" s="261"/>
      <c r="CX882" s="261"/>
    </row>
    <row r="883" spans="1:102" ht="18" x14ac:dyDescent="0.25">
      <c r="A883" s="286" t="s">
        <v>255</v>
      </c>
      <c r="B883" s="286"/>
      <c r="C883" s="287"/>
      <c r="D883" s="287"/>
      <c r="E883" s="287"/>
      <c r="F883" s="287"/>
      <c r="G883" s="287"/>
      <c r="H883" s="287"/>
      <c r="I883" s="287"/>
      <c r="J883" s="287"/>
      <c r="K883" s="287"/>
      <c r="L883" s="287"/>
      <c r="M883" s="287"/>
      <c r="N883" s="287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x14ac:dyDescent="0.3">
      <c r="A884" s="274" t="s">
        <v>156</v>
      </c>
      <c r="B884" s="275"/>
      <c r="C884" s="368" t="s">
        <v>277</v>
      </c>
      <c r="D884" s="287"/>
      <c r="E884" s="287"/>
      <c r="F884" s="287"/>
      <c r="G884" s="287"/>
      <c r="H884" s="287"/>
      <c r="I884" s="287"/>
      <c r="J884" s="287"/>
      <c r="K884" s="287"/>
      <c r="L884" s="287"/>
      <c r="M884" s="287"/>
      <c r="N884" s="287"/>
      <c r="O884" s="288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365" t="s">
        <v>139</v>
      </c>
      <c r="D885" s="366"/>
      <c r="E885" s="366"/>
      <c r="F885" s="367"/>
      <c r="G885" s="362" t="s">
        <v>256</v>
      </c>
      <c r="H885" s="360" t="s">
        <v>139</v>
      </c>
      <c r="I885" s="361"/>
      <c r="J885" s="361"/>
      <c r="K885" s="364"/>
      <c r="L885" s="362" t="s">
        <v>256</v>
      </c>
      <c r="M885" s="360" t="s">
        <v>139</v>
      </c>
      <c r="N885" s="361"/>
      <c r="O885" s="361"/>
      <c r="P885" s="364"/>
      <c r="Q885" s="362" t="s">
        <v>256</v>
      </c>
      <c r="R885" s="360" t="s">
        <v>139</v>
      </c>
      <c r="S885" s="361"/>
      <c r="T885" s="361"/>
      <c r="U885" s="361"/>
      <c r="V885" s="364"/>
      <c r="W885" s="362" t="s">
        <v>256</v>
      </c>
      <c r="X885" s="360" t="s">
        <v>139</v>
      </c>
      <c r="Y885" s="361"/>
      <c r="Z885" s="361"/>
      <c r="AA885" s="364"/>
      <c r="AB885" s="362" t="s">
        <v>256</v>
      </c>
      <c r="AC885" s="360" t="s">
        <v>139</v>
      </c>
      <c r="AD885" s="361"/>
      <c r="AE885" s="361"/>
      <c r="AF885" s="364"/>
      <c r="AG885" s="362" t="s">
        <v>256</v>
      </c>
      <c r="AH885" s="360" t="s">
        <v>139</v>
      </c>
      <c r="AI885" s="361"/>
      <c r="AJ885" s="361"/>
      <c r="AK885" s="361"/>
      <c r="AL885" s="364"/>
      <c r="AM885" s="362" t="s">
        <v>256</v>
      </c>
      <c r="AN885" s="360" t="s">
        <v>139</v>
      </c>
      <c r="AO885" s="361"/>
      <c r="AP885" s="361"/>
      <c r="AQ885" s="364"/>
      <c r="AR885" s="362" t="s">
        <v>256</v>
      </c>
      <c r="AS885" s="360" t="s">
        <v>139</v>
      </c>
      <c r="AT885" s="361"/>
      <c r="AU885" s="361"/>
      <c r="AV885" s="361"/>
      <c r="AW885" s="256"/>
      <c r="AX885" s="362" t="s">
        <v>256</v>
      </c>
      <c r="AY885" s="360" t="s">
        <v>139</v>
      </c>
      <c r="AZ885" s="361"/>
      <c r="BA885" s="361"/>
      <c r="BB885" s="364"/>
      <c r="BC885" s="362" t="s">
        <v>256</v>
      </c>
      <c r="BD885" s="360" t="s">
        <v>139</v>
      </c>
      <c r="BE885" s="361"/>
      <c r="BF885" s="361"/>
      <c r="BG885" s="364"/>
      <c r="BH885" s="362" t="s">
        <v>256</v>
      </c>
      <c r="BI885" s="360" t="s">
        <v>139</v>
      </c>
      <c r="BJ885" s="361"/>
      <c r="BK885" s="361"/>
      <c r="BL885" s="364"/>
      <c r="BM885" s="266"/>
      <c r="BN885" s="362" t="s">
        <v>256</v>
      </c>
      <c r="BO885" s="360" t="s">
        <v>316</v>
      </c>
      <c r="BP885" s="361"/>
      <c r="BQ885" s="361"/>
      <c r="BR885" s="361"/>
      <c r="BS885" s="362" t="s">
        <v>256</v>
      </c>
      <c r="BT885" s="360" t="s">
        <v>316</v>
      </c>
      <c r="BU885" s="361"/>
      <c r="BV885" s="361"/>
      <c r="BW885" s="361"/>
      <c r="BX885" s="362" t="s">
        <v>256</v>
      </c>
      <c r="BY885" s="360" t="s">
        <v>316</v>
      </c>
      <c r="BZ885" s="361"/>
      <c r="CA885" s="361"/>
      <c r="CB885" s="362" t="s">
        <v>256</v>
      </c>
      <c r="CC885" s="360" t="s">
        <v>316</v>
      </c>
      <c r="CD885" s="361"/>
      <c r="CE885" s="361"/>
      <c r="CF885" s="361"/>
      <c r="CG885" s="361"/>
      <c r="CH885" s="362" t="s">
        <v>256</v>
      </c>
      <c r="CI885" s="360" t="s">
        <v>316</v>
      </c>
      <c r="CJ885" s="361"/>
      <c r="CK885" s="361"/>
      <c r="CL885" s="361"/>
      <c r="CM885" s="362" t="s">
        <v>256</v>
      </c>
      <c r="CN885" s="360" t="s">
        <v>316</v>
      </c>
      <c r="CO885" s="361"/>
      <c r="CP885" s="361"/>
      <c r="CQ885" s="361"/>
      <c r="CR885" s="256"/>
      <c r="CS885" s="362" t="s">
        <v>256</v>
      </c>
      <c r="CT885" s="360" t="s">
        <v>316</v>
      </c>
      <c r="CU885" s="361"/>
      <c r="CV885" s="361"/>
      <c r="CW885" s="361"/>
      <c r="CX885" s="362" t="s">
        <v>256</v>
      </c>
    </row>
    <row r="886" spans="1:102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5"/>
      <c r="H886" s="138" t="s">
        <v>141</v>
      </c>
      <c r="I886" s="138" t="s">
        <v>142</v>
      </c>
      <c r="J886" s="138" t="s">
        <v>143</v>
      </c>
      <c r="K886" s="138" t="s">
        <v>144</v>
      </c>
      <c r="L886" s="285"/>
      <c r="M886" s="138" t="s">
        <v>145</v>
      </c>
      <c r="N886" s="138" t="s">
        <v>146</v>
      </c>
      <c r="O886" s="138" t="s">
        <v>147</v>
      </c>
      <c r="P886" s="138" t="s">
        <v>148</v>
      </c>
      <c r="Q886" s="28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5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5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5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x14ac:dyDescent="0.25">
      <c r="A887" s="297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/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</row>
    <row r="888" spans="1:102" ht="18" x14ac:dyDescent="0.25">
      <c r="A888" s="298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/>
      <c r="CS888" s="169">
        <f>'Нарххо 2024'!CS888</f>
        <v>6.5</v>
      </c>
      <c r="CT888" s="135">
        <f>'Нарххо 2024'!CT888</f>
        <v>0</v>
      </c>
      <c r="CU888" s="135">
        <f>'Нарххо 2024'!CU888</f>
        <v>0</v>
      </c>
      <c r="CV888" s="135">
        <f>'Нарххо 2024'!CV888</f>
        <v>0</v>
      </c>
      <c r="CW888" s="135">
        <f>'Нарххо 2024'!CW888</f>
        <v>0</v>
      </c>
      <c r="CX888" s="169" t="e">
        <f>'Нарххо 2024'!CX888</f>
        <v>#DIV/0!</v>
      </c>
    </row>
    <row r="889" spans="1:102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/>
      <c r="CS889" s="169">
        <f>'Нарххо 2024'!CS889</f>
        <v>6</v>
      </c>
      <c r="CT889" s="135">
        <f>'Нарххо 2024'!CT889</f>
        <v>0</v>
      </c>
      <c r="CU889" s="135">
        <f>'Нарххо 2024'!CU889</f>
        <v>0</v>
      </c>
      <c r="CV889" s="135">
        <f>'Нарххо 2024'!CV889</f>
        <v>0</v>
      </c>
      <c r="CW889" s="135">
        <f>'Нарххо 2024'!CW889</f>
        <v>0</v>
      </c>
      <c r="CX889" s="169" t="e">
        <f>'Нарххо 2024'!CX889</f>
        <v>#DIV/0!</v>
      </c>
    </row>
    <row r="890" spans="1:102" ht="18" x14ac:dyDescent="0.25">
      <c r="A890" s="297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/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</row>
    <row r="891" spans="1:102" ht="18" x14ac:dyDescent="0.25">
      <c r="A891" s="298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/>
      <c r="CS891" s="169">
        <f>'Нарххо 2024'!CS891</f>
        <v>3.125</v>
      </c>
      <c r="CT891" s="135">
        <f>'Нарххо 2024'!CT891</f>
        <v>0</v>
      </c>
      <c r="CU891" s="135">
        <f>'Нарххо 2024'!CU891</f>
        <v>0</v>
      </c>
      <c r="CV891" s="135">
        <f>'Нарххо 2024'!CV891</f>
        <v>0</v>
      </c>
      <c r="CW891" s="135">
        <f>'Нарххо 2024'!CW891</f>
        <v>0</v>
      </c>
      <c r="CX891" s="169" t="e">
        <f>'Нарххо 2024'!CX891</f>
        <v>#DIV/0!</v>
      </c>
    </row>
    <row r="892" spans="1:102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/>
      <c r="CS892" s="169">
        <f>'Нарххо 2024'!CS892</f>
        <v>6.75</v>
      </c>
      <c r="CT892" s="135">
        <f>'Нарххо 2024'!CT892</f>
        <v>0</v>
      </c>
      <c r="CU892" s="135">
        <f>'Нарххо 2024'!CU892</f>
        <v>0</v>
      </c>
      <c r="CV892" s="135">
        <f>'Нарххо 2024'!CV892</f>
        <v>0</v>
      </c>
      <c r="CW892" s="135">
        <f>'Нарххо 2024'!CW892</f>
        <v>0</v>
      </c>
      <c r="CX892" s="169" t="e">
        <f>'Нарххо 2024'!CX892</f>
        <v>#DIV/0!</v>
      </c>
    </row>
    <row r="893" spans="1:102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/>
      <c r="CS893" s="169">
        <f>'Нарххо 2024'!CS893</f>
        <v>7.25</v>
      </c>
      <c r="CT893" s="135">
        <f>'Нарххо 2024'!CT893</f>
        <v>0</v>
      </c>
      <c r="CU893" s="135">
        <f>'Нарххо 2024'!CU893</f>
        <v>0</v>
      </c>
      <c r="CV893" s="135">
        <f>'Нарххо 2024'!CV893</f>
        <v>0</v>
      </c>
      <c r="CW893" s="135">
        <f>'Нарххо 2024'!CW893</f>
        <v>0</v>
      </c>
      <c r="CX893" s="169" t="e">
        <f>'Нарххо 2024'!CX893</f>
        <v>#DIV/0!</v>
      </c>
    </row>
    <row r="894" spans="1:102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/>
      <c r="CS894" s="169">
        <f>'Нарххо 2024'!CS894</f>
        <v>3.8250000000000002</v>
      </c>
      <c r="CT894" s="135">
        <f>'Нарххо 2024'!CT894</f>
        <v>0</v>
      </c>
      <c r="CU894" s="135">
        <f>'Нарххо 2024'!CU894</f>
        <v>0</v>
      </c>
      <c r="CV894" s="135">
        <f>'Нарххо 2024'!CV894</f>
        <v>0</v>
      </c>
      <c r="CW894" s="135">
        <f>'Нарххо 2024'!CW894</f>
        <v>0</v>
      </c>
      <c r="CX894" s="169" t="e">
        <f>'Нарххо 2024'!CX894</f>
        <v>#DIV/0!</v>
      </c>
    </row>
    <row r="895" spans="1:102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/>
      <c r="CS895" s="169">
        <f>'Нарххо 2024'!CS895</f>
        <v>8</v>
      </c>
      <c r="CT895" s="135">
        <f>'Нарххо 2024'!CT895</f>
        <v>0</v>
      </c>
      <c r="CU895" s="135">
        <f>'Нарххо 2024'!CU895</f>
        <v>0</v>
      </c>
      <c r="CV895" s="135">
        <f>'Нарххо 2024'!CV895</f>
        <v>0</v>
      </c>
      <c r="CW895" s="135">
        <f>'Нарххо 2024'!CW895</f>
        <v>0</v>
      </c>
      <c r="CX895" s="169" t="e">
        <f>'Нарххо 2024'!CX895</f>
        <v>#DIV/0!</v>
      </c>
    </row>
    <row r="896" spans="1:102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/>
      <c r="CS896" s="169">
        <f>'Нарххо 2024'!CS896</f>
        <v>14</v>
      </c>
      <c r="CT896" s="135">
        <f>'Нарххо 2024'!CT896</f>
        <v>0</v>
      </c>
      <c r="CU896" s="135">
        <f>'Нарххо 2024'!CU896</f>
        <v>0</v>
      </c>
      <c r="CV896" s="135">
        <f>'Нарххо 2024'!CV896</f>
        <v>0</v>
      </c>
      <c r="CW896" s="135">
        <f>'Нарххо 2024'!CW896</f>
        <v>0</v>
      </c>
      <c r="CX896" s="169" t="e">
        <f>'Нарххо 2024'!CX896</f>
        <v>#DIV/0!</v>
      </c>
    </row>
    <row r="897" spans="1:102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/>
      <c r="CS897" s="169">
        <f>'Нарххо 2024'!CS897</f>
        <v>15.25</v>
      </c>
      <c r="CT897" s="135">
        <f>'Нарххо 2024'!CT897</f>
        <v>0</v>
      </c>
      <c r="CU897" s="135">
        <f>'Нарххо 2024'!CU897</f>
        <v>0</v>
      </c>
      <c r="CV897" s="135">
        <f>'Нарххо 2024'!CV897</f>
        <v>0</v>
      </c>
      <c r="CW897" s="135">
        <f>'Нарххо 2024'!CW897</f>
        <v>0</v>
      </c>
      <c r="CX897" s="169" t="e">
        <f>'Нарххо 2024'!CX897</f>
        <v>#DIV/0!</v>
      </c>
    </row>
    <row r="898" spans="1:102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/>
      <c r="CS898" s="169">
        <f>'Нарххо 2024'!CS898</f>
        <v>17</v>
      </c>
      <c r="CT898" s="135">
        <f>'Нарххо 2024'!CT898</f>
        <v>0</v>
      </c>
      <c r="CU898" s="135">
        <f>'Нарххо 2024'!CU898</f>
        <v>0</v>
      </c>
      <c r="CV898" s="135">
        <f>'Нарххо 2024'!CV898</f>
        <v>0</v>
      </c>
      <c r="CW898" s="135">
        <f>'Нарххо 2024'!CW898</f>
        <v>0</v>
      </c>
      <c r="CX898" s="169" t="e">
        <f>'Нарххо 2024'!CX898</f>
        <v>#DIV/0!</v>
      </c>
    </row>
    <row r="899" spans="1:102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/>
      <c r="CS899" s="169">
        <f>'Нарххо 2024'!CS899</f>
        <v>95</v>
      </c>
      <c r="CT899" s="135">
        <f>'Нарххо 2024'!CT899</f>
        <v>0</v>
      </c>
      <c r="CU899" s="135">
        <f>'Нарххо 2024'!CU899</f>
        <v>0</v>
      </c>
      <c r="CV899" s="135">
        <f>'Нарххо 2024'!CV899</f>
        <v>0</v>
      </c>
      <c r="CW899" s="135">
        <f>'Нарххо 2024'!CW899</f>
        <v>0</v>
      </c>
      <c r="CX899" s="169" t="e">
        <f>'Нарххо 2024'!CX899</f>
        <v>#DIV/0!</v>
      </c>
    </row>
    <row r="900" spans="1:102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/>
      <c r="CS900" s="169">
        <f>'Нарххо 2024'!CS900</f>
        <v>73.650000000000006</v>
      </c>
      <c r="CT900" s="135">
        <f>'Нарххо 2024'!CT900</f>
        <v>0</v>
      </c>
      <c r="CU900" s="135">
        <f>'Нарххо 2024'!CU900</f>
        <v>0</v>
      </c>
      <c r="CV900" s="135">
        <f>'Нарххо 2024'!CV900</f>
        <v>0</v>
      </c>
      <c r="CW900" s="135">
        <f>'Нарххо 2024'!CW900</f>
        <v>0</v>
      </c>
      <c r="CX900" s="169" t="e">
        <f>'Нарххо 2024'!CX900</f>
        <v>#DIV/0!</v>
      </c>
    </row>
    <row r="901" spans="1:102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/>
      <c r="CS901" s="169">
        <f>'Нарххо 2024'!CS901</f>
        <v>5</v>
      </c>
      <c r="CT901" s="135">
        <f>'Нарххо 2024'!CT901</f>
        <v>0</v>
      </c>
      <c r="CU901" s="135">
        <f>'Нарххо 2024'!CU901</f>
        <v>0</v>
      </c>
      <c r="CV901" s="135">
        <f>'Нарххо 2024'!CV901</f>
        <v>0</v>
      </c>
      <c r="CW901" s="135">
        <f>'Нарххо 2024'!CW901</f>
        <v>0</v>
      </c>
      <c r="CX901" s="169" t="e">
        <f>'Нарххо 2024'!CX901</f>
        <v>#DIV/0!</v>
      </c>
    </row>
    <row r="902" spans="1:102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/>
      <c r="CS902" s="169">
        <f>'Нарххо 2024'!CS902</f>
        <v>11</v>
      </c>
      <c r="CT902" s="135">
        <f>'Нарххо 2024'!CT902</f>
        <v>0</v>
      </c>
      <c r="CU902" s="135">
        <f>'Нарххо 2024'!CU902</f>
        <v>0</v>
      </c>
      <c r="CV902" s="135">
        <f>'Нарххо 2024'!CV902</f>
        <v>0</v>
      </c>
      <c r="CW902" s="135">
        <f>'Нарххо 2024'!CW902</f>
        <v>0</v>
      </c>
      <c r="CX902" s="169" t="e">
        <f>'Нарххо 2024'!CX902</f>
        <v>#DIV/0!</v>
      </c>
    </row>
    <row r="903" spans="1:102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/>
      <c r="CS903" s="169">
        <f>'Нарххо 2024'!CS903</f>
        <v>10.375</v>
      </c>
      <c r="CT903" s="135">
        <f>'Нарххо 2024'!CT903</f>
        <v>0</v>
      </c>
      <c r="CU903" s="135">
        <f>'Нарххо 2024'!CU903</f>
        <v>0</v>
      </c>
      <c r="CV903" s="135">
        <f>'Нарххо 2024'!CV903</f>
        <v>0</v>
      </c>
      <c r="CW903" s="135">
        <f>'Нарххо 2024'!CW903</f>
        <v>0</v>
      </c>
      <c r="CX903" s="169" t="e">
        <f>'Нарххо 2024'!CX903</f>
        <v>#DIV/0!</v>
      </c>
    </row>
    <row r="904" spans="1:102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/>
      <c r="CS904" s="169">
        <f>'Нарххо 2024'!CS904</f>
        <v>55</v>
      </c>
      <c r="CT904" s="135">
        <f>'Нарххо 2024'!CT904</f>
        <v>0</v>
      </c>
      <c r="CU904" s="135">
        <f>'Нарххо 2024'!CU904</f>
        <v>0</v>
      </c>
      <c r="CV904" s="135">
        <f>'Нарххо 2024'!CV904</f>
        <v>0</v>
      </c>
      <c r="CW904" s="135">
        <f>'Нарххо 2024'!CW904</f>
        <v>0</v>
      </c>
      <c r="CX904" s="169" t="e">
        <f>'Нарххо 2024'!CX904</f>
        <v>#DIV/0!</v>
      </c>
    </row>
    <row r="905" spans="1:102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/>
      <c r="CS905" s="169">
        <f>'Нарххо 2024'!CS905</f>
        <v>55</v>
      </c>
      <c r="CT905" s="135">
        <f>'Нарххо 2024'!CT905</f>
        <v>0</v>
      </c>
      <c r="CU905" s="135">
        <f>'Нарххо 2024'!CU905</f>
        <v>0</v>
      </c>
      <c r="CV905" s="135">
        <f>'Нарххо 2024'!CV905</f>
        <v>0</v>
      </c>
      <c r="CW905" s="135">
        <f>'Нарххо 2024'!CW905</f>
        <v>0</v>
      </c>
      <c r="CX905" s="169" t="e">
        <f>'Нарххо 2024'!CX905</f>
        <v>#DIV/0!</v>
      </c>
    </row>
    <row r="906" spans="1:102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/>
      <c r="CS906" s="169">
        <f>'Нарххо 2024'!CS906</f>
        <v>5.3</v>
      </c>
      <c r="CT906" s="135">
        <f>'Нарххо 2024'!CT906</f>
        <v>0</v>
      </c>
      <c r="CU906" s="135">
        <f>'Нарххо 2024'!CU906</f>
        <v>0</v>
      </c>
      <c r="CV906" s="135">
        <f>'Нарххо 2024'!CV906</f>
        <v>0</v>
      </c>
      <c r="CW906" s="135">
        <f>'Нарххо 2024'!CW906</f>
        <v>0</v>
      </c>
      <c r="CX906" s="169" t="e">
        <f>'Нарххо 2024'!CX906</f>
        <v>#DIV/0!</v>
      </c>
    </row>
    <row r="907" spans="1:102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/>
      <c r="CS907" s="169">
        <f>'Нарххо 2024'!CS907</f>
        <v>4.2</v>
      </c>
      <c r="CT907" s="135">
        <f>'Нарххо 2024'!CT907</f>
        <v>0</v>
      </c>
      <c r="CU907" s="135">
        <f>'Нарххо 2024'!CU907</f>
        <v>0</v>
      </c>
      <c r="CV907" s="135">
        <f>'Нарххо 2024'!CV907</f>
        <v>0</v>
      </c>
      <c r="CW907" s="135">
        <f>'Нарххо 2024'!CW907</f>
        <v>0</v>
      </c>
      <c r="CX907" s="169" t="e">
        <f>'Нарххо 2024'!CX907</f>
        <v>#DIV/0!</v>
      </c>
    </row>
    <row r="908" spans="1:102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/>
      <c r="CS908" s="169">
        <f>'Нарххо 2024'!CS908</f>
        <v>4</v>
      </c>
      <c r="CT908" s="135">
        <f>'Нарххо 2024'!CT908</f>
        <v>0</v>
      </c>
      <c r="CU908" s="135">
        <f>'Нарххо 2024'!CU908</f>
        <v>0</v>
      </c>
      <c r="CV908" s="135">
        <f>'Нарххо 2024'!CV908</f>
        <v>0</v>
      </c>
      <c r="CW908" s="135">
        <f>'Нарххо 2024'!CW908</f>
        <v>0</v>
      </c>
      <c r="CX908" s="169" t="e">
        <f>'Нарххо 2024'!CX908</f>
        <v>#DIV/0!</v>
      </c>
    </row>
    <row r="909" spans="1:102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/>
      <c r="CS909" s="169">
        <f>'Нарххо 2024'!CS909</f>
        <v>14</v>
      </c>
      <c r="CT909" s="135">
        <f>'Нарххо 2024'!CT909</f>
        <v>0</v>
      </c>
      <c r="CU909" s="135">
        <f>'Нарххо 2024'!CU909</f>
        <v>0</v>
      </c>
      <c r="CV909" s="135">
        <f>'Нарххо 2024'!CV909</f>
        <v>0</v>
      </c>
      <c r="CW909" s="135">
        <f>'Нарххо 2024'!CW909</f>
        <v>0</v>
      </c>
      <c r="CX909" s="169" t="e">
        <f>'Нарххо 2024'!CX909</f>
        <v>#DIV/0!</v>
      </c>
    </row>
    <row r="910" spans="1:102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/>
      <c r="CS910" s="169">
        <f>'Нарххо 2024'!CS910</f>
        <v>16</v>
      </c>
      <c r="CT910" s="135">
        <f>'Нарххо 2024'!CT910</f>
        <v>0</v>
      </c>
      <c r="CU910" s="135">
        <f>'Нарххо 2024'!CU910</f>
        <v>0</v>
      </c>
      <c r="CV910" s="135">
        <f>'Нарххо 2024'!CV910</f>
        <v>0</v>
      </c>
      <c r="CW910" s="135">
        <f>'Нарххо 2024'!CW910</f>
        <v>0</v>
      </c>
      <c r="CX910" s="169" t="e">
        <f>'Нарххо 2024'!CX910</f>
        <v>#DIV/0!</v>
      </c>
    </row>
    <row r="911" spans="1:102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/>
      <c r="CS911" s="169">
        <f>'Нарххо 2024'!CS911</f>
        <v>16</v>
      </c>
      <c r="CT911" s="135">
        <f>'Нарххо 2024'!CT911</f>
        <v>0</v>
      </c>
      <c r="CU911" s="135">
        <f>'Нарххо 2024'!CU911</f>
        <v>0</v>
      </c>
      <c r="CV911" s="135">
        <f>'Нарххо 2024'!CV911</f>
        <v>0</v>
      </c>
      <c r="CW911" s="135">
        <f>'Нарххо 2024'!CW911</f>
        <v>0</v>
      </c>
      <c r="CX911" s="169" t="e">
        <f>'Нарххо 2024'!CX911</f>
        <v>#DIV/0!</v>
      </c>
    </row>
    <row r="912" spans="1:102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/>
      <c r="CS912" s="169">
        <f>'Нарххо 2024'!CS912</f>
        <v>5</v>
      </c>
      <c r="CT912" s="135">
        <f>'Нарххо 2024'!CT912</f>
        <v>0</v>
      </c>
      <c r="CU912" s="135">
        <f>'Нарххо 2024'!CU912</f>
        <v>0</v>
      </c>
      <c r="CV912" s="135">
        <f>'Нарххо 2024'!CV912</f>
        <v>0</v>
      </c>
      <c r="CW912" s="135">
        <f>'Нарххо 2024'!CW912</f>
        <v>0</v>
      </c>
      <c r="CX912" s="169" t="e">
        <f>'Нарххо 2024'!CX912</f>
        <v>#DIV/0!</v>
      </c>
    </row>
    <row r="913" spans="1:102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/>
      <c r="CS913" s="169">
        <f>'Нарххо 2024'!CS913</f>
        <v>5</v>
      </c>
      <c r="CT913" s="135">
        <f>'Нарххо 2024'!CT913</f>
        <v>0</v>
      </c>
      <c r="CU913" s="135">
        <f>'Нарххо 2024'!CU913</f>
        <v>0</v>
      </c>
      <c r="CV913" s="135">
        <f>'Нарххо 2024'!CV913</f>
        <v>0</v>
      </c>
      <c r="CW913" s="135">
        <f>'Нарххо 2024'!CW913</f>
        <v>0</v>
      </c>
      <c r="CX913" s="169" t="e">
        <f>'Нарххо 2024'!CX913</f>
        <v>#DIV/0!</v>
      </c>
    </row>
    <row r="914" spans="1:102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/>
      <c r="CS914" s="169">
        <f>'Нарххо 2024'!CS914</f>
        <v>60</v>
      </c>
      <c r="CT914" s="135">
        <f>'Нарххо 2024'!CT914</f>
        <v>0</v>
      </c>
      <c r="CU914" s="135">
        <f>'Нарххо 2024'!CU914</f>
        <v>0</v>
      </c>
      <c r="CV914" s="135">
        <f>'Нарххо 2024'!CV914</f>
        <v>0</v>
      </c>
      <c r="CW914" s="135">
        <f>'Нарххо 2024'!CW914</f>
        <v>0</v>
      </c>
      <c r="CX914" s="169" t="e">
        <f>'Нарххо 2024'!CX914</f>
        <v>#DIV/0!</v>
      </c>
    </row>
    <row r="915" spans="1:102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/>
      <c r="CS915" s="169">
        <f>'Нарххо 2024'!CS915</f>
        <v>6.6</v>
      </c>
      <c r="CT915" s="135">
        <f>'Нарххо 2024'!CT915</f>
        <v>0</v>
      </c>
      <c r="CU915" s="135">
        <f>'Нарххо 2024'!CU915</f>
        <v>0</v>
      </c>
      <c r="CV915" s="135">
        <f>'Нарххо 2024'!CV915</f>
        <v>0</v>
      </c>
      <c r="CW915" s="135">
        <f>'Нарххо 2024'!CW915</f>
        <v>0</v>
      </c>
      <c r="CX915" s="169" t="e">
        <f>'Нарххо 2024'!CX915</f>
        <v>#DIV/0!</v>
      </c>
    </row>
    <row r="916" spans="1:102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/>
      <c r="CS916" s="169">
        <f>'Нарххо 2024'!CS916</f>
        <v>9.8500000000000014</v>
      </c>
      <c r="CT916" s="135">
        <f>'Нарххо 2024'!CT916</f>
        <v>0</v>
      </c>
      <c r="CU916" s="135">
        <f>'Нарххо 2024'!CU916</f>
        <v>0</v>
      </c>
      <c r="CV916" s="135">
        <f>'Нарххо 2024'!CV916</f>
        <v>0</v>
      </c>
      <c r="CW916" s="135">
        <f>'Нарххо 2024'!CW916</f>
        <v>0</v>
      </c>
      <c r="CX916" s="169" t="e">
        <f>'Нарххо 2024'!CX916</f>
        <v>#DIV/0!</v>
      </c>
    </row>
    <row r="917" spans="1:102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/>
      <c r="CS917" s="169">
        <f>'Нарххо 2024'!CS917</f>
        <v>11</v>
      </c>
      <c r="CT917" s="135">
        <f>'Нарххо 2024'!CT917</f>
        <v>0</v>
      </c>
      <c r="CU917" s="135">
        <f>'Нарххо 2024'!CU917</f>
        <v>0</v>
      </c>
      <c r="CV917" s="135">
        <f>'Нарххо 2024'!CV917</f>
        <v>0</v>
      </c>
      <c r="CW917" s="135">
        <f>'Нарххо 2024'!CW917</f>
        <v>0</v>
      </c>
      <c r="CX917" s="169" t="e">
        <f>'Нарххо 2024'!CX917</f>
        <v>#DIV/0!</v>
      </c>
    </row>
    <row r="918" spans="1:102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/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</row>
    <row r="919" spans="1:102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/>
      <c r="CS919" s="169">
        <f>'Нарххо 2024'!CS919</f>
        <v>9.86</v>
      </c>
      <c r="CT919" s="135">
        <f>'Нарххо 2024'!CT919</f>
        <v>0</v>
      </c>
      <c r="CU919" s="135">
        <f>'Нарххо 2024'!CU919</f>
        <v>0</v>
      </c>
      <c r="CV919" s="135">
        <f>'Нарххо 2024'!CV919</f>
        <v>0</v>
      </c>
      <c r="CW919" s="135">
        <f>'Нарххо 2024'!CW919</f>
        <v>0</v>
      </c>
      <c r="CX919" s="169" t="e">
        <f>'Нарххо 2024'!CX919</f>
        <v>#DIV/0!</v>
      </c>
    </row>
    <row r="920" spans="1:102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/>
      <c r="CS920" s="169">
        <f>'Нарххо 2024'!CS920</f>
        <v>10.012499999999999</v>
      </c>
      <c r="CT920" s="135">
        <f>'Нарххо 2024'!CT920</f>
        <v>0</v>
      </c>
      <c r="CU920" s="135">
        <f>'Нарххо 2024'!CU920</f>
        <v>0</v>
      </c>
      <c r="CV920" s="135">
        <f>'Нарххо 2024'!CV920</f>
        <v>0</v>
      </c>
      <c r="CW920" s="135">
        <f>'Нарххо 2024'!CW920</f>
        <v>0</v>
      </c>
      <c r="CX920" s="169" t="e">
        <f>'Нарххо 2024'!CX920</f>
        <v>#DIV/0!</v>
      </c>
    </row>
    <row r="921" spans="1:10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261"/>
      <c r="CG921" s="1"/>
      <c r="CH921" s="261"/>
      <c r="CM921" s="261"/>
      <c r="CS921" s="261"/>
      <c r="CX921" s="261"/>
    </row>
    <row r="922" spans="1:10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261"/>
      <c r="CG922" s="1"/>
      <c r="CH922" s="261"/>
      <c r="CM922" s="261"/>
      <c r="CS922" s="261"/>
      <c r="CX922" s="261"/>
    </row>
    <row r="923" spans="1:10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261"/>
      <c r="CG923" s="1"/>
      <c r="CH923" s="261"/>
      <c r="CM923" s="261"/>
      <c r="CS923" s="261"/>
      <c r="CX923" s="261"/>
    </row>
    <row r="924" spans="1:102" ht="18" x14ac:dyDescent="0.25">
      <c r="A924" s="286" t="s">
        <v>255</v>
      </c>
      <c r="B924" s="286"/>
      <c r="C924" s="287"/>
      <c r="D924" s="287"/>
      <c r="E924" s="287"/>
      <c r="F924" s="287"/>
      <c r="G924" s="287"/>
      <c r="H924" s="287"/>
      <c r="I924" s="287"/>
      <c r="J924" s="287"/>
      <c r="K924" s="287"/>
      <c r="L924" s="287"/>
      <c r="M924" s="287"/>
      <c r="N924" s="287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x14ac:dyDescent="0.3">
      <c r="A925" s="274" t="s">
        <v>156</v>
      </c>
      <c r="B925" s="275"/>
      <c r="C925" s="368" t="s">
        <v>278</v>
      </c>
      <c r="D925" s="287"/>
      <c r="E925" s="287"/>
      <c r="F925" s="287"/>
      <c r="G925" s="287"/>
      <c r="H925" s="287"/>
      <c r="I925" s="287"/>
      <c r="J925" s="287"/>
      <c r="K925" s="287"/>
      <c r="L925" s="287"/>
      <c r="M925" s="287"/>
      <c r="N925" s="287"/>
      <c r="O925" s="288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365" t="s">
        <v>139</v>
      </c>
      <c r="D926" s="366"/>
      <c r="E926" s="366"/>
      <c r="F926" s="367"/>
      <c r="G926" s="362" t="s">
        <v>256</v>
      </c>
      <c r="H926" s="360" t="s">
        <v>139</v>
      </c>
      <c r="I926" s="361"/>
      <c r="J926" s="361"/>
      <c r="K926" s="364"/>
      <c r="L926" s="362" t="s">
        <v>256</v>
      </c>
      <c r="M926" s="360" t="s">
        <v>139</v>
      </c>
      <c r="N926" s="361"/>
      <c r="O926" s="361"/>
      <c r="P926" s="364"/>
      <c r="Q926" s="362" t="s">
        <v>256</v>
      </c>
      <c r="R926" s="360" t="s">
        <v>139</v>
      </c>
      <c r="S926" s="361"/>
      <c r="T926" s="361"/>
      <c r="U926" s="361"/>
      <c r="V926" s="364"/>
      <c r="W926" s="362" t="s">
        <v>256</v>
      </c>
      <c r="X926" s="360" t="s">
        <v>139</v>
      </c>
      <c r="Y926" s="361"/>
      <c r="Z926" s="361"/>
      <c r="AA926" s="364"/>
      <c r="AB926" s="362" t="s">
        <v>256</v>
      </c>
      <c r="AC926" s="360" t="s">
        <v>139</v>
      </c>
      <c r="AD926" s="361"/>
      <c r="AE926" s="361"/>
      <c r="AF926" s="364"/>
      <c r="AG926" s="362" t="s">
        <v>256</v>
      </c>
      <c r="AH926" s="360" t="s">
        <v>139</v>
      </c>
      <c r="AI926" s="361"/>
      <c r="AJ926" s="361"/>
      <c r="AK926" s="361"/>
      <c r="AL926" s="364"/>
      <c r="AM926" s="362" t="s">
        <v>256</v>
      </c>
      <c r="AN926" s="360" t="s">
        <v>139</v>
      </c>
      <c r="AO926" s="361"/>
      <c r="AP926" s="361"/>
      <c r="AQ926" s="364"/>
      <c r="AR926" s="362" t="s">
        <v>256</v>
      </c>
      <c r="AS926" s="360" t="s">
        <v>139</v>
      </c>
      <c r="AT926" s="361"/>
      <c r="AU926" s="361"/>
      <c r="AV926" s="361"/>
      <c r="AW926" s="256"/>
      <c r="AX926" s="362" t="s">
        <v>256</v>
      </c>
      <c r="AY926" s="360" t="s">
        <v>139</v>
      </c>
      <c r="AZ926" s="361"/>
      <c r="BA926" s="361"/>
      <c r="BB926" s="364"/>
      <c r="BC926" s="362" t="s">
        <v>256</v>
      </c>
      <c r="BD926" s="360" t="s">
        <v>139</v>
      </c>
      <c r="BE926" s="361"/>
      <c r="BF926" s="361"/>
      <c r="BG926" s="364"/>
      <c r="BH926" s="362" t="s">
        <v>256</v>
      </c>
      <c r="BI926" s="360" t="s">
        <v>139</v>
      </c>
      <c r="BJ926" s="361"/>
      <c r="BK926" s="361"/>
      <c r="BL926" s="364"/>
      <c r="BM926" s="266"/>
      <c r="BN926" s="362" t="s">
        <v>256</v>
      </c>
      <c r="BO926" s="360" t="s">
        <v>316</v>
      </c>
      <c r="BP926" s="361"/>
      <c r="BQ926" s="361"/>
      <c r="BR926" s="361"/>
      <c r="BS926" s="362" t="s">
        <v>256</v>
      </c>
      <c r="BT926" s="360" t="s">
        <v>316</v>
      </c>
      <c r="BU926" s="361"/>
      <c r="BV926" s="361"/>
      <c r="BW926" s="361"/>
      <c r="BX926" s="362" t="s">
        <v>256</v>
      </c>
      <c r="BY926" s="360" t="s">
        <v>316</v>
      </c>
      <c r="BZ926" s="361"/>
      <c r="CA926" s="361"/>
      <c r="CB926" s="362" t="s">
        <v>256</v>
      </c>
      <c r="CC926" s="360" t="s">
        <v>316</v>
      </c>
      <c r="CD926" s="361"/>
      <c r="CE926" s="361"/>
      <c r="CF926" s="361"/>
      <c r="CG926" s="361"/>
      <c r="CH926" s="362" t="s">
        <v>256</v>
      </c>
      <c r="CI926" s="360" t="s">
        <v>316</v>
      </c>
      <c r="CJ926" s="361"/>
      <c r="CK926" s="361"/>
      <c r="CL926" s="361"/>
      <c r="CM926" s="362" t="s">
        <v>256</v>
      </c>
      <c r="CN926" s="360" t="s">
        <v>316</v>
      </c>
      <c r="CO926" s="361"/>
      <c r="CP926" s="361"/>
      <c r="CQ926" s="361"/>
      <c r="CR926" s="256"/>
      <c r="CS926" s="362" t="s">
        <v>256</v>
      </c>
      <c r="CT926" s="360" t="s">
        <v>316</v>
      </c>
      <c r="CU926" s="361"/>
      <c r="CV926" s="361"/>
      <c r="CW926" s="361"/>
      <c r="CX926" s="362" t="s">
        <v>256</v>
      </c>
    </row>
    <row r="927" spans="1:102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5"/>
      <c r="H927" s="138" t="s">
        <v>141</v>
      </c>
      <c r="I927" s="138" t="s">
        <v>142</v>
      </c>
      <c r="J927" s="138" t="s">
        <v>143</v>
      </c>
      <c r="K927" s="138" t="s">
        <v>144</v>
      </c>
      <c r="L927" s="285"/>
      <c r="M927" s="138" t="s">
        <v>145</v>
      </c>
      <c r="N927" s="138" t="s">
        <v>146</v>
      </c>
      <c r="O927" s="138" t="s">
        <v>147</v>
      </c>
      <c r="P927" s="138" t="s">
        <v>148</v>
      </c>
      <c r="Q927" s="28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5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5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5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x14ac:dyDescent="0.25">
      <c r="A928" s="297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/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</row>
    <row r="929" spans="1:102" ht="18" x14ac:dyDescent="0.25">
      <c r="A929" s="298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/>
      <c r="CS929" s="169">
        <f>'Нарххо 2024'!CS929</f>
        <v>4.8250000000000002</v>
      </c>
      <c r="CT929" s="135">
        <f>'Нарххо 2024'!CT929</f>
        <v>0</v>
      </c>
      <c r="CU929" s="135">
        <f>'Нарххо 2024'!CU929</f>
        <v>0</v>
      </c>
      <c r="CV929" s="135">
        <f>'Нарххо 2024'!CV929</f>
        <v>0</v>
      </c>
      <c r="CW929" s="135">
        <f>'Нарххо 2024'!CW929</f>
        <v>0</v>
      </c>
      <c r="CX929" s="169" t="e">
        <f>'Нарххо 2024'!CX929</f>
        <v>#DIV/0!</v>
      </c>
    </row>
    <row r="930" spans="1:102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/>
      <c r="CS930" s="169">
        <f>'Нарххо 2024'!CS930</f>
        <v>6.75</v>
      </c>
      <c r="CT930" s="135">
        <f>'Нарххо 2024'!CT930</f>
        <v>0</v>
      </c>
      <c r="CU930" s="135">
        <f>'Нарххо 2024'!CU930</f>
        <v>0</v>
      </c>
      <c r="CV930" s="135">
        <f>'Нарххо 2024'!CV930</f>
        <v>0</v>
      </c>
      <c r="CW930" s="135">
        <f>'Нарххо 2024'!CW930</f>
        <v>0</v>
      </c>
      <c r="CX930" s="169" t="e">
        <f>'Нарххо 2024'!CX930</f>
        <v>#DIV/0!</v>
      </c>
    </row>
    <row r="931" spans="1:102" ht="18" x14ac:dyDescent="0.25">
      <c r="A931" s="297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/>
      <c r="CS931" s="169">
        <f>'Нарххо 2024'!CS931</f>
        <v>3.0750000000000002</v>
      </c>
      <c r="CT931" s="135">
        <f>'Нарххо 2024'!CT931</f>
        <v>0</v>
      </c>
      <c r="CU931" s="135">
        <f>'Нарххо 2024'!CU931</f>
        <v>0</v>
      </c>
      <c r="CV931" s="135">
        <f>'Нарххо 2024'!CV931</f>
        <v>0</v>
      </c>
      <c r="CW931" s="135">
        <f>'Нарххо 2024'!CW931</f>
        <v>0</v>
      </c>
      <c r="CX931" s="169" t="e">
        <f>'Нарххо 2024'!CX931</f>
        <v>#DIV/0!</v>
      </c>
    </row>
    <row r="932" spans="1:102" ht="18" x14ac:dyDescent="0.25">
      <c r="A932" s="298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/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</row>
    <row r="933" spans="1:102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/>
      <c r="CS933" s="169">
        <f>'Нарххо 2024'!CS933</f>
        <v>7</v>
      </c>
      <c r="CT933" s="135">
        <f>'Нарххо 2024'!CT933</f>
        <v>0</v>
      </c>
      <c r="CU933" s="135">
        <f>'Нарххо 2024'!CU933</f>
        <v>0</v>
      </c>
      <c r="CV933" s="135">
        <f>'Нарххо 2024'!CV933</f>
        <v>0</v>
      </c>
      <c r="CW933" s="135">
        <f>'Нарххо 2024'!CW933</f>
        <v>0</v>
      </c>
      <c r="CX933" s="169" t="e">
        <f>'Нарххо 2024'!CX933</f>
        <v>#DIV/0!</v>
      </c>
    </row>
    <row r="934" spans="1:102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/>
      <c r="CS934" s="169">
        <f>'Нарххо 2024'!CS934</f>
        <v>5.375</v>
      </c>
      <c r="CT934" s="135">
        <f>'Нарххо 2024'!CT934</f>
        <v>0</v>
      </c>
      <c r="CU934" s="135">
        <f>'Нарххо 2024'!CU934</f>
        <v>0</v>
      </c>
      <c r="CV934" s="135">
        <f>'Нарххо 2024'!CV934</f>
        <v>0</v>
      </c>
      <c r="CW934" s="135">
        <f>'Нарххо 2024'!CW934</f>
        <v>0</v>
      </c>
      <c r="CX934" s="169" t="e">
        <f>'Нарххо 2024'!CX934</f>
        <v>#DIV/0!</v>
      </c>
    </row>
    <row r="935" spans="1:102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/>
      <c r="CS935" s="169">
        <f>'Нарххо 2024'!CS935</f>
        <v>3.375</v>
      </c>
      <c r="CT935" s="135">
        <f>'Нарххо 2024'!CT935</f>
        <v>0</v>
      </c>
      <c r="CU935" s="135">
        <f>'Нарххо 2024'!CU935</f>
        <v>0</v>
      </c>
      <c r="CV935" s="135">
        <f>'Нарххо 2024'!CV935</f>
        <v>0</v>
      </c>
      <c r="CW935" s="135">
        <f>'Нарххо 2024'!CW935</f>
        <v>0</v>
      </c>
      <c r="CX935" s="169" t="e">
        <f>'Нарххо 2024'!CX935</f>
        <v>#DIV/0!</v>
      </c>
    </row>
    <row r="936" spans="1:102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/>
      <c r="CS936" s="169">
        <f>'Нарххо 2024'!CS936</f>
        <v>5.5</v>
      </c>
      <c r="CT936" s="135">
        <f>'Нарххо 2024'!CT936</f>
        <v>0</v>
      </c>
      <c r="CU936" s="135">
        <f>'Нарххо 2024'!CU936</f>
        <v>0</v>
      </c>
      <c r="CV936" s="135">
        <f>'Нарххо 2024'!CV936</f>
        <v>0</v>
      </c>
      <c r="CW936" s="135">
        <f>'Нарххо 2024'!CW936</f>
        <v>0</v>
      </c>
      <c r="CX936" s="169" t="e">
        <f>'Нарххо 2024'!CX936</f>
        <v>#DIV/0!</v>
      </c>
    </row>
    <row r="937" spans="1:102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/>
      <c r="CS937" s="169">
        <f>'Нарххо 2024'!CS937</f>
        <v>12.25</v>
      </c>
      <c r="CT937" s="135">
        <f>'Нарххо 2024'!CT937</f>
        <v>0</v>
      </c>
      <c r="CU937" s="135">
        <f>'Нарххо 2024'!CU937</f>
        <v>0</v>
      </c>
      <c r="CV937" s="135">
        <f>'Нарххо 2024'!CV937</f>
        <v>0</v>
      </c>
      <c r="CW937" s="135">
        <f>'Нарххо 2024'!CW937</f>
        <v>0</v>
      </c>
      <c r="CX937" s="169" t="e">
        <f>'Нарххо 2024'!CX937</f>
        <v>#DIV/0!</v>
      </c>
    </row>
    <row r="938" spans="1:102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/>
      <c r="CS938" s="169">
        <f>'Нарххо 2024'!CS938</f>
        <v>17</v>
      </c>
      <c r="CT938" s="135">
        <f>'Нарххо 2024'!CT938</f>
        <v>0</v>
      </c>
      <c r="CU938" s="135">
        <f>'Нарххо 2024'!CU938</f>
        <v>0</v>
      </c>
      <c r="CV938" s="135">
        <f>'Нарххо 2024'!CV938</f>
        <v>0</v>
      </c>
      <c r="CW938" s="135">
        <f>'Нарххо 2024'!CW938</f>
        <v>0</v>
      </c>
      <c r="CX938" s="169" t="e">
        <f>'Нарххо 2024'!CX938</f>
        <v>#DIV/0!</v>
      </c>
    </row>
    <row r="939" spans="1:102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/>
      <c r="CS939" s="169">
        <f>'Нарххо 2024'!CS939</f>
        <v>18</v>
      </c>
      <c r="CT939" s="135">
        <f>'Нарххо 2024'!CT939</f>
        <v>0</v>
      </c>
      <c r="CU939" s="135">
        <f>'Нарххо 2024'!CU939</f>
        <v>0</v>
      </c>
      <c r="CV939" s="135">
        <f>'Нарххо 2024'!CV939</f>
        <v>0</v>
      </c>
      <c r="CW939" s="135">
        <f>'Нарххо 2024'!CW939</f>
        <v>0</v>
      </c>
      <c r="CX939" s="169" t="e">
        <f>'Нарххо 2024'!CX939</f>
        <v>#DIV/0!</v>
      </c>
    </row>
    <row r="940" spans="1:102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/>
      <c r="CS940" s="169">
        <f>'Нарххо 2024'!CS940</f>
        <v>90</v>
      </c>
      <c r="CT940" s="135">
        <f>'Нарххо 2024'!CT940</f>
        <v>0</v>
      </c>
      <c r="CU940" s="135">
        <f>'Нарххо 2024'!CU940</f>
        <v>0</v>
      </c>
      <c r="CV940" s="135">
        <f>'Нарххо 2024'!CV940</f>
        <v>0</v>
      </c>
      <c r="CW940" s="135">
        <f>'Нарххо 2024'!CW940</f>
        <v>0</v>
      </c>
      <c r="CX940" s="169" t="e">
        <f>'Нарххо 2024'!CX940</f>
        <v>#DIV/0!</v>
      </c>
    </row>
    <row r="941" spans="1:102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/>
      <c r="CS941" s="169">
        <f>'Нарххо 2024'!CS941</f>
        <v>100</v>
      </c>
      <c r="CT941" s="135">
        <f>'Нарххо 2024'!CT941</f>
        <v>0</v>
      </c>
      <c r="CU941" s="135">
        <f>'Нарххо 2024'!CU941</f>
        <v>0</v>
      </c>
      <c r="CV941" s="135">
        <f>'Нарххо 2024'!CV941</f>
        <v>0</v>
      </c>
      <c r="CW941" s="135">
        <f>'Нарххо 2024'!CW941</f>
        <v>0</v>
      </c>
      <c r="CX941" s="169" t="e">
        <f>'Нарххо 2024'!CX941</f>
        <v>#DIV/0!</v>
      </c>
    </row>
    <row r="942" spans="1:102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/>
      <c r="CS942" s="169">
        <f>'Нарххо 2024'!CS942</f>
        <v>5</v>
      </c>
      <c r="CT942" s="135">
        <f>'Нарххо 2024'!CT942</f>
        <v>0</v>
      </c>
      <c r="CU942" s="135">
        <f>'Нарххо 2024'!CU942</f>
        <v>0</v>
      </c>
      <c r="CV942" s="135">
        <f>'Нарххо 2024'!CV942</f>
        <v>0</v>
      </c>
      <c r="CW942" s="135">
        <f>'Нарххо 2024'!CW942</f>
        <v>0</v>
      </c>
      <c r="CX942" s="169" t="e">
        <f>'Нарххо 2024'!CX942</f>
        <v>#DIV/0!</v>
      </c>
    </row>
    <row r="943" spans="1:102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/>
      <c r="CS943" s="169">
        <f>'Нарххо 2024'!CS943</f>
        <v>11.25</v>
      </c>
      <c r="CT943" s="135">
        <f>'Нарххо 2024'!CT943</f>
        <v>0</v>
      </c>
      <c r="CU943" s="135">
        <f>'Нарххо 2024'!CU943</f>
        <v>0</v>
      </c>
      <c r="CV943" s="135">
        <f>'Нарххо 2024'!CV943</f>
        <v>0</v>
      </c>
      <c r="CW943" s="135">
        <f>'Нарххо 2024'!CW943</f>
        <v>0</v>
      </c>
      <c r="CX943" s="169" t="e">
        <f>'Нарххо 2024'!CX943</f>
        <v>#DIV/0!</v>
      </c>
    </row>
    <row r="944" spans="1:102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/>
      <c r="CS944" s="169">
        <f>'Нарххо 2024'!CS944</f>
        <v>10.125</v>
      </c>
      <c r="CT944" s="135">
        <f>'Нарххо 2024'!CT944</f>
        <v>0</v>
      </c>
      <c r="CU944" s="135">
        <f>'Нарххо 2024'!CU944</f>
        <v>0</v>
      </c>
      <c r="CV944" s="135">
        <f>'Нарххо 2024'!CV944</f>
        <v>0</v>
      </c>
      <c r="CW944" s="135">
        <f>'Нарххо 2024'!CW944</f>
        <v>0</v>
      </c>
      <c r="CX944" s="169" t="e">
        <f>'Нарххо 2024'!CX944</f>
        <v>#DIV/0!</v>
      </c>
    </row>
    <row r="945" spans="1:102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/>
      <c r="CS945" s="169">
        <f>'Нарххо 2024'!CS945</f>
        <v>50</v>
      </c>
      <c r="CT945" s="135">
        <f>'Нарххо 2024'!CT945</f>
        <v>0</v>
      </c>
      <c r="CU945" s="135">
        <f>'Нарххо 2024'!CU945</f>
        <v>0</v>
      </c>
      <c r="CV945" s="135">
        <f>'Нарххо 2024'!CV945</f>
        <v>0</v>
      </c>
      <c r="CW945" s="135">
        <f>'Нарххо 2024'!CW945</f>
        <v>0</v>
      </c>
      <c r="CX945" s="169" t="e">
        <f>'Нарххо 2024'!CX945</f>
        <v>#DIV/0!</v>
      </c>
    </row>
    <row r="946" spans="1:102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/>
      <c r="CS946" s="169">
        <f>'Нарххо 2024'!CS946</f>
        <v>50</v>
      </c>
      <c r="CT946" s="135">
        <f>'Нарххо 2024'!CT946</f>
        <v>0</v>
      </c>
      <c r="CU946" s="135">
        <f>'Нарххо 2024'!CU946</f>
        <v>0</v>
      </c>
      <c r="CV946" s="135">
        <f>'Нарххо 2024'!CV946</f>
        <v>0</v>
      </c>
      <c r="CW946" s="135">
        <f>'Нарххо 2024'!CW946</f>
        <v>0</v>
      </c>
      <c r="CX946" s="169" t="e">
        <f>'Нарххо 2024'!CX946</f>
        <v>#DIV/0!</v>
      </c>
    </row>
    <row r="947" spans="1:102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/>
      <c r="CS947" s="169">
        <f>'Нарххо 2024'!CS947</f>
        <v>5.4</v>
      </c>
      <c r="CT947" s="135">
        <f>'Нарххо 2024'!CT947</f>
        <v>0</v>
      </c>
      <c r="CU947" s="135">
        <f>'Нарххо 2024'!CU947</f>
        <v>0</v>
      </c>
      <c r="CV947" s="135">
        <f>'Нарххо 2024'!CV947</f>
        <v>0</v>
      </c>
      <c r="CW947" s="135">
        <f>'Нарххо 2024'!CW947</f>
        <v>0</v>
      </c>
      <c r="CX947" s="169" t="e">
        <f>'Нарххо 2024'!CX947</f>
        <v>#DIV/0!</v>
      </c>
    </row>
    <row r="948" spans="1:102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/>
      <c r="CS948" s="169">
        <f>'Нарххо 2024'!CS948</f>
        <v>4.5999999999999996</v>
      </c>
      <c r="CT948" s="135">
        <f>'Нарххо 2024'!CT948</f>
        <v>0</v>
      </c>
      <c r="CU948" s="135">
        <f>'Нарххо 2024'!CU948</f>
        <v>0</v>
      </c>
      <c r="CV948" s="135">
        <f>'Нарххо 2024'!CV948</f>
        <v>0</v>
      </c>
      <c r="CW948" s="135">
        <f>'Нарххо 2024'!CW948</f>
        <v>0</v>
      </c>
      <c r="CX948" s="169" t="e">
        <f>'Нарххо 2024'!CX948</f>
        <v>#DIV/0!</v>
      </c>
    </row>
    <row r="949" spans="1:102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/>
      <c r="CS949" s="169">
        <f>'Нарххо 2024'!CS949</f>
        <v>4</v>
      </c>
      <c r="CT949" s="135">
        <f>'Нарххо 2024'!CT949</f>
        <v>0</v>
      </c>
      <c r="CU949" s="135">
        <f>'Нарххо 2024'!CU949</f>
        <v>0</v>
      </c>
      <c r="CV949" s="135">
        <f>'Нарххо 2024'!CV949</f>
        <v>0</v>
      </c>
      <c r="CW949" s="135">
        <f>'Нарххо 2024'!CW949</f>
        <v>0</v>
      </c>
      <c r="CX949" s="169" t="e">
        <f>'Нарххо 2024'!CX949</f>
        <v>#DIV/0!</v>
      </c>
    </row>
    <row r="950" spans="1:102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/>
      <c r="CS950" s="169">
        <f>'Нарххо 2024'!CS950</f>
        <v>20</v>
      </c>
      <c r="CT950" s="135">
        <f>'Нарххо 2024'!CT950</f>
        <v>0</v>
      </c>
      <c r="CU950" s="135">
        <f>'Нарххо 2024'!CU950</f>
        <v>0</v>
      </c>
      <c r="CV950" s="135">
        <f>'Нарххо 2024'!CV950</f>
        <v>0</v>
      </c>
      <c r="CW950" s="135">
        <f>'Нарххо 2024'!CW950</f>
        <v>0</v>
      </c>
      <c r="CX950" s="169" t="e">
        <f>'Нарххо 2024'!CX950</f>
        <v>#DIV/0!</v>
      </c>
    </row>
    <row r="951" spans="1:102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/>
      <c r="CS951" s="169">
        <f>'Нарххо 2024'!CS951</f>
        <v>20</v>
      </c>
      <c r="CT951" s="135">
        <f>'Нарххо 2024'!CT951</f>
        <v>0</v>
      </c>
      <c r="CU951" s="135">
        <f>'Нарххо 2024'!CU951</f>
        <v>0</v>
      </c>
      <c r="CV951" s="135">
        <f>'Нарххо 2024'!CV951</f>
        <v>0</v>
      </c>
      <c r="CW951" s="135">
        <f>'Нарххо 2024'!CW951</f>
        <v>0</v>
      </c>
      <c r="CX951" s="169" t="e">
        <f>'Нарххо 2024'!CX951</f>
        <v>#DIV/0!</v>
      </c>
    </row>
    <row r="952" spans="1:102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/>
      <c r="CS952" s="169">
        <f>'Нарххо 2024'!CS952</f>
        <v>17</v>
      </c>
      <c r="CT952" s="135">
        <f>'Нарххо 2024'!CT952</f>
        <v>0</v>
      </c>
      <c r="CU952" s="135">
        <f>'Нарххо 2024'!CU952</f>
        <v>0</v>
      </c>
      <c r="CV952" s="135">
        <f>'Нарххо 2024'!CV952</f>
        <v>0</v>
      </c>
      <c r="CW952" s="135">
        <f>'Нарххо 2024'!CW952</f>
        <v>0</v>
      </c>
      <c r="CX952" s="169" t="e">
        <f>'Нарххо 2024'!CX952</f>
        <v>#DIV/0!</v>
      </c>
    </row>
    <row r="953" spans="1:102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/>
      <c r="CS953" s="169">
        <f>'Нарххо 2024'!CS953</f>
        <v>3</v>
      </c>
      <c r="CT953" s="135">
        <f>'Нарххо 2024'!CT953</f>
        <v>0</v>
      </c>
      <c r="CU953" s="135">
        <f>'Нарххо 2024'!CU953</f>
        <v>0</v>
      </c>
      <c r="CV953" s="135">
        <f>'Нарххо 2024'!CV953</f>
        <v>0</v>
      </c>
      <c r="CW953" s="135">
        <f>'Нарххо 2024'!CW953</f>
        <v>0</v>
      </c>
      <c r="CX953" s="169" t="e">
        <f>'Нарххо 2024'!CX953</f>
        <v>#DIV/0!</v>
      </c>
    </row>
    <row r="954" spans="1:102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/>
      <c r="CS954" s="169">
        <f>'Нарххо 2024'!CS954</f>
        <v>5</v>
      </c>
      <c r="CT954" s="135">
        <f>'Нарххо 2024'!CT954</f>
        <v>0</v>
      </c>
      <c r="CU954" s="135">
        <f>'Нарххо 2024'!CU954</f>
        <v>0</v>
      </c>
      <c r="CV954" s="135">
        <f>'Нарххо 2024'!CV954</f>
        <v>0</v>
      </c>
      <c r="CW954" s="135">
        <f>'Нарххо 2024'!CW954</f>
        <v>0</v>
      </c>
      <c r="CX954" s="169" t="e">
        <f>'Нарххо 2024'!CX954</f>
        <v>#DIV/0!</v>
      </c>
    </row>
    <row r="955" spans="1:102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/>
      <c r="CS955" s="169">
        <f>'Нарххо 2024'!CS955</f>
        <v>50</v>
      </c>
      <c r="CT955" s="135">
        <f>'Нарххо 2024'!CT955</f>
        <v>0</v>
      </c>
      <c r="CU955" s="135">
        <f>'Нарххо 2024'!CU955</f>
        <v>0</v>
      </c>
      <c r="CV955" s="135">
        <f>'Нарххо 2024'!CV955</f>
        <v>0</v>
      </c>
      <c r="CW955" s="135">
        <f>'Нарххо 2024'!CW955</f>
        <v>0</v>
      </c>
      <c r="CX955" s="169" t="e">
        <f>'Нарххо 2024'!CX955</f>
        <v>#DIV/0!</v>
      </c>
    </row>
    <row r="956" spans="1:102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/>
      <c r="CS956" s="169">
        <f>'Нарххо 2024'!CS956</f>
        <v>6.2750000000000004</v>
      </c>
      <c r="CT956" s="135">
        <f>'Нарххо 2024'!CT956</f>
        <v>0</v>
      </c>
      <c r="CU956" s="135">
        <f>'Нарххо 2024'!CU956</f>
        <v>0</v>
      </c>
      <c r="CV956" s="135">
        <f>'Нарххо 2024'!CV956</f>
        <v>0</v>
      </c>
      <c r="CW956" s="135">
        <f>'Нарххо 2024'!CW956</f>
        <v>0</v>
      </c>
      <c r="CX956" s="169" t="e">
        <f>'Нарххо 2024'!CX956</f>
        <v>#DIV/0!</v>
      </c>
    </row>
    <row r="957" spans="1:102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/>
      <c r="CS957" s="169">
        <f>'Нарххо 2024'!CS957</f>
        <v>9.625</v>
      </c>
      <c r="CT957" s="135">
        <f>'Нарххо 2024'!CT957</f>
        <v>0</v>
      </c>
      <c r="CU957" s="135">
        <f>'Нарххо 2024'!CU957</f>
        <v>0</v>
      </c>
      <c r="CV957" s="135">
        <f>'Нарххо 2024'!CV957</f>
        <v>0</v>
      </c>
      <c r="CW957" s="135">
        <f>'Нарххо 2024'!CW957</f>
        <v>0</v>
      </c>
      <c r="CX957" s="169" t="e">
        <f>'Нарххо 2024'!CX957</f>
        <v>#DIV/0!</v>
      </c>
    </row>
    <row r="958" spans="1:102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/>
      <c r="CS958" s="169">
        <f>'Нарххо 2024'!CS958</f>
        <v>10.3</v>
      </c>
      <c r="CT958" s="135">
        <f>'Нарххо 2024'!CT958</f>
        <v>0</v>
      </c>
      <c r="CU958" s="135">
        <f>'Нарххо 2024'!CU958</f>
        <v>0</v>
      </c>
      <c r="CV958" s="135">
        <f>'Нарххо 2024'!CV958</f>
        <v>0</v>
      </c>
      <c r="CW958" s="135">
        <f>'Нарххо 2024'!CW958</f>
        <v>0</v>
      </c>
      <c r="CX958" s="169" t="e">
        <f>'Нарххо 2024'!CX958</f>
        <v>#DIV/0!</v>
      </c>
    </row>
    <row r="959" spans="1:102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/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</row>
    <row r="960" spans="1:102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/>
      <c r="CS960" s="169">
        <f>'Нарххо 2024'!CS960</f>
        <v>9.86</v>
      </c>
      <c r="CT960" s="135">
        <f>'Нарххо 2024'!CT960</f>
        <v>0</v>
      </c>
      <c r="CU960" s="135">
        <f>'Нарххо 2024'!CU960</f>
        <v>0</v>
      </c>
      <c r="CV960" s="135">
        <f>'Нарххо 2024'!CV960</f>
        <v>0</v>
      </c>
      <c r="CW960" s="135">
        <f>'Нарххо 2024'!CW960</f>
        <v>0</v>
      </c>
      <c r="CX960" s="169" t="e">
        <f>'Нарххо 2024'!CX960</f>
        <v>#DIV/0!</v>
      </c>
    </row>
    <row r="961" spans="1:102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/>
      <c r="CS961" s="169">
        <f>'Нарххо 2024'!CS961</f>
        <v>10.012499999999999</v>
      </c>
      <c r="CT961" s="135">
        <f>'Нарххо 2024'!CT961</f>
        <v>0</v>
      </c>
      <c r="CU961" s="135">
        <f>'Нарххо 2024'!CU961</f>
        <v>0</v>
      </c>
      <c r="CV961" s="135">
        <f>'Нарххо 2024'!CV961</f>
        <v>0</v>
      </c>
      <c r="CW961" s="135">
        <f>'Нарххо 2024'!CW961</f>
        <v>0</v>
      </c>
      <c r="CX961" s="169" t="e">
        <f>'Нарххо 2024'!CX961</f>
        <v>#DIV/0!</v>
      </c>
    </row>
    <row r="962" spans="1:10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261"/>
      <c r="CG962" s="1"/>
      <c r="CH962" s="261"/>
      <c r="CM962" s="261"/>
      <c r="CS962" s="261"/>
      <c r="CX962" s="261"/>
    </row>
    <row r="963" spans="1:10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261"/>
      <c r="CG963" s="1"/>
      <c r="CH963" s="261"/>
      <c r="CM963" s="261"/>
      <c r="CS963" s="261"/>
      <c r="CX963" s="261"/>
    </row>
    <row r="964" spans="1:10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261"/>
      <c r="CG964" s="1"/>
      <c r="CH964" s="261"/>
      <c r="CM964" s="261"/>
      <c r="CS964" s="261"/>
      <c r="CX964" s="261"/>
    </row>
    <row r="965" spans="1:10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261"/>
      <c r="CG965" s="1"/>
      <c r="CH965" s="261"/>
      <c r="CM965" s="261"/>
      <c r="CS965" s="261"/>
      <c r="CX965" s="261"/>
    </row>
    <row r="966" spans="1:102" ht="18" x14ac:dyDescent="0.25">
      <c r="A966" s="286" t="s">
        <v>255</v>
      </c>
      <c r="B966" s="286"/>
      <c r="C966" s="287"/>
      <c r="D966" s="287"/>
      <c r="E966" s="287"/>
      <c r="F966" s="287"/>
      <c r="G966" s="287"/>
      <c r="H966" s="287"/>
      <c r="I966" s="287"/>
      <c r="J966" s="287"/>
      <c r="K966" s="287"/>
      <c r="L966" s="287"/>
      <c r="M966" s="287"/>
      <c r="N966" s="287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x14ac:dyDescent="0.3">
      <c r="A967" s="274" t="s">
        <v>156</v>
      </c>
      <c r="B967" s="275"/>
      <c r="C967" s="368" t="s">
        <v>279</v>
      </c>
      <c r="D967" s="287"/>
      <c r="E967" s="287"/>
      <c r="F967" s="287"/>
      <c r="G967" s="287"/>
      <c r="H967" s="287"/>
      <c r="I967" s="287"/>
      <c r="J967" s="287"/>
      <c r="K967" s="287"/>
      <c r="L967" s="287"/>
      <c r="M967" s="287"/>
      <c r="N967" s="287"/>
      <c r="O967" s="288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3">
      <c r="A968" s="244"/>
      <c r="B968" s="199"/>
      <c r="C968" s="365" t="s">
        <v>139</v>
      </c>
      <c r="D968" s="366"/>
      <c r="E968" s="366"/>
      <c r="F968" s="367"/>
      <c r="G968" s="362" t="s">
        <v>256</v>
      </c>
      <c r="H968" s="360" t="s">
        <v>139</v>
      </c>
      <c r="I968" s="361"/>
      <c r="J968" s="361"/>
      <c r="K968" s="364"/>
      <c r="L968" s="362" t="s">
        <v>256</v>
      </c>
      <c r="M968" s="360" t="s">
        <v>139</v>
      </c>
      <c r="N968" s="361"/>
      <c r="O968" s="361"/>
      <c r="P968" s="364"/>
      <c r="Q968" s="362" t="s">
        <v>256</v>
      </c>
      <c r="R968" s="360" t="s">
        <v>139</v>
      </c>
      <c r="S968" s="361"/>
      <c r="T968" s="361"/>
      <c r="U968" s="361"/>
      <c r="V968" s="364"/>
      <c r="W968" s="362" t="s">
        <v>256</v>
      </c>
      <c r="X968" s="360" t="s">
        <v>139</v>
      </c>
      <c r="Y968" s="361"/>
      <c r="Z968" s="361"/>
      <c r="AA968" s="364"/>
      <c r="AB968" s="362" t="s">
        <v>256</v>
      </c>
      <c r="AC968" s="360" t="s">
        <v>139</v>
      </c>
      <c r="AD968" s="361"/>
      <c r="AE968" s="361"/>
      <c r="AF968" s="364"/>
      <c r="AG968" s="362" t="s">
        <v>256</v>
      </c>
      <c r="AH968" s="360" t="s">
        <v>139</v>
      </c>
      <c r="AI968" s="361"/>
      <c r="AJ968" s="361"/>
      <c r="AK968" s="361"/>
      <c r="AL968" s="364"/>
      <c r="AM968" s="362" t="s">
        <v>256</v>
      </c>
      <c r="AN968" s="360" t="s">
        <v>139</v>
      </c>
      <c r="AO968" s="361"/>
      <c r="AP968" s="361"/>
      <c r="AQ968" s="364"/>
      <c r="AR968" s="362" t="s">
        <v>256</v>
      </c>
      <c r="AS968" s="360" t="s">
        <v>139</v>
      </c>
      <c r="AT968" s="361"/>
      <c r="AU968" s="361"/>
      <c r="AV968" s="361"/>
      <c r="AW968" s="256"/>
      <c r="AX968" s="362" t="s">
        <v>256</v>
      </c>
      <c r="AY968" s="360" t="s">
        <v>139</v>
      </c>
      <c r="AZ968" s="361"/>
      <c r="BA968" s="361"/>
      <c r="BB968" s="364"/>
      <c r="BC968" s="362" t="s">
        <v>256</v>
      </c>
      <c r="BD968" s="360" t="s">
        <v>139</v>
      </c>
      <c r="BE968" s="361"/>
      <c r="BF968" s="361"/>
      <c r="BG968" s="364"/>
      <c r="BH968" s="362" t="s">
        <v>256</v>
      </c>
      <c r="BI968" s="360" t="s">
        <v>139</v>
      </c>
      <c r="BJ968" s="361"/>
      <c r="BK968" s="361"/>
      <c r="BL968" s="364"/>
      <c r="BM968" s="266"/>
      <c r="BN968" s="362" t="s">
        <v>256</v>
      </c>
      <c r="BO968" s="360" t="s">
        <v>316</v>
      </c>
      <c r="BP968" s="361"/>
      <c r="BQ968" s="361"/>
      <c r="BR968" s="361"/>
      <c r="BS968" s="362" t="s">
        <v>256</v>
      </c>
      <c r="BT968" s="360" t="s">
        <v>316</v>
      </c>
      <c r="BU968" s="361"/>
      <c r="BV968" s="361"/>
      <c r="BW968" s="361"/>
      <c r="BX968" s="362" t="s">
        <v>256</v>
      </c>
      <c r="BY968" s="360" t="s">
        <v>316</v>
      </c>
      <c r="BZ968" s="361"/>
      <c r="CA968" s="361"/>
      <c r="CB968" s="362" t="s">
        <v>256</v>
      </c>
      <c r="CC968" s="360" t="s">
        <v>316</v>
      </c>
      <c r="CD968" s="361"/>
      <c r="CE968" s="361"/>
      <c r="CF968" s="361"/>
      <c r="CG968" s="361"/>
      <c r="CH968" s="362" t="s">
        <v>256</v>
      </c>
      <c r="CI968" s="360" t="s">
        <v>316</v>
      </c>
      <c r="CJ968" s="361"/>
      <c r="CK968" s="361"/>
      <c r="CL968" s="361"/>
      <c r="CM968" s="362" t="s">
        <v>256</v>
      </c>
      <c r="CN968" s="360" t="s">
        <v>316</v>
      </c>
      <c r="CO968" s="361"/>
      <c r="CP968" s="361"/>
      <c r="CQ968" s="361"/>
      <c r="CR968" s="256"/>
      <c r="CS968" s="362" t="s">
        <v>256</v>
      </c>
      <c r="CT968" s="360" t="s">
        <v>316</v>
      </c>
      <c r="CU968" s="361"/>
      <c r="CV968" s="361"/>
      <c r="CW968" s="361"/>
      <c r="CX968" s="362" t="s">
        <v>256</v>
      </c>
    </row>
    <row r="969" spans="1:102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5"/>
      <c r="H969" s="138" t="s">
        <v>141</v>
      </c>
      <c r="I969" s="138" t="s">
        <v>142</v>
      </c>
      <c r="J969" s="138" t="s">
        <v>143</v>
      </c>
      <c r="K969" s="138" t="s">
        <v>144</v>
      </c>
      <c r="L969" s="285"/>
      <c r="M969" s="138" t="s">
        <v>145</v>
      </c>
      <c r="N969" s="138" t="s">
        <v>146</v>
      </c>
      <c r="O969" s="138" t="s">
        <v>147</v>
      </c>
      <c r="P969" s="138" t="s">
        <v>148</v>
      </c>
      <c r="Q969" s="28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5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5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5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x14ac:dyDescent="0.25">
      <c r="A970" s="297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/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</row>
    <row r="971" spans="1:102" ht="18" x14ac:dyDescent="0.25">
      <c r="A971" s="298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/>
      <c r="CS971" s="169">
        <f>'Нарххо 2024'!CS971</f>
        <v>6.4250000000000007</v>
      </c>
      <c r="CT971" s="135">
        <f>'Нарххо 2024'!CT971</f>
        <v>0</v>
      </c>
      <c r="CU971" s="135">
        <f>'Нарххо 2024'!CU971</f>
        <v>0</v>
      </c>
      <c r="CV971" s="135">
        <f>'Нарххо 2024'!CV971</f>
        <v>0</v>
      </c>
      <c r="CW971" s="135">
        <f>'Нарххо 2024'!CW971</f>
        <v>0</v>
      </c>
      <c r="CX971" s="169" t="e">
        <f>'Нарххо 2024'!CX971</f>
        <v>#DIV/0!</v>
      </c>
    </row>
    <row r="972" spans="1:102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/>
      <c r="CS972" s="169">
        <f>'Нарххо 2024'!CS972</f>
        <v>7.55</v>
      </c>
      <c r="CT972" s="135">
        <f>'Нарххо 2024'!CT972</f>
        <v>0</v>
      </c>
      <c r="CU972" s="135">
        <f>'Нарххо 2024'!CU972</f>
        <v>0</v>
      </c>
      <c r="CV972" s="135">
        <f>'Нарххо 2024'!CV972</f>
        <v>0</v>
      </c>
      <c r="CW972" s="135">
        <f>'Нарххо 2024'!CW972</f>
        <v>0</v>
      </c>
      <c r="CX972" s="169" t="e">
        <f>'Нарххо 2024'!CX972</f>
        <v>#DIV/0!</v>
      </c>
    </row>
    <row r="973" spans="1:102" ht="18" x14ac:dyDescent="0.25">
      <c r="A973" s="297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/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</row>
    <row r="974" spans="1:102" ht="18" x14ac:dyDescent="0.25">
      <c r="A974" s="298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/>
      <c r="CS974" s="169">
        <f>'Нарххо 2024'!CS974</f>
        <v>4.55</v>
      </c>
      <c r="CT974" s="135">
        <f>'Нарххо 2024'!CT974</f>
        <v>0</v>
      </c>
      <c r="CU974" s="135">
        <f>'Нарххо 2024'!CU974</f>
        <v>0</v>
      </c>
      <c r="CV974" s="135">
        <f>'Нарххо 2024'!CV974</f>
        <v>0</v>
      </c>
      <c r="CW974" s="135">
        <f>'Нарххо 2024'!CW974</f>
        <v>0</v>
      </c>
      <c r="CX974" s="169" t="e">
        <f>'Нарххо 2024'!CX974</f>
        <v>#DIV/0!</v>
      </c>
    </row>
    <row r="975" spans="1:102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/>
      <c r="CS975" s="169">
        <f>'Нарххо 2024'!CS975</f>
        <v>7.1549999999999994</v>
      </c>
      <c r="CT975" s="135">
        <f>'Нарххо 2024'!CT975</f>
        <v>0</v>
      </c>
      <c r="CU975" s="135">
        <f>'Нарххо 2024'!CU975</f>
        <v>0</v>
      </c>
      <c r="CV975" s="135">
        <f>'Нарххо 2024'!CV975</f>
        <v>0</v>
      </c>
      <c r="CW975" s="135">
        <f>'Нарххо 2024'!CW975</f>
        <v>0</v>
      </c>
      <c r="CX975" s="169" t="e">
        <f>'Нарххо 2024'!CX975</f>
        <v>#DIV/0!</v>
      </c>
    </row>
    <row r="976" spans="1:102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/>
      <c r="CS976" s="169">
        <f>'Нарххо 2024'!CS976</f>
        <v>11.925000000000001</v>
      </c>
      <c r="CT976" s="135">
        <f>'Нарххо 2024'!CT976</f>
        <v>0</v>
      </c>
      <c r="CU976" s="135">
        <f>'Нарххо 2024'!CU976</f>
        <v>0</v>
      </c>
      <c r="CV976" s="135">
        <f>'Нарххо 2024'!CV976</f>
        <v>0</v>
      </c>
      <c r="CW976" s="135">
        <f>'Нарххо 2024'!CW976</f>
        <v>0</v>
      </c>
      <c r="CX976" s="169" t="e">
        <f>'Нарххо 2024'!CX976</f>
        <v>#DIV/0!</v>
      </c>
    </row>
    <row r="977" spans="1:102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/>
      <c r="CS977" s="169">
        <f>'Нарххо 2024'!CS977</f>
        <v>5.8500000000000005</v>
      </c>
      <c r="CT977" s="135">
        <f>'Нарххо 2024'!CT977</f>
        <v>0</v>
      </c>
      <c r="CU977" s="135">
        <f>'Нарххо 2024'!CU977</f>
        <v>0</v>
      </c>
      <c r="CV977" s="135">
        <f>'Нарххо 2024'!CV977</f>
        <v>0</v>
      </c>
      <c r="CW977" s="135">
        <f>'Нарххо 2024'!CW977</f>
        <v>0</v>
      </c>
      <c r="CX977" s="169" t="e">
        <f>'Нарххо 2024'!CX977</f>
        <v>#DIV/0!</v>
      </c>
    </row>
    <row r="978" spans="1:102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/>
      <c r="CS978" s="169">
        <f>'Нарххо 2024'!CS978</f>
        <v>5</v>
      </c>
      <c r="CT978" s="135">
        <f>'Нарххо 2024'!CT978</f>
        <v>0</v>
      </c>
      <c r="CU978" s="135">
        <f>'Нарххо 2024'!CU978</f>
        <v>0</v>
      </c>
      <c r="CV978" s="135">
        <f>'Нарххо 2024'!CV978</f>
        <v>0</v>
      </c>
      <c r="CW978" s="135">
        <f>'Нарххо 2024'!CW978</f>
        <v>0</v>
      </c>
      <c r="CX978" s="169" t="e">
        <f>'Нарххо 2024'!CX978</f>
        <v>#DIV/0!</v>
      </c>
    </row>
    <row r="979" spans="1:102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/>
      <c r="CS979" s="169">
        <f>'Нарххо 2024'!CS979</f>
        <v>22</v>
      </c>
      <c r="CT979" s="135">
        <f>'Нарххо 2024'!CT979</f>
        <v>0</v>
      </c>
      <c r="CU979" s="135">
        <f>'Нарххо 2024'!CU979</f>
        <v>0</v>
      </c>
      <c r="CV979" s="135">
        <f>'Нарххо 2024'!CV979</f>
        <v>0</v>
      </c>
      <c r="CW979" s="135">
        <f>'Нарххо 2024'!CW979</f>
        <v>0</v>
      </c>
      <c r="CX979" s="169" t="e">
        <f>'Нарххо 2024'!CX979</f>
        <v>#DIV/0!</v>
      </c>
    </row>
    <row r="980" spans="1:102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/>
      <c r="CS980" s="169">
        <f>'Нарххо 2024'!CS980</f>
        <v>21</v>
      </c>
      <c r="CT980" s="135">
        <f>'Нарххо 2024'!CT980</f>
        <v>0</v>
      </c>
      <c r="CU980" s="135">
        <f>'Нарххо 2024'!CU980</f>
        <v>0</v>
      </c>
      <c r="CV980" s="135">
        <f>'Нарххо 2024'!CV980</f>
        <v>0</v>
      </c>
      <c r="CW980" s="135">
        <f>'Нарххо 2024'!CW980</f>
        <v>0</v>
      </c>
      <c r="CX980" s="169" t="e">
        <f>'Нарххо 2024'!CX980</f>
        <v>#DIV/0!</v>
      </c>
    </row>
    <row r="981" spans="1:102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/>
      <c r="CS981" s="169">
        <f>'Нарххо 2024'!CS981</f>
        <v>22.5</v>
      </c>
      <c r="CT981" s="135">
        <f>'Нарххо 2024'!CT981</f>
        <v>0</v>
      </c>
      <c r="CU981" s="135">
        <f>'Нарххо 2024'!CU981</f>
        <v>0</v>
      </c>
      <c r="CV981" s="135">
        <f>'Нарххо 2024'!CV981</f>
        <v>0</v>
      </c>
      <c r="CW981" s="135">
        <f>'Нарххо 2024'!CW981</f>
        <v>0</v>
      </c>
      <c r="CX981" s="169" t="e">
        <f>'Нарххо 2024'!CX981</f>
        <v>#DIV/0!</v>
      </c>
    </row>
    <row r="982" spans="1:102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/>
      <c r="CS982" s="169">
        <f>'Нарххо 2024'!CS982</f>
        <v>90</v>
      </c>
      <c r="CT982" s="135">
        <f>'Нарххо 2024'!CT982</f>
        <v>0</v>
      </c>
      <c r="CU982" s="135">
        <f>'Нарххо 2024'!CU982</f>
        <v>0</v>
      </c>
      <c r="CV982" s="135">
        <f>'Нарххо 2024'!CV982</f>
        <v>0</v>
      </c>
      <c r="CW982" s="135">
        <f>'Нарххо 2024'!CW982</f>
        <v>0</v>
      </c>
      <c r="CX982" s="169" t="e">
        <f>'Нарххо 2024'!CX982</f>
        <v>#DIV/0!</v>
      </c>
    </row>
    <row r="983" spans="1:102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/>
      <c r="CS983" s="169">
        <f>'Нарххо 2024'!CS983</f>
        <v>95</v>
      </c>
      <c r="CT983" s="135">
        <f>'Нарххо 2024'!CT983</f>
        <v>0</v>
      </c>
      <c r="CU983" s="135">
        <f>'Нарххо 2024'!CU983</f>
        <v>0</v>
      </c>
      <c r="CV983" s="135">
        <f>'Нарххо 2024'!CV983</f>
        <v>0</v>
      </c>
      <c r="CW983" s="135">
        <f>'Нарххо 2024'!CW983</f>
        <v>0</v>
      </c>
      <c r="CX983" s="169" t="e">
        <f>'Нарххо 2024'!CX983</f>
        <v>#DIV/0!</v>
      </c>
    </row>
    <row r="984" spans="1:102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/>
      <c r="CS984" s="169">
        <f>'Нарххо 2024'!CS984</f>
        <v>5.4375</v>
      </c>
      <c r="CT984" s="135">
        <f>'Нарххо 2024'!CT984</f>
        <v>0</v>
      </c>
      <c r="CU984" s="135">
        <f>'Нарххо 2024'!CU984</f>
        <v>0</v>
      </c>
      <c r="CV984" s="135">
        <f>'Нарххо 2024'!CV984</f>
        <v>0</v>
      </c>
      <c r="CW984" s="135">
        <f>'Нарххо 2024'!CW984</f>
        <v>0</v>
      </c>
      <c r="CX984" s="169" t="e">
        <f>'Нарххо 2024'!CX984</f>
        <v>#DIV/0!</v>
      </c>
    </row>
    <row r="985" spans="1:102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/>
      <c r="CS985" s="169">
        <f>'Нарххо 2024'!CS985</f>
        <v>12.3125</v>
      </c>
      <c r="CT985" s="135">
        <f>'Нарххо 2024'!CT985</f>
        <v>0</v>
      </c>
      <c r="CU985" s="135">
        <f>'Нарххо 2024'!CU985</f>
        <v>0</v>
      </c>
      <c r="CV985" s="135">
        <f>'Нарххо 2024'!CV985</f>
        <v>0</v>
      </c>
      <c r="CW985" s="135">
        <f>'Нарххо 2024'!CW985</f>
        <v>0</v>
      </c>
      <c r="CX985" s="169" t="e">
        <f>'Нарххо 2024'!CX985</f>
        <v>#DIV/0!</v>
      </c>
    </row>
    <row r="986" spans="1:102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/>
      <c r="CS986" s="169">
        <f>'Нарххо 2024'!CS986</f>
        <v>11.600000000000001</v>
      </c>
      <c r="CT986" s="135">
        <f>'Нарххо 2024'!CT986</f>
        <v>0</v>
      </c>
      <c r="CU986" s="135">
        <f>'Нарххо 2024'!CU986</f>
        <v>0</v>
      </c>
      <c r="CV986" s="135">
        <f>'Нарххо 2024'!CV986</f>
        <v>0</v>
      </c>
      <c r="CW986" s="135">
        <f>'Нарххо 2024'!CW986</f>
        <v>0</v>
      </c>
      <c r="CX986" s="169" t="e">
        <f>'Нарххо 2024'!CX986</f>
        <v>#DIV/0!</v>
      </c>
    </row>
    <row r="987" spans="1:102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/>
      <c r="CS987" s="169">
        <f>'Нарххо 2024'!CS987</f>
        <v>60</v>
      </c>
      <c r="CT987" s="135">
        <f>'Нарххо 2024'!CT987</f>
        <v>0</v>
      </c>
      <c r="CU987" s="135">
        <f>'Нарххо 2024'!CU987</f>
        <v>0</v>
      </c>
      <c r="CV987" s="135">
        <f>'Нарххо 2024'!CV987</f>
        <v>0</v>
      </c>
      <c r="CW987" s="135">
        <f>'Нарххо 2024'!CW987</f>
        <v>0</v>
      </c>
      <c r="CX987" s="169" t="e">
        <f>'Нарххо 2024'!CX987</f>
        <v>#DIV/0!</v>
      </c>
    </row>
    <row r="988" spans="1:102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/>
      <c r="CS988" s="169">
        <f>'Нарххо 2024'!CS988</f>
        <v>63</v>
      </c>
      <c r="CT988" s="135">
        <f>'Нарххо 2024'!CT988</f>
        <v>0</v>
      </c>
      <c r="CU988" s="135">
        <f>'Нарххо 2024'!CU988</f>
        <v>0</v>
      </c>
      <c r="CV988" s="135">
        <f>'Нарххо 2024'!CV988</f>
        <v>0</v>
      </c>
      <c r="CW988" s="135">
        <f>'Нарххо 2024'!CW988</f>
        <v>0</v>
      </c>
      <c r="CX988" s="169" t="e">
        <f>'Нарххо 2024'!CX988</f>
        <v>#DIV/0!</v>
      </c>
    </row>
    <row r="989" spans="1:102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/>
      <c r="CS989" s="169">
        <f>'Нарххо 2024'!CS989</f>
        <v>5.33</v>
      </c>
      <c r="CT989" s="135">
        <f>'Нарххо 2024'!CT989</f>
        <v>0</v>
      </c>
      <c r="CU989" s="135">
        <f>'Нарххо 2024'!CU989</f>
        <v>0</v>
      </c>
      <c r="CV989" s="135">
        <f>'Нарххо 2024'!CV989</f>
        <v>0</v>
      </c>
      <c r="CW989" s="135">
        <f>'Нарххо 2024'!CW989</f>
        <v>0</v>
      </c>
      <c r="CX989" s="169" t="e">
        <f>'Нарххо 2024'!CX989</f>
        <v>#DIV/0!</v>
      </c>
    </row>
    <row r="990" spans="1:102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/>
      <c r="CS990" s="169">
        <f>'Нарххо 2024'!CS990</f>
        <v>4.57</v>
      </c>
      <c r="CT990" s="135">
        <f>'Нарххо 2024'!CT990</f>
        <v>0</v>
      </c>
      <c r="CU990" s="135">
        <f>'Нарххо 2024'!CU990</f>
        <v>0</v>
      </c>
      <c r="CV990" s="135">
        <f>'Нарххо 2024'!CV990</f>
        <v>0</v>
      </c>
      <c r="CW990" s="135">
        <f>'Нарххо 2024'!CW990</f>
        <v>0</v>
      </c>
      <c r="CX990" s="169" t="e">
        <f>'Нарххо 2024'!CX990</f>
        <v>#DIV/0!</v>
      </c>
    </row>
    <row r="991" spans="1:102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/>
      <c r="CS991" s="169">
        <f>'Нарххо 2024'!CS991</f>
        <v>4.7750000000000004</v>
      </c>
      <c r="CT991" s="135">
        <f>'Нарххо 2024'!CT991</f>
        <v>0</v>
      </c>
      <c r="CU991" s="135">
        <f>'Нарххо 2024'!CU991</f>
        <v>0</v>
      </c>
      <c r="CV991" s="135">
        <f>'Нарххо 2024'!CV991</f>
        <v>0</v>
      </c>
      <c r="CW991" s="135">
        <f>'Нарххо 2024'!CW991</f>
        <v>0</v>
      </c>
      <c r="CX991" s="169" t="e">
        <f>'Нарххо 2024'!CX991</f>
        <v>#DIV/0!</v>
      </c>
    </row>
    <row r="992" spans="1:102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/>
      <c r="CS992" s="169">
        <f>'Нарххо 2024'!CS992</f>
        <v>20</v>
      </c>
      <c r="CT992" s="135">
        <f>'Нарххо 2024'!CT992</f>
        <v>0</v>
      </c>
      <c r="CU992" s="135">
        <f>'Нарххо 2024'!CU992</f>
        <v>0</v>
      </c>
      <c r="CV992" s="135">
        <f>'Нарххо 2024'!CV992</f>
        <v>0</v>
      </c>
      <c r="CW992" s="135">
        <f>'Нарххо 2024'!CW992</f>
        <v>0</v>
      </c>
      <c r="CX992" s="169" t="e">
        <f>'Нарххо 2024'!CX992</f>
        <v>#DIV/0!</v>
      </c>
    </row>
    <row r="993" spans="1:102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/>
      <c r="CS993" s="169">
        <f>'Нарххо 2024'!CS993</f>
        <v>17</v>
      </c>
      <c r="CT993" s="135">
        <f>'Нарххо 2024'!CT993</f>
        <v>0</v>
      </c>
      <c r="CU993" s="135">
        <f>'Нарххо 2024'!CU993</f>
        <v>0</v>
      </c>
      <c r="CV993" s="135">
        <f>'Нарххо 2024'!CV993</f>
        <v>0</v>
      </c>
      <c r="CW993" s="135">
        <f>'Нарххо 2024'!CW993</f>
        <v>0</v>
      </c>
      <c r="CX993" s="169" t="e">
        <f>'Нарххо 2024'!CX993</f>
        <v>#DIV/0!</v>
      </c>
    </row>
    <row r="994" spans="1:102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/>
      <c r="CS994" s="169">
        <f>'Нарххо 2024'!CS994</f>
        <v>17</v>
      </c>
      <c r="CT994" s="135">
        <f>'Нарххо 2024'!CT994</f>
        <v>0</v>
      </c>
      <c r="CU994" s="135">
        <f>'Нарххо 2024'!CU994</f>
        <v>0</v>
      </c>
      <c r="CV994" s="135">
        <f>'Нарххо 2024'!CV994</f>
        <v>0</v>
      </c>
      <c r="CW994" s="135">
        <f>'Нарххо 2024'!CW994</f>
        <v>0</v>
      </c>
      <c r="CX994" s="169" t="e">
        <f>'Нарххо 2024'!CX994</f>
        <v>#DIV/0!</v>
      </c>
    </row>
    <row r="995" spans="1:102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/>
      <c r="CS995" s="169">
        <f>'Нарххо 2024'!CS995</f>
        <v>5</v>
      </c>
      <c r="CT995" s="135">
        <f>'Нарххо 2024'!CT995</f>
        <v>0</v>
      </c>
      <c r="CU995" s="135">
        <f>'Нарххо 2024'!CU995</f>
        <v>0</v>
      </c>
      <c r="CV995" s="135">
        <f>'Нарххо 2024'!CV995</f>
        <v>0</v>
      </c>
      <c r="CW995" s="135">
        <f>'Нарххо 2024'!CW995</f>
        <v>0</v>
      </c>
      <c r="CX995" s="169" t="e">
        <f>'Нарххо 2024'!CX995</f>
        <v>#DIV/0!</v>
      </c>
    </row>
    <row r="996" spans="1:102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/>
      <c r="CS996" s="169">
        <f>'Нарххо 2024'!CS996</f>
        <v>10</v>
      </c>
      <c r="CT996" s="135">
        <f>'Нарххо 2024'!CT996</f>
        <v>0</v>
      </c>
      <c r="CU996" s="135">
        <f>'Нарххо 2024'!CU996</f>
        <v>0</v>
      </c>
      <c r="CV996" s="135">
        <f>'Нарххо 2024'!CV996</f>
        <v>0</v>
      </c>
      <c r="CW996" s="135">
        <f>'Нарххо 2024'!CW996</f>
        <v>0</v>
      </c>
      <c r="CX996" s="169" t="e">
        <f>'Нарххо 2024'!CX996</f>
        <v>#DIV/0!</v>
      </c>
    </row>
    <row r="997" spans="1:102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/>
      <c r="CS997" s="169">
        <f>'Нарххо 2024'!CS997</f>
        <v>60</v>
      </c>
      <c r="CT997" s="135">
        <f>'Нарххо 2024'!CT997</f>
        <v>0</v>
      </c>
      <c r="CU997" s="135">
        <f>'Нарххо 2024'!CU997</f>
        <v>0</v>
      </c>
      <c r="CV997" s="135">
        <f>'Нарххо 2024'!CV997</f>
        <v>0</v>
      </c>
      <c r="CW997" s="135">
        <f>'Нарххо 2024'!CW997</f>
        <v>0</v>
      </c>
      <c r="CX997" s="169" t="e">
        <f>'Нарххо 2024'!CX997</f>
        <v>#DIV/0!</v>
      </c>
    </row>
    <row r="998" spans="1:102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/>
      <c r="CS998" s="169">
        <f>'Нарххо 2024'!CS998</f>
        <v>8.0500000000000007</v>
      </c>
      <c r="CT998" s="135">
        <f>'Нарххо 2024'!CT998</f>
        <v>0</v>
      </c>
      <c r="CU998" s="135">
        <f>'Нарххо 2024'!CU998</f>
        <v>0</v>
      </c>
      <c r="CV998" s="135">
        <f>'Нарххо 2024'!CV998</f>
        <v>0</v>
      </c>
      <c r="CW998" s="135">
        <f>'Нарххо 2024'!CW998</f>
        <v>0</v>
      </c>
      <c r="CX998" s="169" t="e">
        <f>'Нарххо 2024'!CX998</f>
        <v>#DIV/0!</v>
      </c>
    </row>
    <row r="999" spans="1:102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/>
      <c r="CS999" s="169">
        <f>'Нарххо 2024'!CS999</f>
        <v>11</v>
      </c>
      <c r="CT999" s="135">
        <f>'Нарххо 2024'!CT999</f>
        <v>0</v>
      </c>
      <c r="CU999" s="135">
        <f>'Нарххо 2024'!CU999</f>
        <v>0</v>
      </c>
      <c r="CV999" s="135">
        <f>'Нарххо 2024'!CV999</f>
        <v>0</v>
      </c>
      <c r="CW999" s="135">
        <f>'Нарххо 2024'!CW999</f>
        <v>0</v>
      </c>
      <c r="CX999" s="169" t="e">
        <f>'Нарххо 2024'!CX999</f>
        <v>#DIV/0!</v>
      </c>
    </row>
    <row r="1000" spans="1:102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/>
      <c r="CS1000" s="169">
        <f>'Нарххо 2024'!CS1000</f>
        <v>12</v>
      </c>
      <c r="CT1000" s="135">
        <f>'Нарххо 2024'!CT1000</f>
        <v>0</v>
      </c>
      <c r="CU1000" s="135">
        <f>'Нарххо 2024'!CU1000</f>
        <v>0</v>
      </c>
      <c r="CV1000" s="135">
        <f>'Нарххо 2024'!CV1000</f>
        <v>0</v>
      </c>
      <c r="CW1000" s="135">
        <f>'Нарххо 2024'!CW1000</f>
        <v>0</v>
      </c>
      <c r="CX1000" s="169" t="e">
        <f>'Нарххо 2024'!CX1000</f>
        <v>#DIV/0!</v>
      </c>
    </row>
    <row r="1001" spans="1:102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/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</row>
    <row r="1002" spans="1:102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/>
      <c r="CS1002" s="169">
        <f>'Нарххо 2024'!CS1002</f>
        <v>9.8500000000000014</v>
      </c>
      <c r="CT1002" s="135">
        <f>'Нарххо 2024'!CT1002</f>
        <v>0</v>
      </c>
      <c r="CU1002" s="135">
        <f>'Нарххо 2024'!CU1002</f>
        <v>0</v>
      </c>
      <c r="CV1002" s="135">
        <f>'Нарххо 2024'!CV1002</f>
        <v>0</v>
      </c>
      <c r="CW1002" s="135">
        <f>'Нарххо 2024'!CW1002</f>
        <v>0</v>
      </c>
      <c r="CX1002" s="169" t="e">
        <f>'Нарххо 2024'!CX1002</f>
        <v>#DIV/0!</v>
      </c>
    </row>
    <row r="1003" spans="1:102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/>
      <c r="CS1003" s="169">
        <f>'Нарххо 2024'!CS1003</f>
        <v>10</v>
      </c>
      <c r="CT1003" s="135">
        <f>'Нарххо 2024'!CT1003</f>
        <v>0</v>
      </c>
      <c r="CU1003" s="135">
        <f>'Нарххо 2024'!CU1003</f>
        <v>0</v>
      </c>
      <c r="CV1003" s="135">
        <f>'Нарххо 2024'!CV1003</f>
        <v>0</v>
      </c>
      <c r="CW1003" s="135">
        <f>'Нарххо 2024'!CW1003</f>
        <v>0</v>
      </c>
      <c r="CX1003" s="169" t="e">
        <f>'Нарххо 2024'!CX1003</f>
        <v>#DIV/0!</v>
      </c>
    </row>
    <row r="1004" spans="1:102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261"/>
      <c r="CG1004" s="1"/>
      <c r="CH1004" s="261"/>
      <c r="CM1004" s="261"/>
      <c r="CS1004" s="261"/>
      <c r="CX1004" s="261"/>
    </row>
    <row r="1005" spans="1:102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261"/>
      <c r="CG1005" s="1"/>
      <c r="CH1005" s="261"/>
      <c r="CM1005" s="261"/>
      <c r="CS1005" s="261"/>
      <c r="CX1005" s="261"/>
    </row>
    <row r="1006" spans="1:102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261"/>
      <c r="CG1006" s="1"/>
      <c r="CH1006" s="261"/>
      <c r="CM1006" s="261"/>
      <c r="CS1006" s="261"/>
      <c r="CX1006" s="261"/>
    </row>
    <row r="1007" spans="1:102" ht="18" x14ac:dyDescent="0.25">
      <c r="A1007" s="286" t="s">
        <v>255</v>
      </c>
      <c r="B1007" s="286"/>
      <c r="C1007" s="287"/>
      <c r="D1007" s="287"/>
      <c r="E1007" s="287"/>
      <c r="F1007" s="287"/>
      <c r="G1007" s="287"/>
      <c r="H1007" s="287"/>
      <c r="I1007" s="287"/>
      <c r="J1007" s="287"/>
      <c r="K1007" s="287"/>
      <c r="L1007" s="287"/>
      <c r="M1007" s="287"/>
      <c r="N1007" s="287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x14ac:dyDescent="0.3">
      <c r="A1008" s="274" t="s">
        <v>156</v>
      </c>
      <c r="B1008" s="275"/>
      <c r="C1008" s="368" t="s">
        <v>280</v>
      </c>
      <c r="D1008" s="287"/>
      <c r="E1008" s="287"/>
      <c r="F1008" s="287"/>
      <c r="G1008" s="287"/>
      <c r="H1008" s="287"/>
      <c r="I1008" s="287"/>
      <c r="J1008" s="287"/>
      <c r="K1008" s="287"/>
      <c r="L1008" s="287"/>
      <c r="M1008" s="287"/>
      <c r="N1008" s="287"/>
      <c r="O1008" s="288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ht="18.75" customHeight="1" x14ac:dyDescent="0.3">
      <c r="A1009" s="218"/>
      <c r="B1009" s="198"/>
      <c r="C1009" s="365" t="s">
        <v>139</v>
      </c>
      <c r="D1009" s="366"/>
      <c r="E1009" s="366"/>
      <c r="F1009" s="367"/>
      <c r="G1009" s="362" t="s">
        <v>256</v>
      </c>
      <c r="H1009" s="360" t="s">
        <v>139</v>
      </c>
      <c r="I1009" s="361"/>
      <c r="J1009" s="361"/>
      <c r="K1009" s="364"/>
      <c r="L1009" s="362" t="s">
        <v>256</v>
      </c>
      <c r="M1009" s="360" t="s">
        <v>139</v>
      </c>
      <c r="N1009" s="361"/>
      <c r="O1009" s="361"/>
      <c r="P1009" s="364"/>
      <c r="Q1009" s="362" t="s">
        <v>256</v>
      </c>
      <c r="R1009" s="360" t="s">
        <v>139</v>
      </c>
      <c r="S1009" s="361"/>
      <c r="T1009" s="361"/>
      <c r="U1009" s="361"/>
      <c r="V1009" s="364"/>
      <c r="W1009" s="362" t="s">
        <v>256</v>
      </c>
      <c r="X1009" s="360" t="s">
        <v>139</v>
      </c>
      <c r="Y1009" s="361"/>
      <c r="Z1009" s="361"/>
      <c r="AA1009" s="364"/>
      <c r="AB1009" s="362" t="s">
        <v>256</v>
      </c>
      <c r="AC1009" s="360" t="s">
        <v>139</v>
      </c>
      <c r="AD1009" s="361"/>
      <c r="AE1009" s="361"/>
      <c r="AF1009" s="364"/>
      <c r="AG1009" s="362" t="s">
        <v>256</v>
      </c>
      <c r="AH1009" s="360" t="s">
        <v>139</v>
      </c>
      <c r="AI1009" s="361"/>
      <c r="AJ1009" s="361"/>
      <c r="AK1009" s="361"/>
      <c r="AL1009" s="364"/>
      <c r="AM1009" s="362" t="s">
        <v>256</v>
      </c>
      <c r="AN1009" s="360" t="s">
        <v>139</v>
      </c>
      <c r="AO1009" s="361"/>
      <c r="AP1009" s="361"/>
      <c r="AQ1009" s="364"/>
      <c r="AR1009" s="362" t="s">
        <v>256</v>
      </c>
      <c r="AS1009" s="360" t="s">
        <v>139</v>
      </c>
      <c r="AT1009" s="361"/>
      <c r="AU1009" s="361"/>
      <c r="AV1009" s="361"/>
      <c r="AW1009" s="256"/>
      <c r="AX1009" s="362" t="s">
        <v>256</v>
      </c>
      <c r="AY1009" s="360" t="s">
        <v>139</v>
      </c>
      <c r="AZ1009" s="361"/>
      <c r="BA1009" s="361"/>
      <c r="BB1009" s="364"/>
      <c r="BC1009" s="362" t="s">
        <v>256</v>
      </c>
      <c r="BD1009" s="360" t="s">
        <v>139</v>
      </c>
      <c r="BE1009" s="361"/>
      <c r="BF1009" s="361"/>
      <c r="BG1009" s="364"/>
      <c r="BH1009" s="362" t="s">
        <v>256</v>
      </c>
      <c r="BI1009" s="360" t="s">
        <v>139</v>
      </c>
      <c r="BJ1009" s="361"/>
      <c r="BK1009" s="361"/>
      <c r="BL1009" s="364"/>
      <c r="BM1009" s="266"/>
      <c r="BN1009" s="362" t="s">
        <v>256</v>
      </c>
      <c r="BO1009" s="360" t="s">
        <v>316</v>
      </c>
      <c r="BP1009" s="361"/>
      <c r="BQ1009" s="361"/>
      <c r="BR1009" s="361"/>
      <c r="BS1009" s="362" t="s">
        <v>256</v>
      </c>
      <c r="BT1009" s="360" t="s">
        <v>316</v>
      </c>
      <c r="BU1009" s="361"/>
      <c r="BV1009" s="361"/>
      <c r="BW1009" s="361"/>
      <c r="BX1009" s="362" t="s">
        <v>256</v>
      </c>
      <c r="BY1009" s="360" t="s">
        <v>316</v>
      </c>
      <c r="BZ1009" s="361"/>
      <c r="CA1009" s="361"/>
      <c r="CB1009" s="362" t="s">
        <v>256</v>
      </c>
      <c r="CC1009" s="360" t="s">
        <v>316</v>
      </c>
      <c r="CD1009" s="361"/>
      <c r="CE1009" s="361"/>
      <c r="CF1009" s="361"/>
      <c r="CG1009" s="361"/>
      <c r="CH1009" s="362" t="s">
        <v>256</v>
      </c>
      <c r="CI1009" s="360" t="s">
        <v>316</v>
      </c>
      <c r="CJ1009" s="361"/>
      <c r="CK1009" s="361"/>
      <c r="CL1009" s="361"/>
      <c r="CM1009" s="362" t="s">
        <v>256</v>
      </c>
      <c r="CN1009" s="360" t="s">
        <v>316</v>
      </c>
      <c r="CO1009" s="361"/>
      <c r="CP1009" s="361"/>
      <c r="CQ1009" s="361"/>
      <c r="CR1009" s="256"/>
      <c r="CS1009" s="362" t="s">
        <v>256</v>
      </c>
      <c r="CT1009" s="360" t="s">
        <v>316</v>
      </c>
      <c r="CU1009" s="361"/>
      <c r="CV1009" s="361"/>
      <c r="CW1009" s="361"/>
      <c r="CX1009" s="362" t="s">
        <v>256</v>
      </c>
    </row>
    <row r="1010" spans="1:102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5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5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5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18" x14ac:dyDescent="0.25">
      <c r="A1011" s="297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/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</row>
    <row r="1012" spans="1:102" ht="18" x14ac:dyDescent="0.25">
      <c r="A1012" s="298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/>
      <c r="CS1012" s="169">
        <f>'Нарххо 2024'!CS1012</f>
        <v>7.625</v>
      </c>
      <c r="CT1012" s="135">
        <f>'Нарххо 2024'!CT1012</f>
        <v>0</v>
      </c>
      <c r="CU1012" s="135">
        <f>'Нарххо 2024'!CU1012</f>
        <v>0</v>
      </c>
      <c r="CV1012" s="135">
        <f>'Нарххо 2024'!CV1012</f>
        <v>0</v>
      </c>
      <c r="CW1012" s="135">
        <f>'Нарххо 2024'!CW1012</f>
        <v>0</v>
      </c>
      <c r="CX1012" s="169" t="e">
        <f>'Нарххо 2024'!CX1012</f>
        <v>#DIV/0!</v>
      </c>
    </row>
    <row r="1013" spans="1:102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/>
      <c r="CS1013" s="169">
        <f>'Нарххо 2024'!CS1013</f>
        <v>7</v>
      </c>
      <c r="CT1013" s="135">
        <f>'Нарххо 2024'!CT1013</f>
        <v>0</v>
      </c>
      <c r="CU1013" s="135">
        <f>'Нарххо 2024'!CU1013</f>
        <v>0</v>
      </c>
      <c r="CV1013" s="135">
        <f>'Нарххо 2024'!CV1013</f>
        <v>0</v>
      </c>
      <c r="CW1013" s="135">
        <f>'Нарххо 2024'!CW1013</f>
        <v>0</v>
      </c>
      <c r="CX1013" s="169" t="e">
        <f>'Нарххо 2024'!CX1013</f>
        <v>#DIV/0!</v>
      </c>
    </row>
    <row r="1014" spans="1:102" ht="18" x14ac:dyDescent="0.25">
      <c r="A1014" s="297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/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</row>
    <row r="1015" spans="1:102" ht="18" x14ac:dyDescent="0.25">
      <c r="A1015" s="298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/>
      <c r="CS1015" s="169">
        <f>'Нарххо 2024'!CS1015</f>
        <v>5.0374999999999996</v>
      </c>
      <c r="CT1015" s="135">
        <f>'Нарххо 2024'!CT1015</f>
        <v>0</v>
      </c>
      <c r="CU1015" s="135">
        <f>'Нарххо 2024'!CU1015</f>
        <v>0</v>
      </c>
      <c r="CV1015" s="135">
        <f>'Нарххо 2024'!CV1015</f>
        <v>0</v>
      </c>
      <c r="CW1015" s="135">
        <f>'Нарххо 2024'!CW1015</f>
        <v>0</v>
      </c>
      <c r="CX1015" s="169" t="e">
        <f>'Нарххо 2024'!CX1015</f>
        <v>#DIV/0!</v>
      </c>
    </row>
    <row r="1016" spans="1:102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/>
      <c r="CS1016" s="169">
        <f>'Нарххо 2024'!CS1016</f>
        <v>8</v>
      </c>
      <c r="CT1016" s="135">
        <f>'Нарххо 2024'!CT1016</f>
        <v>0</v>
      </c>
      <c r="CU1016" s="135">
        <f>'Нарххо 2024'!CU1016</f>
        <v>0</v>
      </c>
      <c r="CV1016" s="135">
        <f>'Нарххо 2024'!CV1016</f>
        <v>0</v>
      </c>
      <c r="CW1016" s="135">
        <f>'Нарххо 2024'!CW1016</f>
        <v>0</v>
      </c>
      <c r="CX1016" s="169" t="e">
        <f>'Нарххо 2024'!CX1016</f>
        <v>#DIV/0!</v>
      </c>
    </row>
    <row r="1017" spans="1:102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/>
      <c r="CS1017" s="169">
        <f>'Нарххо 2024'!CS1017</f>
        <v>11.125</v>
      </c>
      <c r="CT1017" s="135">
        <f>'Нарххо 2024'!CT1017</f>
        <v>0</v>
      </c>
      <c r="CU1017" s="135">
        <f>'Нарххо 2024'!CU1017</f>
        <v>0</v>
      </c>
      <c r="CV1017" s="135">
        <f>'Нарххо 2024'!CV1017</f>
        <v>0</v>
      </c>
      <c r="CW1017" s="135">
        <f>'Нарххо 2024'!CW1017</f>
        <v>0</v>
      </c>
      <c r="CX1017" s="169" t="e">
        <f>'Нарххо 2024'!CX1017</f>
        <v>#DIV/0!</v>
      </c>
    </row>
    <row r="1018" spans="1:102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/>
      <c r="CS1018" s="169">
        <f>'Нарххо 2024'!CS1018</f>
        <v>6</v>
      </c>
      <c r="CT1018" s="135">
        <f>'Нарххо 2024'!CT1018</f>
        <v>0</v>
      </c>
      <c r="CU1018" s="135">
        <f>'Нарххо 2024'!CU1018</f>
        <v>0</v>
      </c>
      <c r="CV1018" s="135">
        <f>'Нарххо 2024'!CV1018</f>
        <v>0</v>
      </c>
      <c r="CW1018" s="135">
        <f>'Нарххо 2024'!CW1018</f>
        <v>0</v>
      </c>
      <c r="CX1018" s="169" t="e">
        <f>'Нарххо 2024'!CX1018</f>
        <v>#DIV/0!</v>
      </c>
    </row>
    <row r="1019" spans="1:102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/>
      <c r="CS1019" s="169">
        <f>'Нарххо 2024'!CS1019</f>
        <v>12.5</v>
      </c>
      <c r="CT1019" s="135">
        <f>'Нарххо 2024'!CT1019</f>
        <v>0</v>
      </c>
      <c r="CU1019" s="135">
        <f>'Нарххо 2024'!CU1019</f>
        <v>0</v>
      </c>
      <c r="CV1019" s="135">
        <f>'Нарххо 2024'!CV1019</f>
        <v>0</v>
      </c>
      <c r="CW1019" s="135">
        <f>'Нарххо 2024'!CW1019</f>
        <v>0</v>
      </c>
      <c r="CX1019" s="169" t="e">
        <f>'Нарххо 2024'!CX1019</f>
        <v>#DIV/0!</v>
      </c>
    </row>
    <row r="1020" spans="1:102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/>
      <c r="CS1020" s="169">
        <f>'Нарххо 2024'!CS1020</f>
        <v>22</v>
      </c>
      <c r="CT1020" s="135">
        <f>'Нарххо 2024'!CT1020</f>
        <v>0</v>
      </c>
      <c r="CU1020" s="135">
        <f>'Нарххо 2024'!CU1020</f>
        <v>0</v>
      </c>
      <c r="CV1020" s="135">
        <f>'Нарххо 2024'!CV1020</f>
        <v>0</v>
      </c>
      <c r="CW1020" s="135">
        <f>'Нарххо 2024'!CW1020</f>
        <v>0</v>
      </c>
      <c r="CX1020" s="169" t="e">
        <f>'Нарххо 2024'!CX1020</f>
        <v>#DIV/0!</v>
      </c>
    </row>
    <row r="1021" spans="1:102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/>
      <c r="CS1021" s="169">
        <f>'Нарххо 2024'!CS1021</f>
        <v>21</v>
      </c>
      <c r="CT1021" s="135">
        <f>'Нарххо 2024'!CT1021</f>
        <v>0</v>
      </c>
      <c r="CU1021" s="135">
        <f>'Нарххо 2024'!CU1021</f>
        <v>0</v>
      </c>
      <c r="CV1021" s="135">
        <f>'Нарххо 2024'!CV1021</f>
        <v>0</v>
      </c>
      <c r="CW1021" s="135">
        <f>'Нарххо 2024'!CW1021</f>
        <v>0</v>
      </c>
      <c r="CX1021" s="169" t="e">
        <f>'Нарххо 2024'!CX1021</f>
        <v>#DIV/0!</v>
      </c>
    </row>
    <row r="1022" spans="1:102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/>
      <c r="CS1022" s="169">
        <f>'Нарххо 2024'!CS1022</f>
        <v>22.375</v>
      </c>
      <c r="CT1022" s="135">
        <f>'Нарххо 2024'!CT1022</f>
        <v>0</v>
      </c>
      <c r="CU1022" s="135">
        <f>'Нарххо 2024'!CU1022</f>
        <v>0</v>
      </c>
      <c r="CV1022" s="135">
        <f>'Нарххо 2024'!CV1022</f>
        <v>0</v>
      </c>
      <c r="CW1022" s="135">
        <f>'Нарххо 2024'!CW1022</f>
        <v>0</v>
      </c>
      <c r="CX1022" s="169" t="e">
        <f>'Нарххо 2024'!CX1022</f>
        <v>#DIV/0!</v>
      </c>
    </row>
    <row r="1023" spans="1:102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/>
      <c r="CS1023" s="169">
        <f>'Нарххо 2024'!CS1023</f>
        <v>85.5</v>
      </c>
      <c r="CT1023" s="135">
        <f>'Нарххо 2024'!CT1023</f>
        <v>0</v>
      </c>
      <c r="CU1023" s="135">
        <f>'Нарххо 2024'!CU1023</f>
        <v>0</v>
      </c>
      <c r="CV1023" s="135">
        <f>'Нарххо 2024'!CV1023</f>
        <v>0</v>
      </c>
      <c r="CW1023" s="135">
        <f>'Нарххо 2024'!CW1023</f>
        <v>0</v>
      </c>
      <c r="CX1023" s="169" t="e">
        <f>'Нарххо 2024'!CX1023</f>
        <v>#DIV/0!</v>
      </c>
    </row>
    <row r="1024" spans="1:102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/>
      <c r="CS1024" s="169">
        <f>'Нарххо 2024'!CS1024</f>
        <v>86.5</v>
      </c>
      <c r="CT1024" s="135">
        <f>'Нарххо 2024'!CT1024</f>
        <v>0</v>
      </c>
      <c r="CU1024" s="135">
        <f>'Нарххо 2024'!CU1024</f>
        <v>0</v>
      </c>
      <c r="CV1024" s="135">
        <f>'Нарххо 2024'!CV1024</f>
        <v>0</v>
      </c>
      <c r="CW1024" s="135">
        <f>'Нарххо 2024'!CW1024</f>
        <v>0</v>
      </c>
      <c r="CX1024" s="169" t="e">
        <f>'Нарххо 2024'!CX1024</f>
        <v>#DIV/0!</v>
      </c>
    </row>
    <row r="1025" spans="1:102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/>
      <c r="CS1025" s="169">
        <f>'Нарххо 2024'!CS1025</f>
        <v>10</v>
      </c>
      <c r="CT1025" s="135">
        <f>'Нарххо 2024'!CT1025</f>
        <v>0</v>
      </c>
      <c r="CU1025" s="135">
        <f>'Нарххо 2024'!CU1025</f>
        <v>0</v>
      </c>
      <c r="CV1025" s="135">
        <f>'Нарххо 2024'!CV1025</f>
        <v>0</v>
      </c>
      <c r="CW1025" s="135">
        <f>'Нарххо 2024'!CW1025</f>
        <v>0</v>
      </c>
      <c r="CX1025" s="169" t="e">
        <f>'Нарххо 2024'!CX1025</f>
        <v>#DIV/0!</v>
      </c>
    </row>
    <row r="1026" spans="1:102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/>
      <c r="CS1026" s="169">
        <f>'Нарххо 2024'!CS1026</f>
        <v>13.625</v>
      </c>
      <c r="CT1026" s="135">
        <f>'Нарххо 2024'!CT1026</f>
        <v>0</v>
      </c>
      <c r="CU1026" s="135">
        <f>'Нарххо 2024'!CU1026</f>
        <v>0</v>
      </c>
      <c r="CV1026" s="135">
        <f>'Нарххо 2024'!CV1026</f>
        <v>0</v>
      </c>
      <c r="CW1026" s="135">
        <f>'Нарххо 2024'!CW1026</f>
        <v>0</v>
      </c>
      <c r="CX1026" s="169" t="e">
        <f>'Нарххо 2024'!CX1026</f>
        <v>#DIV/0!</v>
      </c>
    </row>
    <row r="1027" spans="1:102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/>
      <c r="CS1027" s="169">
        <f>'Нарххо 2024'!CS1027</f>
        <v>12</v>
      </c>
      <c r="CT1027" s="135">
        <f>'Нарххо 2024'!CT1027</f>
        <v>0</v>
      </c>
      <c r="CU1027" s="135">
        <f>'Нарххо 2024'!CU1027</f>
        <v>0</v>
      </c>
      <c r="CV1027" s="135">
        <f>'Нарххо 2024'!CV1027</f>
        <v>0</v>
      </c>
      <c r="CW1027" s="135">
        <f>'Нарххо 2024'!CW1027</f>
        <v>0</v>
      </c>
      <c r="CX1027" s="169" t="e">
        <f>'Нарххо 2024'!CX1027</f>
        <v>#DIV/0!</v>
      </c>
    </row>
    <row r="1028" spans="1:102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/>
      <c r="CS1028" s="169">
        <f>'Нарххо 2024'!CS1028</f>
        <v>40</v>
      </c>
      <c r="CT1028" s="135">
        <f>'Нарххо 2024'!CT1028</f>
        <v>0</v>
      </c>
      <c r="CU1028" s="135">
        <f>'Нарххо 2024'!CU1028</f>
        <v>0</v>
      </c>
      <c r="CV1028" s="135">
        <f>'Нарххо 2024'!CV1028</f>
        <v>0</v>
      </c>
      <c r="CW1028" s="135">
        <f>'Нарххо 2024'!CW1028</f>
        <v>0</v>
      </c>
      <c r="CX1028" s="169" t="e">
        <f>'Нарххо 2024'!CX1028</f>
        <v>#DIV/0!</v>
      </c>
    </row>
    <row r="1029" spans="1:102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/>
      <c r="CS1029" s="169">
        <f>'Нарххо 2024'!CS1029</f>
        <v>40.25</v>
      </c>
      <c r="CT1029" s="135">
        <f>'Нарххо 2024'!CT1029</f>
        <v>0</v>
      </c>
      <c r="CU1029" s="135">
        <f>'Нарххо 2024'!CU1029</f>
        <v>0</v>
      </c>
      <c r="CV1029" s="135">
        <f>'Нарххо 2024'!CV1029</f>
        <v>0</v>
      </c>
      <c r="CW1029" s="135">
        <f>'Нарххо 2024'!CW1029</f>
        <v>0</v>
      </c>
      <c r="CX1029" s="169" t="e">
        <f>'Нарххо 2024'!CX1029</f>
        <v>#DIV/0!</v>
      </c>
    </row>
    <row r="1030" spans="1:102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/>
      <c r="CS1030" s="169">
        <f>'Нарххо 2024'!CS1030</f>
        <v>5.91</v>
      </c>
      <c r="CT1030" s="135">
        <f>'Нарххо 2024'!CT1030</f>
        <v>0</v>
      </c>
      <c r="CU1030" s="135">
        <f>'Нарххо 2024'!CU1030</f>
        <v>0</v>
      </c>
      <c r="CV1030" s="135">
        <f>'Нарххо 2024'!CV1030</f>
        <v>0</v>
      </c>
      <c r="CW1030" s="135">
        <f>'Нарххо 2024'!CW1030</f>
        <v>0</v>
      </c>
      <c r="CX1030" s="169" t="e">
        <f>'Нарххо 2024'!CX1030</f>
        <v>#DIV/0!</v>
      </c>
    </row>
    <row r="1031" spans="1:102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/>
      <c r="CS1031" s="169">
        <f>'Нарххо 2024'!CS1031</f>
        <v>5</v>
      </c>
      <c r="CT1031" s="135">
        <f>'Нарххо 2024'!CT1031</f>
        <v>0</v>
      </c>
      <c r="CU1031" s="135">
        <f>'Нарххо 2024'!CU1031</f>
        <v>0</v>
      </c>
      <c r="CV1031" s="135">
        <f>'Нарххо 2024'!CV1031</f>
        <v>0</v>
      </c>
      <c r="CW1031" s="135">
        <f>'Нарххо 2024'!CW1031</f>
        <v>0</v>
      </c>
      <c r="CX1031" s="169" t="e">
        <f>'Нарххо 2024'!CX1031</f>
        <v>#DIV/0!</v>
      </c>
    </row>
    <row r="1032" spans="1:102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/>
      <c r="CS1032" s="169">
        <f>'Нарххо 2024'!CS1032</f>
        <v>6</v>
      </c>
      <c r="CT1032" s="135">
        <f>'Нарххо 2024'!CT1032</f>
        <v>0</v>
      </c>
      <c r="CU1032" s="135">
        <f>'Нарххо 2024'!CU1032</f>
        <v>0</v>
      </c>
      <c r="CV1032" s="135">
        <f>'Нарххо 2024'!CV1032</f>
        <v>0</v>
      </c>
      <c r="CW1032" s="135">
        <f>'Нарххо 2024'!CW1032</f>
        <v>0</v>
      </c>
      <c r="CX1032" s="169" t="e">
        <f>'Нарххо 2024'!CX1032</f>
        <v>#DIV/0!</v>
      </c>
    </row>
    <row r="1033" spans="1:102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/>
      <c r="CS1033" s="169">
        <f>'Нарххо 2024'!CS1033</f>
        <v>22</v>
      </c>
      <c r="CT1033" s="135">
        <f>'Нарххо 2024'!CT1033</f>
        <v>0</v>
      </c>
      <c r="CU1033" s="135">
        <f>'Нарххо 2024'!CU1033</f>
        <v>0</v>
      </c>
      <c r="CV1033" s="135">
        <f>'Нарххо 2024'!CV1033</f>
        <v>0</v>
      </c>
      <c r="CW1033" s="135">
        <f>'Нарххо 2024'!CW1033</f>
        <v>0</v>
      </c>
      <c r="CX1033" s="169" t="e">
        <f>'Нарххо 2024'!CX1033</f>
        <v>#DIV/0!</v>
      </c>
    </row>
    <row r="1034" spans="1:102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/>
      <c r="CS1034" s="169">
        <f>'Нарххо 2024'!CS1034</f>
        <v>22</v>
      </c>
      <c r="CT1034" s="135">
        <f>'Нарххо 2024'!CT1034</f>
        <v>0</v>
      </c>
      <c r="CU1034" s="135">
        <f>'Нарххо 2024'!CU1034</f>
        <v>0</v>
      </c>
      <c r="CV1034" s="135">
        <f>'Нарххо 2024'!CV1034</f>
        <v>0</v>
      </c>
      <c r="CW1034" s="135">
        <f>'Нарххо 2024'!CW1034</f>
        <v>0</v>
      </c>
      <c r="CX1034" s="169" t="e">
        <f>'Нарххо 2024'!CX1034</f>
        <v>#DIV/0!</v>
      </c>
    </row>
    <row r="1035" spans="1:102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/>
      <c r="CS1035" s="169">
        <f>'Нарххо 2024'!CS1035</f>
        <v>18</v>
      </c>
      <c r="CT1035" s="135">
        <f>'Нарххо 2024'!CT1035</f>
        <v>0</v>
      </c>
      <c r="CU1035" s="135">
        <f>'Нарххо 2024'!CU1035</f>
        <v>0</v>
      </c>
      <c r="CV1035" s="135">
        <f>'Нарххо 2024'!CV1035</f>
        <v>0</v>
      </c>
      <c r="CW1035" s="135">
        <f>'Нарххо 2024'!CW1035</f>
        <v>0</v>
      </c>
      <c r="CX1035" s="169" t="e">
        <f>'Нарххо 2024'!CX1035</f>
        <v>#DIV/0!</v>
      </c>
    </row>
    <row r="1036" spans="1:102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/>
      <c r="CS1036" s="169">
        <f>'Нарххо 2024'!CS1036</f>
        <v>8</v>
      </c>
      <c r="CT1036" s="135">
        <f>'Нарххо 2024'!CT1036</f>
        <v>0</v>
      </c>
      <c r="CU1036" s="135">
        <f>'Нарххо 2024'!CU1036</f>
        <v>0</v>
      </c>
      <c r="CV1036" s="135">
        <f>'Нарххо 2024'!CV1036</f>
        <v>0</v>
      </c>
      <c r="CW1036" s="135">
        <f>'Нарххо 2024'!CW1036</f>
        <v>0</v>
      </c>
      <c r="CX1036" s="169" t="e">
        <f>'Нарххо 2024'!CX1036</f>
        <v>#DIV/0!</v>
      </c>
    </row>
    <row r="1037" spans="1:102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/>
      <c r="CS1037" s="169">
        <f>'Нарххо 2024'!CS1037</f>
        <v>8</v>
      </c>
      <c r="CT1037" s="135">
        <f>'Нарххо 2024'!CT1037</f>
        <v>0</v>
      </c>
      <c r="CU1037" s="135">
        <f>'Нарххо 2024'!CU1037</f>
        <v>0</v>
      </c>
      <c r="CV1037" s="135">
        <f>'Нарххо 2024'!CV1037</f>
        <v>0</v>
      </c>
      <c r="CW1037" s="135">
        <f>'Нарххо 2024'!CW1037</f>
        <v>0</v>
      </c>
      <c r="CX1037" s="169" t="e">
        <f>'Нарххо 2024'!CX1037</f>
        <v>#DIV/0!</v>
      </c>
    </row>
    <row r="1038" spans="1:102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/>
      <c r="CS1038" s="169">
        <f>'Нарххо 2024'!CS1038</f>
        <v>40</v>
      </c>
      <c r="CT1038" s="135">
        <f>'Нарххо 2024'!CT1038</f>
        <v>0</v>
      </c>
      <c r="CU1038" s="135">
        <f>'Нарххо 2024'!CU1038</f>
        <v>0</v>
      </c>
      <c r="CV1038" s="135">
        <f>'Нарххо 2024'!CV1038</f>
        <v>0</v>
      </c>
      <c r="CW1038" s="135">
        <f>'Нарххо 2024'!CW1038</f>
        <v>0</v>
      </c>
      <c r="CX1038" s="169" t="e">
        <f>'Нарххо 2024'!CX1038</f>
        <v>#DIV/0!</v>
      </c>
    </row>
    <row r="1039" spans="1:102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/>
      <c r="CS1039" s="169">
        <f>'Нарххо 2024'!CS1039</f>
        <v>8.1</v>
      </c>
      <c r="CT1039" s="135">
        <f>'Нарххо 2024'!CT1039</f>
        <v>0</v>
      </c>
      <c r="CU1039" s="135">
        <f>'Нарххо 2024'!CU1039</f>
        <v>0</v>
      </c>
      <c r="CV1039" s="135">
        <f>'Нарххо 2024'!CV1039</f>
        <v>0</v>
      </c>
      <c r="CW1039" s="135">
        <f>'Нарххо 2024'!CW1039</f>
        <v>0</v>
      </c>
      <c r="CX1039" s="169" t="e">
        <f>'Нарххо 2024'!CX1039</f>
        <v>#DIV/0!</v>
      </c>
    </row>
    <row r="1040" spans="1:102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/>
      <c r="CS1040" s="169">
        <f>'Нарххо 2024'!CS1040</f>
        <v>10.899999999999999</v>
      </c>
      <c r="CT1040" s="135">
        <f>'Нарххо 2024'!CT1040</f>
        <v>0</v>
      </c>
      <c r="CU1040" s="135">
        <f>'Нарххо 2024'!CU1040</f>
        <v>0</v>
      </c>
      <c r="CV1040" s="135">
        <f>'Нарххо 2024'!CV1040</f>
        <v>0</v>
      </c>
      <c r="CW1040" s="135">
        <f>'Нарххо 2024'!CW1040</f>
        <v>0</v>
      </c>
      <c r="CX1040" s="169" t="e">
        <f>'Нарххо 2024'!CX1040</f>
        <v>#DIV/0!</v>
      </c>
    </row>
    <row r="1041" spans="1:102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/>
      <c r="CS1041" s="169">
        <f>'Нарххо 2024'!CS1041</f>
        <v>11.7</v>
      </c>
      <c r="CT1041" s="135">
        <f>'Нарххо 2024'!CT1041</f>
        <v>0</v>
      </c>
      <c r="CU1041" s="135">
        <f>'Нарххо 2024'!CU1041</f>
        <v>0</v>
      </c>
      <c r="CV1041" s="135">
        <f>'Нарххо 2024'!CV1041</f>
        <v>0</v>
      </c>
      <c r="CW1041" s="135">
        <f>'Нарххо 2024'!CW1041</f>
        <v>0</v>
      </c>
      <c r="CX1041" s="169" t="e">
        <f>'Нарххо 2024'!CX1041</f>
        <v>#DIV/0!</v>
      </c>
    </row>
    <row r="1042" spans="1:102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/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</row>
    <row r="1043" spans="1:102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/>
      <c r="CS1043" s="169">
        <f>'Нарххо 2024'!CS1043</f>
        <v>9.8500000000000014</v>
      </c>
      <c r="CT1043" s="135">
        <f>'Нарххо 2024'!CT1043</f>
        <v>0</v>
      </c>
      <c r="CU1043" s="135">
        <f>'Нарххо 2024'!CU1043</f>
        <v>0</v>
      </c>
      <c r="CV1043" s="135">
        <f>'Нарххо 2024'!CV1043</f>
        <v>0</v>
      </c>
      <c r="CW1043" s="135">
        <f>'Нарххо 2024'!CW1043</f>
        <v>0</v>
      </c>
      <c r="CX1043" s="169" t="e">
        <f>'Нарххо 2024'!CX1043</f>
        <v>#DIV/0!</v>
      </c>
    </row>
    <row r="1044" spans="1:102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/>
      <c r="CS1044" s="169">
        <f>'Нарххо 2024'!CS1044</f>
        <v>10.087499999999999</v>
      </c>
      <c r="CT1044" s="135">
        <f>'Нарххо 2024'!CT1044</f>
        <v>0</v>
      </c>
      <c r="CU1044" s="135">
        <f>'Нарххо 2024'!CU1044</f>
        <v>0</v>
      </c>
      <c r="CV1044" s="135">
        <f>'Нарххо 2024'!CV1044</f>
        <v>0</v>
      </c>
      <c r="CW1044" s="135">
        <f>'Нарххо 2024'!CW1044</f>
        <v>0</v>
      </c>
      <c r="CX1044" s="169" t="e">
        <f>'Нарххо 2024'!CX1044</f>
        <v>#DIV/0!</v>
      </c>
    </row>
    <row r="1045" spans="1:102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261"/>
      <c r="CG1045" s="1"/>
      <c r="CH1045" s="261"/>
      <c r="CM1045" s="261"/>
      <c r="CS1045" s="261"/>
      <c r="CX1045" s="261"/>
    </row>
    <row r="1046" spans="1:102" ht="12.75" customHeight="1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261"/>
      <c r="CG1046" s="1"/>
      <c r="CH1046" s="261"/>
      <c r="CM1046" s="261"/>
      <c r="CS1046" s="261"/>
      <c r="CX1046" s="261"/>
    </row>
    <row r="1047" spans="1:102" ht="12.75" customHeight="1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261"/>
      <c r="CG1047" s="1"/>
      <c r="CH1047" s="261"/>
      <c r="CM1047" s="261"/>
      <c r="CS1047" s="261"/>
      <c r="CX1047" s="261"/>
    </row>
    <row r="1048" spans="1:102" ht="12.75" customHeight="1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261"/>
      <c r="CG1048" s="1"/>
      <c r="CH1048" s="261"/>
      <c r="CM1048" s="261"/>
      <c r="CS1048" s="261"/>
      <c r="CX1048" s="261"/>
    </row>
    <row r="1049" spans="1:102" ht="12.75" customHeight="1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261"/>
      <c r="CG1049" s="1"/>
      <c r="CH1049" s="261"/>
      <c r="CM1049" s="261"/>
      <c r="CS1049" s="261"/>
      <c r="CX1049" s="261"/>
    </row>
    <row r="1050" spans="1:102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261"/>
      <c r="CG1050" s="1"/>
      <c r="CH1050" s="261"/>
      <c r="CM1050" s="261"/>
      <c r="CS1050" s="261"/>
      <c r="CX1050" s="261"/>
    </row>
    <row r="1051" spans="1:102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261"/>
      <c r="CG1051" s="1"/>
      <c r="CH1051" s="261"/>
      <c r="CM1051" s="261"/>
      <c r="CS1051" s="261"/>
      <c r="CX1051" s="261"/>
    </row>
    <row r="1052" spans="1:102" ht="12.75" customHeight="1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261"/>
      <c r="CG1052" s="1"/>
      <c r="CH1052" s="261"/>
      <c r="CM1052" s="261"/>
      <c r="CS1052" s="261"/>
      <c r="CX1052" s="261"/>
    </row>
    <row r="1053" spans="1:102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261"/>
      <c r="CG1053" s="1"/>
      <c r="CH1053" s="261"/>
      <c r="CM1053" s="261"/>
      <c r="CS1053" s="261"/>
      <c r="CX1053" s="261"/>
    </row>
    <row r="1054" spans="1:102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261"/>
      <c r="CG1054" s="1"/>
      <c r="CH1054" s="261"/>
      <c r="CM1054" s="261"/>
      <c r="CS1054" s="261"/>
      <c r="CX1054" s="261"/>
    </row>
    <row r="1055" spans="1:102" ht="12.75" customHeight="1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261"/>
      <c r="CG1055" s="1"/>
      <c r="CH1055" s="261"/>
      <c r="CM1055" s="261"/>
      <c r="CS1055" s="261"/>
      <c r="CX1055" s="261"/>
    </row>
    <row r="1056" spans="1:102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261"/>
      <c r="CG1056" s="1"/>
      <c r="CH1056" s="261"/>
      <c r="CM1056" s="261"/>
      <c r="CS1056" s="261"/>
      <c r="CX1056" s="261"/>
    </row>
    <row r="1057" spans="24:102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261"/>
      <c r="CG1057" s="1"/>
      <c r="CH1057" s="261"/>
      <c r="CM1057" s="261"/>
      <c r="CS1057" s="261"/>
      <c r="CX1057" s="261"/>
    </row>
    <row r="1058" spans="24:102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261"/>
      <c r="CG1058" s="1"/>
      <c r="CH1058" s="261"/>
      <c r="CM1058" s="261"/>
      <c r="CS1058" s="261"/>
      <c r="CX1058" s="261"/>
    </row>
    <row r="1059" spans="24:102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261"/>
      <c r="CG1059" s="1"/>
      <c r="CH1059" s="261"/>
      <c r="CM1059" s="261"/>
      <c r="CS1059" s="261"/>
      <c r="CX1059" s="261"/>
    </row>
    <row r="1060" spans="24:102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261"/>
      <c r="CG1060" s="1"/>
      <c r="CH1060" s="261"/>
      <c r="CM1060" s="261"/>
      <c r="CS1060" s="261"/>
      <c r="CX1060" s="261"/>
    </row>
  </sheetData>
  <mergeCells count="1057">
    <mergeCell ref="AY1009:BB1009"/>
    <mergeCell ref="BC1009:BC1010"/>
    <mergeCell ref="AG968:AG969"/>
    <mergeCell ref="AG926:AG927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H97:BH98"/>
    <mergeCell ref="BD138:BG138"/>
    <mergeCell ref="BY843:CA843"/>
    <mergeCell ref="CB843:CB844"/>
    <mergeCell ref="BY885:CA885"/>
    <mergeCell ref="BY968:CA968"/>
    <mergeCell ref="CB968:CB969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  <mergeCell ref="BY801:CA801"/>
    <mergeCell ref="CB801:CB802"/>
    <mergeCell ref="BI843:BL843"/>
    <mergeCell ref="BN843:BN844"/>
    <mergeCell ref="BO553:BR553"/>
    <mergeCell ref="BD1009:BG1009"/>
    <mergeCell ref="BH1009:BH1010"/>
    <mergeCell ref="BN512:BN513"/>
    <mergeCell ref="BN553:BN554"/>
    <mergeCell ref="BN595:BN596"/>
    <mergeCell ref="BD512:BG512"/>
    <mergeCell ref="BH512:BH513"/>
    <mergeCell ref="BI429:BL429"/>
    <mergeCell ref="BH429:BH430"/>
    <mergeCell ref="BD595:BG595"/>
    <mergeCell ref="BD471:BG471"/>
    <mergeCell ref="BS429:BS430"/>
    <mergeCell ref="BI471:BL471"/>
    <mergeCell ref="BH553:BH554"/>
    <mergeCell ref="Q595:Q596"/>
    <mergeCell ref="BH471:BH472"/>
    <mergeCell ref="CB885:CB886"/>
    <mergeCell ref="BY926:CA926"/>
    <mergeCell ref="CB926:CB92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262:BB262"/>
    <mergeCell ref="BC262:BC263"/>
    <mergeCell ref="BY221:CA221"/>
    <mergeCell ref="AY387:BB387"/>
    <mergeCell ref="BC387:BC388"/>
    <mergeCell ref="BC429:BC430"/>
    <mergeCell ref="BD429:BG429"/>
    <mergeCell ref="BT429:BW429"/>
    <mergeCell ref="BT304:BW304"/>
    <mergeCell ref="BT345:BW345"/>
    <mergeCell ref="BY262:CA262"/>
    <mergeCell ref="BY304:CA304"/>
    <mergeCell ref="BY345:CA345"/>
    <mergeCell ref="BY387:CA387"/>
    <mergeCell ref="AY304:BB304"/>
    <mergeCell ref="BC304:BC305"/>
    <mergeCell ref="AY345:BB345"/>
    <mergeCell ref="BT262:BW262"/>
    <mergeCell ref="BX262:BX263"/>
    <mergeCell ref="BX429:BX430"/>
    <mergeCell ref="BX304:BX305"/>
    <mergeCell ref="BO429:BR429"/>
    <mergeCell ref="BD843:BG843"/>
    <mergeCell ref="BH843:BH844"/>
    <mergeCell ref="BD968:BG968"/>
    <mergeCell ref="BH968:BH969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BH138:BH139"/>
    <mergeCell ref="BD926:BG926"/>
    <mergeCell ref="BH926:BH927"/>
    <mergeCell ref="AS843:AV843"/>
    <mergeCell ref="AX843:AX844"/>
    <mergeCell ref="AS885:AV885"/>
    <mergeCell ref="AX885:AX886"/>
    <mergeCell ref="BD636:BG636"/>
    <mergeCell ref="BH636:BH637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AX180:AX181"/>
    <mergeCell ref="AN55:AQ55"/>
    <mergeCell ref="AR55:AR56"/>
    <mergeCell ref="BD180:BG180"/>
    <mergeCell ref="BH180:BH181"/>
    <mergeCell ref="AY97:BB97"/>
    <mergeCell ref="AS11:AW11"/>
    <mergeCell ref="BC138:BC139"/>
    <mergeCell ref="AM55:AM56"/>
    <mergeCell ref="AN11:AQ11"/>
    <mergeCell ref="AR11:AR12"/>
    <mergeCell ref="AY180:BB180"/>
    <mergeCell ref="BC180:BC181"/>
    <mergeCell ref="AX138:AX139"/>
    <mergeCell ref="AS180:AV180"/>
    <mergeCell ref="AB11:AB12"/>
    <mergeCell ref="R55:V55"/>
    <mergeCell ref="AG180:AG181"/>
    <mergeCell ref="X97:AA97"/>
    <mergeCell ref="R97:V97"/>
    <mergeCell ref="W262:W263"/>
    <mergeCell ref="X262:AA262"/>
    <mergeCell ref="AB262:AB263"/>
    <mergeCell ref="AG97:AG98"/>
    <mergeCell ref="AG138:AG139"/>
    <mergeCell ref="AH97:AL97"/>
    <mergeCell ref="AM97:AM98"/>
    <mergeCell ref="AH138:AL138"/>
    <mergeCell ref="AM138:AM139"/>
    <mergeCell ref="AH221:AL221"/>
    <mergeCell ref="X180:AA180"/>
    <mergeCell ref="AH180:AL180"/>
    <mergeCell ref="AM180:AM181"/>
    <mergeCell ref="W97:W98"/>
    <mergeCell ref="AG262:AG263"/>
    <mergeCell ref="G55:G56"/>
    <mergeCell ref="H11:K11"/>
    <mergeCell ref="Q180:Q181"/>
    <mergeCell ref="A309:A310"/>
    <mergeCell ref="AN345:AQ345"/>
    <mergeCell ref="AC801:AF801"/>
    <mergeCell ref="C387:F387"/>
    <mergeCell ref="L678:L679"/>
    <mergeCell ref="C429:F429"/>
    <mergeCell ref="G429:G430"/>
    <mergeCell ref="A306:A307"/>
    <mergeCell ref="A350:A351"/>
    <mergeCell ref="C345:F345"/>
    <mergeCell ref="G345:G346"/>
    <mergeCell ref="A555:A556"/>
    <mergeCell ref="AN801:AQ801"/>
    <mergeCell ref="AR801:AR802"/>
    <mergeCell ref="R304:V304"/>
    <mergeCell ref="AN262:AQ262"/>
    <mergeCell ref="AN304:AQ304"/>
    <mergeCell ref="AC304:AF304"/>
    <mergeCell ref="AH262:AL262"/>
    <mergeCell ref="AM262:AM263"/>
    <mergeCell ref="AB801:AB802"/>
    <mergeCell ref="AB719:AB720"/>
    <mergeCell ref="AC719:AF719"/>
    <mergeCell ref="AC678:AF678"/>
    <mergeCell ref="AG678:AG679"/>
    <mergeCell ref="R801:V801"/>
    <mergeCell ref="W801:W802"/>
    <mergeCell ref="AN760:AQ760"/>
    <mergeCell ref="R262:V262"/>
    <mergeCell ref="W471:W472"/>
    <mergeCell ref="AH512:AL512"/>
    <mergeCell ref="AC262:AF262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S636:AV636"/>
    <mergeCell ref="AX636:AX637"/>
    <mergeCell ref="AS678:AV678"/>
    <mergeCell ref="AX678:AX679"/>
    <mergeCell ref="AC1009:AF1009"/>
    <mergeCell ref="AG1009:AG1010"/>
    <mergeCell ref="AN885:AQ885"/>
    <mergeCell ref="AR885:AR886"/>
    <mergeCell ref="AM843:AM844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AH885:AL885"/>
    <mergeCell ref="AM885:AM886"/>
    <mergeCell ref="AG801:AG802"/>
    <mergeCell ref="AR304:AR305"/>
    <mergeCell ref="AR345:AR346"/>
    <mergeCell ref="X801:AA801"/>
    <mergeCell ref="X885:AA885"/>
    <mergeCell ref="X304:AA304"/>
    <mergeCell ref="AB304:AB305"/>
    <mergeCell ref="AH304:AL304"/>
    <mergeCell ref="AM304:AM305"/>
    <mergeCell ref="AG304:AG305"/>
    <mergeCell ref="R221:V221"/>
    <mergeCell ref="M221:P221"/>
    <mergeCell ref="M138:P138"/>
    <mergeCell ref="AC97:AF97"/>
    <mergeCell ref="AC138:AF138"/>
    <mergeCell ref="Q221:Q222"/>
    <mergeCell ref="R345:V345"/>
    <mergeCell ref="H304:K304"/>
    <mergeCell ref="L304:L305"/>
    <mergeCell ref="AG345:AG346"/>
    <mergeCell ref="W429:W430"/>
    <mergeCell ref="AB1009:AB1010"/>
    <mergeCell ref="AC843:AF843"/>
    <mergeCell ref="AG843:AG844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A226:A227"/>
    <mergeCell ref="C262:F262"/>
    <mergeCell ref="A140:A141"/>
    <mergeCell ref="H180:K180"/>
    <mergeCell ref="L180:L181"/>
    <mergeCell ref="M180:P180"/>
    <mergeCell ref="A223:A224"/>
    <mergeCell ref="A264:A265"/>
    <mergeCell ref="A267:A268"/>
    <mergeCell ref="C304:F304"/>
    <mergeCell ref="G304:G305"/>
    <mergeCell ref="M471:P471"/>
    <mergeCell ref="L471:L472"/>
    <mergeCell ref="G387:G388"/>
    <mergeCell ref="H387:K387"/>
    <mergeCell ref="M429:P429"/>
    <mergeCell ref="C220:CX220"/>
    <mergeCell ref="C221:F221"/>
    <mergeCell ref="A182:A183"/>
    <mergeCell ref="A185:A186"/>
    <mergeCell ref="A143:A144"/>
    <mergeCell ref="C180:F180"/>
    <mergeCell ref="G180:G181"/>
    <mergeCell ref="L221:L222"/>
    <mergeCell ref="G221:G222"/>
    <mergeCell ref="AX471:AX472"/>
    <mergeCell ref="AC221:AF221"/>
    <mergeCell ref="AC180:AF180"/>
    <mergeCell ref="AB180:AB181"/>
    <mergeCell ref="H221:K221"/>
    <mergeCell ref="R180:V180"/>
    <mergeCell ref="W180:W181"/>
    <mergeCell ref="W843:W844"/>
    <mergeCell ref="X843:AA843"/>
    <mergeCell ref="C885:F885"/>
    <mergeCell ref="A845:A846"/>
    <mergeCell ref="G885:G886"/>
    <mergeCell ref="A848:A849"/>
    <mergeCell ref="L843:L844"/>
    <mergeCell ref="M843:P843"/>
    <mergeCell ref="R885:V885"/>
    <mergeCell ref="Q843:Q844"/>
    <mergeCell ref="M885:P885"/>
    <mergeCell ref="Q885:Q886"/>
    <mergeCell ref="A803:A804"/>
    <mergeCell ref="A806:A807"/>
    <mergeCell ref="C843:F843"/>
    <mergeCell ref="G843:G844"/>
    <mergeCell ref="H553:K553"/>
    <mergeCell ref="L553:L554"/>
    <mergeCell ref="M553:P553"/>
    <mergeCell ref="Q553:Q554"/>
    <mergeCell ref="A558:A559"/>
    <mergeCell ref="C595:F595"/>
    <mergeCell ref="A765:A766"/>
    <mergeCell ref="C801:F801"/>
    <mergeCell ref="C553:F553"/>
    <mergeCell ref="A638:A639"/>
    <mergeCell ref="A641:A642"/>
    <mergeCell ref="W512:W513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928:A929"/>
    <mergeCell ref="A931:A932"/>
    <mergeCell ref="C926:F926"/>
    <mergeCell ref="A762:A763"/>
    <mergeCell ref="A890:A891"/>
    <mergeCell ref="H885:K885"/>
    <mergeCell ref="L885:L886"/>
    <mergeCell ref="X678:AA678"/>
    <mergeCell ref="W719:W720"/>
    <mergeCell ref="G926:G927"/>
    <mergeCell ref="H926:K926"/>
    <mergeCell ref="H843:K843"/>
    <mergeCell ref="A887:A888"/>
    <mergeCell ref="R843:V843"/>
    <mergeCell ref="G719:G720"/>
    <mergeCell ref="H719:K719"/>
    <mergeCell ref="L719:L720"/>
    <mergeCell ref="H512:K512"/>
    <mergeCell ref="L512:L513"/>
    <mergeCell ref="M512:P512"/>
    <mergeCell ref="Q512:Q513"/>
    <mergeCell ref="Q471:Q472"/>
    <mergeCell ref="G636:G637"/>
    <mergeCell ref="A970:A971"/>
    <mergeCell ref="X926:AA926"/>
    <mergeCell ref="A721:A722"/>
    <mergeCell ref="A724:A725"/>
    <mergeCell ref="C719:F719"/>
    <mergeCell ref="Q719:Q720"/>
    <mergeCell ref="C471:F471"/>
    <mergeCell ref="G471:G472"/>
    <mergeCell ref="H471:K471"/>
    <mergeCell ref="L636:L637"/>
    <mergeCell ref="M636:P636"/>
    <mergeCell ref="Q636:Q637"/>
    <mergeCell ref="C678:F678"/>
    <mergeCell ref="G678:G679"/>
    <mergeCell ref="H678:K678"/>
    <mergeCell ref="A473:A474"/>
    <mergeCell ref="R719:V719"/>
    <mergeCell ref="A683:A684"/>
    <mergeCell ref="R553:V553"/>
    <mergeCell ref="X512:AA512"/>
    <mergeCell ref="R636:V636"/>
    <mergeCell ref="W636:W637"/>
    <mergeCell ref="X636:AA636"/>
    <mergeCell ref="Q387:Q388"/>
    <mergeCell ref="A347:A348"/>
    <mergeCell ref="A597:A598"/>
    <mergeCell ref="A600:A601"/>
    <mergeCell ref="A680:A681"/>
    <mergeCell ref="L595:L596"/>
    <mergeCell ref="A514:A515"/>
    <mergeCell ref="A517:A518"/>
    <mergeCell ref="G553:G554"/>
    <mergeCell ref="A389:A390"/>
    <mergeCell ref="A392:A393"/>
    <mergeCell ref="H429:K429"/>
    <mergeCell ref="L429:L430"/>
    <mergeCell ref="C636:F636"/>
    <mergeCell ref="H595:K595"/>
    <mergeCell ref="Q429:Q430"/>
    <mergeCell ref="G595:G596"/>
    <mergeCell ref="C512:F512"/>
    <mergeCell ref="A476:A477"/>
    <mergeCell ref="G512:G513"/>
    <mergeCell ref="A431:A432"/>
    <mergeCell ref="A434:A435"/>
    <mergeCell ref="AM553:AM554"/>
    <mergeCell ref="AH595:AL595"/>
    <mergeCell ref="AM595:AM596"/>
    <mergeCell ref="AH553:AL553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M595:P595"/>
    <mergeCell ref="R471:V471"/>
    <mergeCell ref="R429:V429"/>
    <mergeCell ref="R512:V512"/>
    <mergeCell ref="R595:V595"/>
    <mergeCell ref="X387:AA387"/>
    <mergeCell ref="Q345:Q346"/>
    <mergeCell ref="H345:K345"/>
    <mergeCell ref="L387:L388"/>
    <mergeCell ref="M387:P387"/>
    <mergeCell ref="L968:L969"/>
    <mergeCell ref="W968:W969"/>
    <mergeCell ref="X968:AA968"/>
    <mergeCell ref="M926:P926"/>
    <mergeCell ref="Q926:Q927"/>
    <mergeCell ref="Q968:Q969"/>
    <mergeCell ref="R968:V968"/>
    <mergeCell ref="AB968:AB969"/>
    <mergeCell ref="W926:W927"/>
    <mergeCell ref="M968:P968"/>
    <mergeCell ref="L926:L927"/>
    <mergeCell ref="AC968:AF968"/>
    <mergeCell ref="AY678:BB678"/>
    <mergeCell ref="AS471:AV471"/>
    <mergeCell ref="AB636:AB637"/>
    <mergeCell ref="AH636:AL636"/>
    <mergeCell ref="AN553:AQ553"/>
    <mergeCell ref="AS512:AV512"/>
    <mergeCell ref="AX512:AX513"/>
    <mergeCell ref="AY512:BB512"/>
    <mergeCell ref="AY968:BB968"/>
    <mergeCell ref="AB926:AB927"/>
    <mergeCell ref="AY926:BB926"/>
    <mergeCell ref="AY843:BB843"/>
    <mergeCell ref="AN926:AQ926"/>
    <mergeCell ref="AR926:AR927"/>
    <mergeCell ref="AC885:AF885"/>
    <mergeCell ref="AB843:AB844"/>
    <mergeCell ref="AM926:AM927"/>
    <mergeCell ref="AC636:AF636"/>
    <mergeCell ref="AG636:AG637"/>
    <mergeCell ref="AM636:AM637"/>
    <mergeCell ref="R926:V926"/>
    <mergeCell ref="AC926:AF926"/>
    <mergeCell ref="AX429:AX430"/>
    <mergeCell ref="BD387:BG387"/>
    <mergeCell ref="AN1009:AQ1009"/>
    <mergeCell ref="AR1009:AR1010"/>
    <mergeCell ref="AH1009:AL1009"/>
    <mergeCell ref="AM1009:AM1010"/>
    <mergeCell ref="AH968:AL968"/>
    <mergeCell ref="AM968:AM969"/>
    <mergeCell ref="AN968:AQ968"/>
    <mergeCell ref="AH801:AL801"/>
    <mergeCell ref="AM801:AM802"/>
    <mergeCell ref="AH760:AL760"/>
    <mergeCell ref="AN636:AQ636"/>
    <mergeCell ref="AR636:AR637"/>
    <mergeCell ref="AN678:AQ678"/>
    <mergeCell ref="AR678:AR679"/>
    <mergeCell ref="AR968:AR969"/>
    <mergeCell ref="AS968:AV968"/>
    <mergeCell ref="AX968:AX969"/>
    <mergeCell ref="AH926:AL926"/>
    <mergeCell ref="AN429:AQ429"/>
    <mergeCell ref="AR429:AR430"/>
    <mergeCell ref="AG471:AG472"/>
    <mergeCell ref="AC512:AF512"/>
    <mergeCell ref="BC553:BC554"/>
    <mergeCell ref="AG553:AG554"/>
    <mergeCell ref="AC595:AF595"/>
    <mergeCell ref="AG512:AG513"/>
    <mergeCell ref="AR553:AR554"/>
    <mergeCell ref="AN595:AQ595"/>
    <mergeCell ref="AB221:AB222"/>
    <mergeCell ref="AG387:AG388"/>
    <mergeCell ref="AX262:AX263"/>
    <mergeCell ref="AR262:AR263"/>
    <mergeCell ref="W387:W388"/>
    <mergeCell ref="R387:V387"/>
    <mergeCell ref="AG221:AG222"/>
    <mergeCell ref="BH304:BH305"/>
    <mergeCell ref="BD221:BG221"/>
    <mergeCell ref="BH221:BH222"/>
    <mergeCell ref="BD262:BG262"/>
    <mergeCell ref="X345:AA345"/>
    <mergeCell ref="AN387:AQ387"/>
    <mergeCell ref="AC387:AF387"/>
    <mergeCell ref="AB387:AB388"/>
    <mergeCell ref="AC345:AF345"/>
    <mergeCell ref="W885:W886"/>
    <mergeCell ref="AB885:AB886"/>
    <mergeCell ref="BC512:BC513"/>
    <mergeCell ref="AY636:BB636"/>
    <mergeCell ref="BC636:BC637"/>
    <mergeCell ref="X471:AA471"/>
    <mergeCell ref="X429:AA429"/>
    <mergeCell ref="AB429:AB430"/>
    <mergeCell ref="AC429:AF429"/>
    <mergeCell ref="AH471:AL471"/>
    <mergeCell ref="AB471:AB472"/>
    <mergeCell ref="AG429:AG430"/>
    <mergeCell ref="AM429:AM430"/>
    <mergeCell ref="AH429:AL429"/>
    <mergeCell ref="AC471:AF471"/>
    <mergeCell ref="BD553:BG553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R97:AR98"/>
    <mergeCell ref="AN138:AQ138"/>
    <mergeCell ref="AR138:AR139"/>
    <mergeCell ref="AN97:AQ97"/>
    <mergeCell ref="X11:AA11"/>
    <mergeCell ref="C138:F138"/>
    <mergeCell ref="G138:G139"/>
    <mergeCell ref="H138:K138"/>
    <mergeCell ref="L138:L139"/>
    <mergeCell ref="W138:W139"/>
    <mergeCell ref="AB97:AB98"/>
    <mergeCell ref="Q138:Q139"/>
    <mergeCell ref="R138:V138"/>
    <mergeCell ref="BI885:BL885"/>
    <mergeCell ref="BN885:BN886"/>
    <mergeCell ref="AR760:AR761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R719:AR720"/>
    <mergeCell ref="BN471:BN472"/>
    <mergeCell ref="AS429:AV429"/>
    <mergeCell ref="AY553:BB553"/>
    <mergeCell ref="AS387:AV387"/>
    <mergeCell ref="BI221:BL221"/>
    <mergeCell ref="AR595:AR596"/>
    <mergeCell ref="BC678:BC679"/>
    <mergeCell ref="BH595:BH596"/>
    <mergeCell ref="AY801:BB801"/>
    <mergeCell ref="BC801:BC802"/>
    <mergeCell ref="AR180:AR181"/>
    <mergeCell ref="BS885:BS886"/>
    <mergeCell ref="BO926:BR926"/>
    <mergeCell ref="BS926:BS92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C842:CX842"/>
    <mergeCell ref="CC843:CG843"/>
    <mergeCell ref="CH843:CH844"/>
    <mergeCell ref="AN719:AQ719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M801:P801"/>
    <mergeCell ref="Q801:Q802"/>
    <mergeCell ref="BN636:BN637"/>
    <mergeCell ref="BI595:BL595"/>
    <mergeCell ref="A427:CX427"/>
    <mergeCell ref="C428:CX428"/>
    <mergeCell ref="C635:CX635"/>
    <mergeCell ref="CC760:CG760"/>
    <mergeCell ref="CH760:CH761"/>
    <mergeCell ref="CC801:CG801"/>
    <mergeCell ref="CH801:CH802"/>
    <mergeCell ref="BN180:BN181"/>
    <mergeCell ref="BN429:BN430"/>
    <mergeCell ref="BO304:BR304"/>
    <mergeCell ref="BS304:BS305"/>
    <mergeCell ref="BO221:BR221"/>
    <mergeCell ref="BS221:BS222"/>
    <mergeCell ref="BO262:BR262"/>
    <mergeCell ref="BS262:BS263"/>
    <mergeCell ref="BT221:BW221"/>
    <mergeCell ref="AH387:AL387"/>
    <mergeCell ref="AM387:AM388"/>
    <mergeCell ref="AY429:BB429"/>
    <mergeCell ref="BN221:BN222"/>
    <mergeCell ref="BI262:BL262"/>
    <mergeCell ref="BN262:BN263"/>
    <mergeCell ref="BI304:BL304"/>
    <mergeCell ref="BN304:BN305"/>
    <mergeCell ref="BI345:BL345"/>
    <mergeCell ref="BI678:BL678"/>
    <mergeCell ref="BN678:BN679"/>
    <mergeCell ref="M304:P304"/>
    <mergeCell ref="AB345:AB346"/>
    <mergeCell ref="X221:AA221"/>
    <mergeCell ref="W221:W222"/>
    <mergeCell ref="BI968:BL968"/>
    <mergeCell ref="BN968:BN969"/>
    <mergeCell ref="BO636:BR636"/>
    <mergeCell ref="BS636:BS637"/>
    <mergeCell ref="AS221:AV221"/>
    <mergeCell ref="AX221:AX222"/>
    <mergeCell ref="AS262:AV262"/>
    <mergeCell ref="BD345:BG345"/>
    <mergeCell ref="BH345:BH346"/>
    <mergeCell ref="AX304:AX305"/>
    <mergeCell ref="AX387:AX388"/>
    <mergeCell ref="AS345:AV345"/>
    <mergeCell ref="AX345:AX346"/>
    <mergeCell ref="BC345:BC346"/>
    <mergeCell ref="BH262:BH263"/>
    <mergeCell ref="BD304:BG304"/>
    <mergeCell ref="BH387:BH388"/>
    <mergeCell ref="BO843:BR843"/>
    <mergeCell ref="BS843:BS844"/>
    <mergeCell ref="BO885:BR885"/>
    <mergeCell ref="BN345:BN346"/>
    <mergeCell ref="BI387:BL387"/>
    <mergeCell ref="BN387:BN388"/>
    <mergeCell ref="BI719:BL719"/>
    <mergeCell ref="BN719:BN720"/>
    <mergeCell ref="BI760:BL760"/>
    <mergeCell ref="BN760:BN761"/>
    <mergeCell ref="BI801:BL801"/>
    <mergeCell ref="BN801:BN802"/>
    <mergeCell ref="BI636:BL636"/>
    <mergeCell ref="BI512:BL512"/>
    <mergeCell ref="BI553:BL553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BY471:CA471"/>
    <mergeCell ref="CB471:CB472"/>
    <mergeCell ref="BY512:CA512"/>
    <mergeCell ref="CB512:CB513"/>
    <mergeCell ref="BY553:CA553"/>
    <mergeCell ref="CB553:CB554"/>
    <mergeCell ref="BT968:BW968"/>
    <mergeCell ref="BX968:BX969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BY595:CA595"/>
    <mergeCell ref="CB595:CB596"/>
    <mergeCell ref="BT471:BW471"/>
    <mergeCell ref="BX471:BX472"/>
    <mergeCell ref="AR387:AR388"/>
    <mergeCell ref="BX221:BX222"/>
    <mergeCell ref="CC387:CG387"/>
    <mergeCell ref="CH387:CH388"/>
    <mergeCell ref="AH345:AL345"/>
    <mergeCell ref="AM345:AM346"/>
    <mergeCell ref="BT387:BW387"/>
    <mergeCell ref="BX387:BX388"/>
    <mergeCell ref="BO345:BR345"/>
    <mergeCell ref="BS345:BS346"/>
    <mergeCell ref="BO387:BR387"/>
    <mergeCell ref="BS387:BS388"/>
    <mergeCell ref="BX345:BX346"/>
    <mergeCell ref="CC97:CG97"/>
    <mergeCell ref="CH97:CH98"/>
    <mergeCell ref="CC138:CG138"/>
    <mergeCell ref="CH138:CH139"/>
    <mergeCell ref="CC180:CG180"/>
    <mergeCell ref="CH180:CH181"/>
    <mergeCell ref="AN180:AQ180"/>
    <mergeCell ref="AM221:AM222"/>
    <mergeCell ref="AN221:AQ221"/>
    <mergeCell ref="AR221:AR222"/>
    <mergeCell ref="BI180:BL180"/>
    <mergeCell ref="BY180:CA180"/>
    <mergeCell ref="CB180:CB181"/>
    <mergeCell ref="CB221:CB222"/>
    <mergeCell ref="CB262:CB263"/>
    <mergeCell ref="CB304:CB305"/>
    <mergeCell ref="CB345:CB346"/>
    <mergeCell ref="CB387:CB388"/>
    <mergeCell ref="CC1009:CG1009"/>
    <mergeCell ref="CH1009:CH1010"/>
    <mergeCell ref="BO1009:BR1009"/>
    <mergeCell ref="BS1009:BS1010"/>
    <mergeCell ref="BI1009:BL1009"/>
    <mergeCell ref="BN1009:BN1010"/>
    <mergeCell ref="CC512:CG512"/>
    <mergeCell ref="CH512:CH513"/>
    <mergeCell ref="CC553:CG553"/>
    <mergeCell ref="CH553:CH554"/>
    <mergeCell ref="CC595:CG595"/>
    <mergeCell ref="CH595:CH596"/>
    <mergeCell ref="BO512:BR512"/>
    <mergeCell ref="BS512:BS513"/>
    <mergeCell ref="BT843:BW843"/>
    <mergeCell ref="BX843:BX844"/>
    <mergeCell ref="BT885:BW885"/>
    <mergeCell ref="BX885:BX886"/>
    <mergeCell ref="BT926:BW926"/>
    <mergeCell ref="BX926:BX927"/>
    <mergeCell ref="BT512:BW512"/>
    <mergeCell ref="BX512:BX513"/>
    <mergeCell ref="BT553:BW553"/>
    <mergeCell ref="BX553:BX554"/>
    <mergeCell ref="BT1009:BW1009"/>
    <mergeCell ref="BX1009:BX1010"/>
    <mergeCell ref="BY1009:CA1009"/>
    <mergeCell ref="CB1009:CB1010"/>
    <mergeCell ref="BO968:BR968"/>
    <mergeCell ref="BS968:BS969"/>
    <mergeCell ref="BI926:BL926"/>
    <mergeCell ref="BN926:BN927"/>
    <mergeCell ref="CI345:CL345"/>
    <mergeCell ref="CM345:CM346"/>
    <mergeCell ref="CI387:CL387"/>
    <mergeCell ref="CM387:CM388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C221:CG221"/>
    <mergeCell ref="CH221:CH222"/>
    <mergeCell ref="CC262:CG262"/>
    <mergeCell ref="CH262:CH263"/>
    <mergeCell ref="CC11:CG11"/>
    <mergeCell ref="CH11:CH12"/>
    <mergeCell ref="CC55:CG55"/>
    <mergeCell ref="CC304:CG304"/>
    <mergeCell ref="CH304:CH305"/>
    <mergeCell ref="CC345:CG345"/>
    <mergeCell ref="CH345:CH346"/>
    <mergeCell ref="CH719:CH720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BO471:BR471"/>
    <mergeCell ref="BS471:BS472"/>
    <mergeCell ref="BT595:BW595"/>
    <mergeCell ref="BX595:BX596"/>
    <mergeCell ref="BY429:CA429"/>
    <mergeCell ref="CB429:CB430"/>
    <mergeCell ref="CC429:CG429"/>
    <mergeCell ref="CH429:CH430"/>
    <mergeCell ref="CC471:CG471"/>
    <mergeCell ref="CH471:CH472"/>
    <mergeCell ref="BS553:BS554"/>
    <mergeCell ref="BO595:BR595"/>
    <mergeCell ref="BS595:BS596"/>
    <mergeCell ref="CI221:CL221"/>
    <mergeCell ref="CM221:CM222"/>
    <mergeCell ref="CI262:CL262"/>
    <mergeCell ref="CM262:CM263"/>
    <mergeCell ref="CI304:CL304"/>
    <mergeCell ref="CM304:CM305"/>
    <mergeCell ref="CH55:CH56"/>
    <mergeCell ref="CI843:CL843"/>
    <mergeCell ref="CM843:CM844"/>
    <mergeCell ref="CI885:CL885"/>
    <mergeCell ref="CM885:CM886"/>
    <mergeCell ref="CI926:CL926"/>
    <mergeCell ref="CM926:CM927"/>
    <mergeCell ref="CI968:CL968"/>
    <mergeCell ref="CM968:CM969"/>
    <mergeCell ref="CI1009:CL1009"/>
    <mergeCell ref="CM1009:CM1010"/>
    <mergeCell ref="CH885:CH886"/>
    <mergeCell ref="CH926:CH927"/>
    <mergeCell ref="CH968:CH969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CM801:CM802"/>
    <mergeCell ref="CH636:CH637"/>
    <mergeCell ref="CH678:CH679"/>
    <mergeCell ref="CS553:CS554"/>
    <mergeCell ref="CN595:CQ595"/>
    <mergeCell ref="CS595:CS596"/>
    <mergeCell ref="CN221:CQ221"/>
    <mergeCell ref="CS221:CS222"/>
    <mergeCell ref="CN262:CQ262"/>
    <mergeCell ref="CS262:CS263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54:CX54"/>
    <mergeCell ref="C96:CX96"/>
    <mergeCell ref="C137:CX137"/>
    <mergeCell ref="C179:CX179"/>
    <mergeCell ref="CN843:CQ843"/>
    <mergeCell ref="CS843:CS844"/>
    <mergeCell ref="CN885:CQ885"/>
    <mergeCell ref="CS885:CS886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C511:CX511"/>
    <mergeCell ref="C552:CX552"/>
    <mergeCell ref="C594:CX594"/>
    <mergeCell ref="C470:CX470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385:CX385"/>
    <mergeCell ref="C261:CX261"/>
    <mergeCell ref="C303:CX303"/>
    <mergeCell ref="C344:CX344"/>
    <mergeCell ref="C386:CX386"/>
    <mergeCell ref="CN512:CQ512"/>
    <mergeCell ref="CS512:CS513"/>
    <mergeCell ref="CN553:CQ553"/>
    <mergeCell ref="CT1009:CW1009"/>
    <mergeCell ref="CX1009:CX1010"/>
    <mergeCell ref="C884:CX884"/>
    <mergeCell ref="C925:CX925"/>
    <mergeCell ref="C967:CX967"/>
    <mergeCell ref="C1008:CX1008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C677:CX677"/>
    <mergeCell ref="C718:CX718"/>
    <mergeCell ref="C759:CX759"/>
    <mergeCell ref="C800:CX800"/>
    <mergeCell ref="CN926:CQ926"/>
    <mergeCell ref="CS926:CS927"/>
    <mergeCell ref="CN968:CQ968"/>
    <mergeCell ref="CS968:CS969"/>
    <mergeCell ref="CN1009:CQ1009"/>
    <mergeCell ref="CS1009:CS1010"/>
    <mergeCell ref="CC885:CG885"/>
    <mergeCell ref="CC926:CG926"/>
    <mergeCell ref="CC968:CG968"/>
    <mergeCell ref="CC636:CG636"/>
    <mergeCell ref="CC678:CG678"/>
    <mergeCell ref="CC719:CG719"/>
    <mergeCell ref="A9:CX9"/>
    <mergeCell ref="C10:CX10"/>
    <mergeCell ref="A53:CX53"/>
    <mergeCell ref="A95:CX95"/>
    <mergeCell ref="A136:CX136"/>
    <mergeCell ref="A178:CX178"/>
    <mergeCell ref="A219:CX219"/>
    <mergeCell ref="A1007:CX1007"/>
    <mergeCell ref="A966:CX966"/>
    <mergeCell ref="A924:CX924"/>
    <mergeCell ref="A883:CX883"/>
    <mergeCell ref="A841:CX841"/>
    <mergeCell ref="A799:CX799"/>
    <mergeCell ref="A758:CX758"/>
    <mergeCell ref="A717:CX717"/>
    <mergeCell ref="A676:CX676"/>
    <mergeCell ref="A634:CX634"/>
    <mergeCell ref="A593:CX593"/>
    <mergeCell ref="A551:CX551"/>
    <mergeCell ref="A510:CX510"/>
    <mergeCell ref="A469:CX469"/>
    <mergeCell ref="A260:CX260"/>
    <mergeCell ref="A302:CX302"/>
    <mergeCell ref="A343:CX343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Hp</cp:lastModifiedBy>
  <cp:lastPrinted>2024-02-29T05:01:36Z</cp:lastPrinted>
  <dcterms:created xsi:type="dcterms:W3CDTF">2001-05-24T06:22:02Z</dcterms:created>
  <dcterms:modified xsi:type="dcterms:W3CDTF">2025-06-27T10:00:19Z</dcterms:modified>
</cp:coreProperties>
</file>