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900" yWindow="435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<sst xmlns="http://schemas.openxmlformats.org/spreadsheetml/2006/main" count="2278" uniqueCount="287">
  <si>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</si>
  <si>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</si>
  <si>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</si>
  <si>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</si>
  <si>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</si>
  <si>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</si>
  <si>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</si>
  <si>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</si>
  <si>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</si>
  <si>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</si>
  <si>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</si>
  <si>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</si>
  <si>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</si>
  <si>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</si>
  <si>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</si>
  <si>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</si>
  <si>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</si>
  <si>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</si>
  <si>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</si>
  <si>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</si>
  <si>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</si>
  <si>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</si>
  <si>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</si>
  <si>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</si>
  <si>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</si>
  <si>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</si>
  <si>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</si>
  <si>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</si>
  <si>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</si>
  <si>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</si>
  <si>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</si>
  <si>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</si>
  <si>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</si>
  <si>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</si>
  <si>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</si>
  <si>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</si>
  <si>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</si>
  <si>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</si>
  <si>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</si>
  <si>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</si>
  <si>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</si>
  <si>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</si>
  <si>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</si>
  <si>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</si>
  <si>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</si>
  <si>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</si>
  <si>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</si>
  <si>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</si>
  <si>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</si>
  <si>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</si>
  <si>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</si>
  <si>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</si>
  <si>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</si>
  <si>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</si>
  <si>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</si>
  <si>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</si>
  <si>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</si>
  <si>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</si>
  <si>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</si>
  <si>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</si>
  <si>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</si>
  <si>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</si>
  <si>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</si>
  <si>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</si>
  <si>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</si>
  <si>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</si>
  <si>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</si>
  <si>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</si>
  <si>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</si>
  <si>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</si>
  <si>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</si>
  <si>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</si>
  <si>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</si>
  <si>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</si>
  <si>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</si>
  <si>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</si>
  <si>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</si>
  <si>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</si>
  <si>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</si>
  <si>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</si>
  <si>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</si>
  <si>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</si>
  <si>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</si>
  <si>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</si>
  <si>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</si>
  <si>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</si>
  <si>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</si>
  <si>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</si>
  <si>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</si>
  <si>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</si>
  <si>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</si>
  <si>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</si>
  <si>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</si>
  <si>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</si>
  <si>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</si>
  <si>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</si>
  <si>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</si>
  <si>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</si>
  <si>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</si>
  <si>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</si>
  <si>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</si>
  <si>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</si>
  <si>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</si>
  <si>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</si>
  <si>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</si>
  <si>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</si>
  <si>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</si>
  <si>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</si>
  <si>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</si>
  <si>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</si>
  <si>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</si>
  <si>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</si>
  <si>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</si>
  <si>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</si>
  <si>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</si>
  <si>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</si>
  <si>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</si>
  <si>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</si>
  <si>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</si>
  <si>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</si>
  <si>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</si>
  <si>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</si>
  <si>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</si>
  <si>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</si>
  <si>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</si>
  <si>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</si>
  <si>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</si>
  <si>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</si>
  <si>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</si>
  <si>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</si>
  <si>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</si>
  <si>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</si>
  <si>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</si>
  <si>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</si>
  <si>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</si>
  <si>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</si>
  <si>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</si>
  <si>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</si>
  <si>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</si>
  <si>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</si>
  <si>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</si>
  <si>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</si>
  <si>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</si>
  <si>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</si>
  <si>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</si>
  <si>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</si>
  <si>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</si>
  <si>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</si>
  <si>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</si>
  <si>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</si>
  <si>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</si>
  <si>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</si>
  <si>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</si>
  <si>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</si>
  <si>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</si>
  <si>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</si>
  <si>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</si>
  <si>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</si>
  <si>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</si>
  <si>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</si>
  <si>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</si>
  <si>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</si>
  <si>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</si>
  <si>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</si>
  <si>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</si>
  <si>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</si>
  <si>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</si>
  <si>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</si>
  <si>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</si>
  <si>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</si>
  <si>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</si>
  <si>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</si>
  <si>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</si>
  <si>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</si>
  <si>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</si>
  <si>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</si>
  <si>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</si>
  <si>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</si>
  <si>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</si>
  <si>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</si>
  <si>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</si>
  <si>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</si>
  <si>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</si>
  <si>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</si>
  <si>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</si>
  <si>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</si>
  <si>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</si>
  <si>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</si>
  <si>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</si>
  <si>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</si>
  <si>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</si>
  <si>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</si>
  <si>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</si>
  <si>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</si>
  <si>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</si>
  <si>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</si>
  <si>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</si>
  <si>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</si>
  <si>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</si>
  <si>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</si>
  <si>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</si>
  <si>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</si>
  <si>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</si>
  <si>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</si>
  <si>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</si>
  <si>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</si>
  <si>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</si>
  <si>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</si>
  <si>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</si>
  <si>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</si>
  <si>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</si>
  <si>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</si>
  <si>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</si>
  <si>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</si>
  <si>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</si>
  <si>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</si>
  <si>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</si>
  <si>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</si>
  <si>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</si>
  <si>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</si>
  <si>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</si>
  <si>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</si>
  <si>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</si>
  <si>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</si>
  <si>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</si>
  <si>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</si>
  <si>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</si>
  <si>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</si>
  <si>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</si>
  <si>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</si>
  <si>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</si>
  <si>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</si>
  <si>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</si>
  <si>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</si>
  <si>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</si>
  <si>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</si>
  <si>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</si>
  <si>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</si>
  <si>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</si>
  <si>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</si>
  <si>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</si>
  <si>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</si>
  <si>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</si>
  <si>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</si>
  <si>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</si>
  <si>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</si>
  <si>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</si>
  <si>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</si>
  <si>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</si>
  <si>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</si>
  <si>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</si>
  <si>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</si>
  <si>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</si>
  <si>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</si>
  <si>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</si>
  <si>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базарах города Турсунзаде за январь - декабрь  2023 года  и январь 2024 года</t>
  </si>
  <si>
    <t>базарах города  Гиссар за январь - декабрь  2023 года  и январь 2024 года</t>
  </si>
  <si>
    <t>базарах Раштского района за январь - декабрь  2023 года  и январь 2024 года</t>
  </si>
  <si>
    <t>базарах города  Вахдат за январь - декабрь  2023 года  и январь 2024 года</t>
  </si>
  <si>
    <t>базарах города  Худжанд за январь - декабрь  2023 года  и январь 2024 года</t>
  </si>
  <si>
    <t>базарах города Канибадама за январь - декабрь  2023 года  и январь 2024 года</t>
  </si>
  <si>
    <t>базарах города Бохтара за январь - декабрь  2023 года  и январь 2024 года</t>
  </si>
  <si>
    <t>базарах района Пяндж за январь - декабрь  2023 года  и январь 2024 года</t>
  </si>
  <si>
    <t>базарах  района Вандж за январь - декабрь  2023 года  и январь 2024 года</t>
  </si>
  <si>
    <t>базарах  города Хорог за январь - декабрь  2023 года  и январь 2024 года</t>
  </si>
  <si>
    <t>базарах города  Истаравшан за январь - декабрь  2023 года  и январь 2024 года</t>
  </si>
  <si>
    <t>базарах города  Исфара за январь - декабрь  2023 года  и январь 2024 года</t>
  </si>
  <si>
    <t>базарах района  им. Бободжон Гафурова за январь - декабрь  2023 года  и январь 2024 года</t>
  </si>
  <si>
    <t>базарах Пенджикентского района за январь - декабрь  2023 года  и январь 2024 года</t>
  </si>
  <si>
    <t>базарах города Куляб за январь - декабрь  2023 года  и январь 2024 года</t>
  </si>
  <si>
    <t>базарах  района Шахритус за январь - декабрь  2023 года  и январь 2024 года</t>
  </si>
  <si>
    <t>базарах  района Мир Саид Али Хамадони за январь - декабрь  2023 года  и январь 2024 года</t>
  </si>
  <si>
    <t>базарах  района Дангара  за январь - декабрь  2023 года  и январь 2024 года</t>
  </si>
  <si>
    <t>базарах  района им. ДЖ. Балхи за январь - декабрь  2023 года  и январь 2024 года</t>
  </si>
  <si>
    <t>базарах  района Восе за январь - декабрь  2023 года  и январь 2024 года</t>
  </si>
  <si>
    <t>базарах  района Яван за январь - декабрь  2023 года  и январь 2024 года</t>
  </si>
  <si>
    <t>поскольку имеет наибольшую долю продаж.</t>
  </si>
  <si>
    <t>за январь - декабрь  2023 года  и январь 2024 года</t>
  </si>
  <si>
    <t>Лук</t>
  </si>
  <si>
    <t>6.03</t>
  </si>
  <si>
    <t>4.12</t>
  </si>
  <si>
    <t>2.01</t>
  </si>
  <si>
    <t>22.01</t>
  </si>
  <si>
    <t>29.01.2024 в % к</t>
  </si>
  <si>
    <t xml:space="preserve">*)   в розничной цене на 29.01.2024 г. зарегистрировано продажа муки первого сорта отечественного производства и пшеницы с Республикой Казахстана,  </t>
  </si>
  <si>
    <t>30.01</t>
  </si>
  <si>
    <t>29.01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</si>
</sst>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A3" sqref="A3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277</v>
      </c>
      <c r="O6" s="199"/>
    </row>
    <row r="7" spans="1:20" ht="12.75" customHeight="1" x14ac:dyDescent="0.3">
      <c r="B7" s="200"/>
      <c r="D7" s="197" t="s">
        <v>8</v>
      </c>
      <c r="J7" s="263" t="s">
        <v>226</v>
      </c>
      <c r="K7" s="263"/>
      <c r="L7" s="263"/>
      <c r="M7" s="263"/>
      <c r="N7" s="263"/>
      <c r="O7" s="263"/>
    </row>
    <row r="8" spans="1:20" ht="15.75" customHeight="1" x14ac:dyDescent="0.3">
      <c r="A8" s="202"/>
      <c r="B8" s="199"/>
      <c r="C8" s="257" t="s">
        <v>60</v>
      </c>
      <c r="D8" s="258"/>
      <c r="E8" s="258"/>
      <c r="F8" s="258"/>
      <c r="G8" s="258"/>
      <c r="H8" s="258"/>
      <c r="I8" s="259"/>
      <c r="J8" s="260" t="s">
        <v>283</v>
      </c>
      <c r="K8" s="261"/>
      <c r="L8" s="261"/>
      <c r="M8" s="261"/>
      <c r="N8" s="261"/>
      <c r="O8" s="262"/>
    </row>
    <row r="9" spans="1:20" ht="15" customHeight="1" x14ac:dyDescent="0.3">
      <c r="A9" s="203"/>
      <c r="B9" s="198"/>
      <c r="C9" s="251" t="s">
        <v>247</v>
      </c>
      <c r="D9" s="252"/>
      <c r="E9" s="252"/>
      <c r="F9" s="253"/>
      <c r="G9" s="254" t="s">
        <v>254</v>
      </c>
      <c r="H9" s="255"/>
      <c r="I9" s="256"/>
      <c r="J9" s="251" t="s">
        <v>247</v>
      </c>
      <c r="K9" s="252"/>
      <c r="L9" s="252"/>
      <c r="M9" s="253"/>
      <c r="N9" s="251" t="s">
        <v>254</v>
      </c>
      <c r="O9" s="253"/>
    </row>
    <row r="10" spans="1:20" ht="15.75" customHeight="1" x14ac:dyDescent="0.3">
      <c r="A10" s="204"/>
      <c r="B10" s="205"/>
      <c r="C10" s="230" t="s">
        <v>285</v>
      </c>
      <c r="D10" s="224" t="s">
        <v>279</v>
      </c>
      <c r="E10" s="224" t="s">
        <v>280</v>
      </c>
      <c r="F10" s="224" t="s">
        <v>253</v>
      </c>
      <c r="G10" s="224" t="s">
        <v>281</v>
      </c>
      <c r="H10" s="224" t="s">
        <v>282</v>
      </c>
      <c r="I10" s="224" t="s">
        <v>286</v>
      </c>
      <c r="J10" s="224" t="s">
        <v>285</v>
      </c>
      <c r="K10" s="225" t="s">
        <v>279</v>
      </c>
      <c r="L10" s="225" t="s">
        <v>280</v>
      </c>
      <c r="M10" s="225" t="s">
        <v>253</v>
      </c>
      <c r="N10" s="225" t="s">
        <v>281</v>
      </c>
      <c r="O10" s="225" t="s">
        <v>282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4.2300000000000004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4.83</v>
      </c>
      <c r="I11" s="227">
        <v>4.7300000000000004</v>
      </c>
      <c r="J11" s="227">
        <v>111.82033096926713</v>
      </c>
      <c r="K11" s="228">
        <v>100</v>
      </c>
      <c r="L11" s="228">
        <v>94.600000000000009</v>
      </c>
      <c r="M11" s="228">
        <v>94.035785288270375</v>
      </c>
      <c r="N11" s="228">
        <v>94.600000000000009</v>
      </c>
      <c r="O11" s="228">
        <v>97.929606625258799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4.03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2.9</v>
      </c>
      <c r="I12" s="227">
        <v>2.63</v>
      </c>
      <c r="J12" s="228">
        <v>65.26054590570719</v>
      </c>
      <c r="K12" s="228">
        <v>64.619164619164621</v>
      </c>
      <c r="L12" s="228">
        <v>97.407407407407405</v>
      </c>
      <c r="M12" s="228">
        <v>90.689655172413794</v>
      </c>
      <c r="N12" s="228">
        <v>92.280701754385959</v>
      </c>
      <c r="O12" s="228">
        <v>90.689655172413794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278</v>
      </c>
      <c r="C13" s="226">
        <v>4.33</v>
      </c>
      <c r="D13" s="227">
        <v>4.75</v>
      </c>
      <c r="E13" s="227">
        <v>2.9</v>
      </c>
      <c r="F13" s="227">
        <v>3</v>
      </c>
      <c r="G13" s="227">
        <v>3.05</v>
      </c>
      <c r="H13" s="227">
        <v>2.97</v>
      </c>
      <c r="I13" s="227">
        <v>2.87</v>
      </c>
      <c r="J13" s="228">
        <v>66.281755196304843</v>
      </c>
      <c r="K13" s="228">
        <v>60.421052631578952</v>
      </c>
      <c r="L13" s="228">
        <v>98.965517241379317</v>
      </c>
      <c r="M13" s="228">
        <v>95.666666666666671</v>
      </c>
      <c r="N13" s="228">
        <v>94.098360655737707</v>
      </c>
      <c r="O13" s="228">
        <v>96.632996632996623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3.2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1.73</v>
      </c>
      <c r="I14" s="227">
        <v>1.73</v>
      </c>
      <c r="J14" s="228">
        <v>54.062499999999993</v>
      </c>
      <c r="K14" s="228">
        <v>64.074074074074076</v>
      </c>
      <c r="L14" s="228">
        <v>84.390243902439039</v>
      </c>
      <c r="M14" s="228">
        <v>82.38095238095238</v>
      </c>
      <c r="N14" s="228">
        <v>82.38095238095238</v>
      </c>
      <c r="O14" s="228">
        <v>100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14.77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21.03</v>
      </c>
      <c r="I15" s="227">
        <v>18.97</v>
      </c>
      <c r="J15" s="228">
        <v>128.43601895734596</v>
      </c>
      <c r="K15" s="228">
        <v>106.99379582628312</v>
      </c>
      <c r="L15" s="228">
        <v>127.31543624161073</v>
      </c>
      <c r="M15" s="228">
        <v>108.83534136546184</v>
      </c>
      <c r="N15" s="228">
        <v>105.38888888888889</v>
      </c>
      <c r="O15" s="228">
        <v>90.204469805040404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14.77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13.33</v>
      </c>
      <c r="I16" s="227">
        <v>15.5</v>
      </c>
      <c r="J16" s="228">
        <v>104.94245091401491</v>
      </c>
      <c r="K16" s="228">
        <v>99.550417469492615</v>
      </c>
      <c r="L16" s="228">
        <v>113.97058823529412</v>
      </c>
      <c r="M16" s="228">
        <v>89.595375722543352</v>
      </c>
      <c r="N16" s="228">
        <v>87.323943661971825</v>
      </c>
      <c r="O16" s="228">
        <v>116.27906976744187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10.33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10.9</v>
      </c>
      <c r="I17" s="227">
        <v>10.9</v>
      </c>
      <c r="J17" s="228">
        <v>105.51790900290416</v>
      </c>
      <c r="K17" s="228">
        <v>99.090909090909093</v>
      </c>
      <c r="L17" s="228">
        <v>102.34741784037557</v>
      </c>
      <c r="M17" s="228">
        <v>102.8301886792453</v>
      </c>
      <c r="N17" s="228">
        <v>101.86915887850468</v>
      </c>
      <c r="O17" s="228">
        <v>100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13.6</v>
      </c>
      <c r="I19" s="227">
        <v>13.4</v>
      </c>
      <c r="J19" s="228">
        <v>72.432432432432435</v>
      </c>
      <c r="K19" s="228">
        <v>71.926999463231354</v>
      </c>
      <c r="L19" s="228">
        <v>95.714285714285722</v>
      </c>
      <c r="M19" s="228">
        <v>98.529411764705884</v>
      </c>
      <c r="N19" s="228">
        <v>98.529411764705884</v>
      </c>
      <c r="O19" s="228">
        <v>98.529411764705884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14.6</v>
      </c>
      <c r="I20" s="227">
        <v>14.6</v>
      </c>
      <c r="J20" s="228">
        <v>73.73737373737373</v>
      </c>
      <c r="K20" s="228">
        <v>73.73737373737373</v>
      </c>
      <c r="L20" s="228">
        <v>98.648648648648646</v>
      </c>
      <c r="M20" s="228">
        <v>100</v>
      </c>
      <c r="N20" s="228">
        <v>100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66.67</v>
      </c>
      <c r="I21" s="227">
        <v>66.67</v>
      </c>
      <c r="J21" s="228">
        <v>107.93265339161404</v>
      </c>
      <c r="K21" s="228">
        <v>107.93265339161404</v>
      </c>
      <c r="L21" s="228">
        <v>100.63396226415095</v>
      </c>
      <c r="M21" s="228">
        <v>100</v>
      </c>
      <c r="N21" s="228">
        <v>100.63396226415095</v>
      </c>
      <c r="O21" s="228">
        <v>100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69.17</v>
      </c>
      <c r="I22" s="227">
        <v>69.17</v>
      </c>
      <c r="J22" s="228">
        <v>105.00986792166387</v>
      </c>
      <c r="K22" s="228">
        <v>105.00986792166387</v>
      </c>
      <c r="L22" s="228">
        <v>100.2463768115942</v>
      </c>
      <c r="M22" s="228">
        <v>100</v>
      </c>
      <c r="N22" s="228">
        <v>100.2463768115942</v>
      </c>
      <c r="O22" s="228">
        <v>100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8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7">
        <v>7.8</v>
      </c>
      <c r="J23" s="228">
        <v>97.5</v>
      </c>
      <c r="K23" s="228">
        <v>97.5</v>
      </c>
      <c r="L23" s="228">
        <v>111.42857142857143</v>
      </c>
      <c r="M23" s="228">
        <v>104</v>
      </c>
      <c r="N23" s="228">
        <v>104</v>
      </c>
      <c r="O23" s="228">
        <v>100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13.47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12.03</v>
      </c>
      <c r="I24" s="227">
        <v>12.03</v>
      </c>
      <c r="J24" s="228">
        <v>89.309576837416472</v>
      </c>
      <c r="K24" s="228">
        <v>96.24</v>
      </c>
      <c r="L24" s="228">
        <v>109.86301369863014</v>
      </c>
      <c r="M24" s="228">
        <v>105.249343832021</v>
      </c>
      <c r="N24" s="228">
        <v>103.70689655172414</v>
      </c>
      <c r="O24" s="228">
        <v>100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11.2</v>
      </c>
      <c r="I25" s="227">
        <v>11.2</v>
      </c>
      <c r="J25" s="228">
        <v>120.4301075268817</v>
      </c>
      <c r="K25" s="228">
        <v>120.4301075268817</v>
      </c>
      <c r="L25" s="228">
        <v>94.915254237288124</v>
      </c>
      <c r="M25" s="228">
        <v>97.391304347826079</v>
      </c>
      <c r="N25" s="228">
        <v>99.115044247787594</v>
      </c>
      <c r="O25" s="228">
        <v>100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56.43</v>
      </c>
      <c r="J26" s="228">
        <v>107.54716981132076</v>
      </c>
      <c r="K26" s="228">
        <v>107.54716981132076</v>
      </c>
      <c r="L26" s="228">
        <v>101.21973094170404</v>
      </c>
      <c r="M26" s="228">
        <v>100</v>
      </c>
      <c r="N26" s="228">
        <v>100.49866429207479</v>
      </c>
      <c r="O26" s="228">
        <v>100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57.33</v>
      </c>
      <c r="J27" s="228">
        <v>107.1588785046729</v>
      </c>
      <c r="K27" s="228">
        <v>107.1588785046729</v>
      </c>
      <c r="L27" s="228">
        <v>101.46902654867256</v>
      </c>
      <c r="M27" s="228">
        <v>100</v>
      </c>
      <c r="N27" s="228">
        <v>100.57894736842105</v>
      </c>
      <c r="O27" s="228">
        <v>100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5.2</v>
      </c>
      <c r="D28" s="227">
        <v>5.2</v>
      </c>
      <c r="E28" s="227">
        <v>5.8</v>
      </c>
      <c r="F28" s="227">
        <v>5.7</v>
      </c>
      <c r="G28" s="227">
        <v>5.6</v>
      </c>
      <c r="H28" s="227">
        <v>5.6</v>
      </c>
      <c r="I28" s="227">
        <v>5.6</v>
      </c>
      <c r="J28" s="228">
        <v>107.69230769230769</v>
      </c>
      <c r="K28" s="228">
        <v>107.69230769230769</v>
      </c>
      <c r="L28" s="228">
        <v>96.551724137931032</v>
      </c>
      <c r="M28" s="228">
        <v>98.245614035087712</v>
      </c>
      <c r="N28" s="228">
        <v>100</v>
      </c>
      <c r="O28" s="228">
        <v>100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5.17</v>
      </c>
      <c r="I30" s="227">
        <v>5.17</v>
      </c>
      <c r="J30" s="228">
        <v>97.547169811320757</v>
      </c>
      <c r="K30" s="228">
        <v>97.547169811320757</v>
      </c>
      <c r="L30" s="228">
        <v>103.4</v>
      </c>
      <c r="M30" s="228">
        <v>100</v>
      </c>
      <c r="N30" s="228">
        <v>101.37254901960785</v>
      </c>
      <c r="O30" s="228">
        <v>100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22.1</v>
      </c>
      <c r="I31" s="227">
        <v>22.1</v>
      </c>
      <c r="J31" s="228">
        <v>105.08796956728483</v>
      </c>
      <c r="K31" s="228">
        <v>105.08796956728483</v>
      </c>
      <c r="L31" s="228">
        <v>104.49172576832153</v>
      </c>
      <c r="M31" s="228">
        <v>102.31481481481481</v>
      </c>
      <c r="N31" s="228">
        <v>103.27102803738319</v>
      </c>
      <c r="O31" s="228">
        <v>100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18.399999999999999</v>
      </c>
      <c r="I32" s="227">
        <v>18.399999999999999</v>
      </c>
      <c r="J32" s="228">
        <v>103.54530106921777</v>
      </c>
      <c r="K32" s="228">
        <v>103.54530106921777</v>
      </c>
      <c r="L32" s="228">
        <v>102.79329608938548</v>
      </c>
      <c r="M32" s="228">
        <v>101.4892443463872</v>
      </c>
      <c r="N32" s="228">
        <v>101.93905817174513</v>
      </c>
      <c r="O32" s="228">
        <v>100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17.57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16.37</v>
      </c>
      <c r="I33" s="227">
        <v>16.37</v>
      </c>
      <c r="J33" s="228">
        <v>93.170176437108708</v>
      </c>
      <c r="K33" s="228">
        <v>95.340710541642395</v>
      </c>
      <c r="L33" s="228">
        <v>99.817073170731717</v>
      </c>
      <c r="M33" s="228">
        <v>98.614457831325296</v>
      </c>
      <c r="N33" s="228">
        <v>99.212121212121218</v>
      </c>
      <c r="O33" s="228">
        <v>100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3.75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6.73</v>
      </c>
      <c r="I37" s="227">
        <v>6.73</v>
      </c>
      <c r="J37" s="228">
        <v>179.4666666666667</v>
      </c>
      <c r="K37" s="228">
        <v>160.23809523809524</v>
      </c>
      <c r="L37" s="228">
        <v>86.61518661518663</v>
      </c>
      <c r="M37" s="228">
        <v>97.113997113997115</v>
      </c>
      <c r="N37" s="228">
        <v>100</v>
      </c>
      <c r="O37" s="228">
        <v>100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7.8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126.92307692307693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/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/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10.29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</v>
      </c>
      <c r="I41" s="227">
        <v>10.9</v>
      </c>
      <c r="J41" s="228">
        <v>105.92808551992228</v>
      </c>
      <c r="K41" s="228">
        <v>99.81684981684981</v>
      </c>
      <c r="L41" s="228">
        <v>100</v>
      </c>
      <c r="M41" s="228">
        <v>100</v>
      </c>
      <c r="N41" s="228">
        <v>100</v>
      </c>
      <c r="O41" s="228">
        <v>100</v>
      </c>
    </row>
    <row r="42" spans="1:23" ht="17.25" customHeight="1" x14ac:dyDescent="0.3">
      <c r="A42" s="211"/>
      <c r="B42" s="210" t="s">
        <v>224</v>
      </c>
      <c r="C42" s="227">
        <v>10.31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10.92</v>
      </c>
      <c r="I42" s="227">
        <v>10.92</v>
      </c>
      <c r="J42" s="228">
        <v>105.91658583899127</v>
      </c>
      <c r="K42" s="228">
        <v>99.81718464351006</v>
      </c>
      <c r="L42" s="228">
        <v>99.908508691674285</v>
      </c>
      <c r="M42" s="228">
        <v>99.908508691674285</v>
      </c>
      <c r="N42" s="228">
        <v>99.908508691674285</v>
      </c>
      <c r="O42" s="228">
        <v>100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276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255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63" t="s">
        <v>226</v>
      </c>
      <c r="K49" s="263"/>
      <c r="L49" s="263"/>
      <c r="M49" s="263"/>
      <c r="N49" s="263"/>
      <c r="O49" s="263"/>
    </row>
    <row r="50" spans="1:15" ht="15.75" customHeight="1" x14ac:dyDescent="0.3">
      <c r="A50" s="202"/>
      <c r="B50" s="216"/>
      <c r="C50" s="257" t="s">
        <v>228</v>
      </c>
      <c r="D50" s="258"/>
      <c r="E50" s="258"/>
      <c r="F50" s="258"/>
      <c r="G50" s="258"/>
      <c r="H50" s="258"/>
      <c r="I50" s="259"/>
      <c r="J50" s="260" t="str">
        <f>J8</f>
        <v>29.01.2024 в % к</v>
      </c>
      <c r="K50" s="261"/>
      <c r="L50" s="261"/>
      <c r="M50" s="261"/>
      <c r="N50" s="261"/>
      <c r="O50" s="262"/>
    </row>
    <row r="51" spans="1:15" ht="14.25" customHeight="1" x14ac:dyDescent="0.3">
      <c r="A51" s="203"/>
      <c r="B51" s="217"/>
      <c r="C51" s="251" t="s">
        <v>247</v>
      </c>
      <c r="D51" s="252"/>
      <c r="E51" s="252"/>
      <c r="F51" s="253"/>
      <c r="G51" s="254" t="s">
        <v>254</v>
      </c>
      <c r="H51" s="255"/>
      <c r="I51" s="256"/>
      <c r="J51" s="251" t="s">
        <v>247</v>
      </c>
      <c r="K51" s="252"/>
      <c r="L51" s="252"/>
      <c r="M51" s="253"/>
      <c r="N51" s="251" t="s">
        <v>254</v>
      </c>
      <c r="O51" s="253"/>
    </row>
    <row r="52" spans="1:15" ht="17.25" customHeight="1" x14ac:dyDescent="0.3">
      <c r="A52" s="204"/>
      <c r="B52" s="218"/>
      <c r="C52" s="224" t="s">
        <v>285</v>
      </c>
      <c r="D52" s="224" t="s">
        <v>279</v>
      </c>
      <c r="E52" s="224" t="s">
        <v>280</v>
      </c>
      <c r="F52" s="224" t="s">
        <v>253</v>
      </c>
      <c r="G52" s="224" t="s">
        <v>281</v>
      </c>
      <c r="H52" s="224" t="s">
        <v>282</v>
      </c>
      <c r="I52" s="224" t="s">
        <v>286</v>
      </c>
      <c r="J52" s="224" t="s">
        <v>285</v>
      </c>
      <c r="K52" s="225" t="s">
        <v>279</v>
      </c>
      <c r="L52" s="225" t="s">
        <v>280</v>
      </c>
      <c r="M52" s="225" t="s">
        <v>253</v>
      </c>
      <c r="N52" s="225" t="s">
        <v>281</v>
      </c>
      <c r="O52" s="225" t="s">
        <v>282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4.8</v>
      </c>
      <c r="I53" s="227">
        <v>5</v>
      </c>
      <c r="J53" s="227">
        <v>100</v>
      </c>
      <c r="K53" s="247">
        <v>100</v>
      </c>
      <c r="L53" s="247">
        <v>100</v>
      </c>
      <c r="M53" s="247">
        <v>100</v>
      </c>
      <c r="N53" s="247">
        <v>90.909090909090907</v>
      </c>
      <c r="O53" s="247">
        <v>104.16666666666667</v>
      </c>
    </row>
    <row r="54" spans="1:15" ht="16.5" customHeight="1" x14ac:dyDescent="0.3">
      <c r="A54" s="209">
        <v>2</v>
      </c>
      <c r="B54" s="210" t="s">
        <v>201</v>
      </c>
      <c r="C54" s="227">
        <v>3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66.666666666666657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278</v>
      </c>
      <c r="C55" s="227">
        <v>10</v>
      </c>
      <c r="D55" s="227">
        <v>8</v>
      </c>
      <c r="E55" s="227">
        <v>3.3</v>
      </c>
      <c r="F55" s="227">
        <v>3.3</v>
      </c>
      <c r="G55" s="227">
        <v>3.3</v>
      </c>
      <c r="H55" s="227">
        <v>3.3</v>
      </c>
      <c r="I55" s="227">
        <v>3.3</v>
      </c>
      <c r="J55" s="227">
        <v>32.999999999999993</v>
      </c>
      <c r="K55" s="228">
        <v>41.25</v>
      </c>
      <c r="L55" s="228">
        <v>100</v>
      </c>
      <c r="M55" s="228">
        <v>100</v>
      </c>
      <c r="N55" s="228">
        <v>100</v>
      </c>
      <c r="O55" s="228">
        <v>100</v>
      </c>
    </row>
    <row r="56" spans="1:15" ht="16.5" customHeight="1" x14ac:dyDescent="0.3">
      <c r="A56" s="209">
        <v>4</v>
      </c>
      <c r="B56" s="210" t="s">
        <v>202</v>
      </c>
      <c r="C56" s="227">
        <v>4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50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20</v>
      </c>
      <c r="D57" s="227">
        <v>20</v>
      </c>
      <c r="E57" s="227">
        <v>23</v>
      </c>
      <c r="F57" s="227">
        <v>20</v>
      </c>
      <c r="G57" s="227">
        <v>23</v>
      </c>
      <c r="H57" s="227">
        <v>25</v>
      </c>
      <c r="I57" s="227">
        <v>25</v>
      </c>
      <c r="J57" s="227">
        <v>125</v>
      </c>
      <c r="K57" s="228">
        <v>125</v>
      </c>
      <c r="L57" s="228">
        <v>108.69565217391303</v>
      </c>
      <c r="M57" s="228">
        <v>125</v>
      </c>
      <c r="N57" s="228">
        <v>108.69565217391303</v>
      </c>
      <c r="O57" s="228">
        <v>100</v>
      </c>
    </row>
    <row r="58" spans="1:15" ht="16.5" customHeight="1" x14ac:dyDescent="0.3">
      <c r="A58" s="209">
        <v>6</v>
      </c>
      <c r="B58" s="210" t="s">
        <v>204</v>
      </c>
      <c r="C58" s="227">
        <v>20</v>
      </c>
      <c r="D58" s="227">
        <v>20</v>
      </c>
      <c r="E58" s="227">
        <v>15</v>
      </c>
      <c r="F58" s="227">
        <v>18</v>
      </c>
      <c r="G58" s="227">
        <v>20</v>
      </c>
      <c r="H58" s="227">
        <v>20</v>
      </c>
      <c r="I58" s="227">
        <v>20</v>
      </c>
      <c r="J58" s="227">
        <v>100</v>
      </c>
      <c r="K58" s="228">
        <v>100</v>
      </c>
      <c r="L58" s="228">
        <v>133.33333333333331</v>
      </c>
      <c r="M58" s="228">
        <v>111.11111111111111</v>
      </c>
      <c r="N58" s="228">
        <v>100</v>
      </c>
      <c r="O58" s="228">
        <v>100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6</v>
      </c>
      <c r="I59" s="227">
        <v>6</v>
      </c>
      <c r="J59" s="227">
        <v>85.714285714285708</v>
      </c>
      <c r="K59" s="228">
        <v>85.714285714285708</v>
      </c>
      <c r="L59" s="228">
        <v>100</v>
      </c>
      <c r="M59" s="228">
        <v>100</v>
      </c>
      <c r="N59" s="228">
        <v>100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20</v>
      </c>
      <c r="J60" s="227">
        <v>125</v>
      </c>
      <c r="K60" s="228">
        <v>125</v>
      </c>
      <c r="L60" s="228">
        <v>105.26315789473684</v>
      </c>
      <c r="M60" s="228">
        <v>105.26315789473684</v>
      </c>
      <c r="N60" s="228">
        <v>100</v>
      </c>
      <c r="O60" s="228">
        <v>100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15</v>
      </c>
      <c r="I61" s="227">
        <v>15</v>
      </c>
      <c r="J61" s="227">
        <v>78.94736842105263</v>
      </c>
      <c r="K61" s="228">
        <v>78.94736842105263</v>
      </c>
      <c r="L61" s="228">
        <v>100</v>
      </c>
      <c r="M61" s="228">
        <v>100</v>
      </c>
      <c r="N61" s="228">
        <v>100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12</v>
      </c>
      <c r="I66" s="227">
        <v>12</v>
      </c>
      <c r="J66" s="227">
        <v>85.714285714285708</v>
      </c>
      <c r="K66" s="228">
        <v>85.714285714285708</v>
      </c>
      <c r="L66" s="228">
        <v>100</v>
      </c>
      <c r="M66" s="228">
        <v>100</v>
      </c>
      <c r="N66" s="228">
        <v>100</v>
      </c>
      <c r="O66" s="228">
        <v>100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39</v>
      </c>
      <c r="I68" s="227">
        <v>39</v>
      </c>
      <c r="J68" s="227">
        <v>100</v>
      </c>
      <c r="K68" s="228">
        <v>100</v>
      </c>
      <c r="L68" s="228">
        <v>100</v>
      </c>
      <c r="M68" s="228">
        <v>100</v>
      </c>
      <c r="N68" s="228">
        <v>100</v>
      </c>
      <c r="O68" s="228">
        <v>100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44</v>
      </c>
      <c r="I69" s="227">
        <v>44</v>
      </c>
      <c r="J69" s="227">
        <v>110.00000000000001</v>
      </c>
      <c r="K69" s="228">
        <v>110.00000000000001</v>
      </c>
      <c r="L69" s="228">
        <v>100</v>
      </c>
      <c r="M69" s="228">
        <v>100</v>
      </c>
      <c r="N69" s="228">
        <v>100</v>
      </c>
      <c r="O69" s="228">
        <v>100</v>
      </c>
    </row>
    <row r="70" spans="1:15" ht="17.25" customHeight="1" x14ac:dyDescent="0.3">
      <c r="A70" s="209">
        <v>18</v>
      </c>
      <c r="B70" s="210" t="s">
        <v>215</v>
      </c>
      <c r="C70" s="227">
        <v>5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124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</v>
      </c>
      <c r="I76" s="227">
        <v>3</v>
      </c>
      <c r="J76" s="227">
        <v>90.909090909090921</v>
      </c>
      <c r="K76" s="228">
        <v>90.909090909090921</v>
      </c>
      <c r="L76" s="228">
        <v>100</v>
      </c>
      <c r="M76" s="228">
        <v>100</v>
      </c>
      <c r="N76" s="228">
        <v>100</v>
      </c>
      <c r="O76" s="228">
        <v>100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3.6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6.7</v>
      </c>
      <c r="I79" s="227">
        <v>6.7</v>
      </c>
      <c r="J79" s="227">
        <v>186.11111111111111</v>
      </c>
      <c r="K79" s="228">
        <v>163.41463414634148</v>
      </c>
      <c r="L79" s="228">
        <v>85.897435897435898</v>
      </c>
      <c r="M79" s="228">
        <v>94.366197183098592</v>
      </c>
      <c r="N79" s="228">
        <v>100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7.6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128.94736842105266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/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/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10.26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10.91</v>
      </c>
      <c r="J83" s="233">
        <v>106.33528265107213</v>
      </c>
      <c r="K83" s="228">
        <v>100.36798528058878</v>
      </c>
      <c r="L83" s="228">
        <v>100</v>
      </c>
      <c r="M83" s="228">
        <v>100</v>
      </c>
      <c r="N83" s="228">
        <v>100</v>
      </c>
      <c r="O83" s="228">
        <v>100</v>
      </c>
    </row>
    <row r="84" spans="1:15" ht="17.25" customHeight="1" x14ac:dyDescent="0.3">
      <c r="A84" s="211"/>
      <c r="B84" s="210" t="s">
        <v>224</v>
      </c>
      <c r="C84" s="227">
        <v>10.31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10.96</v>
      </c>
      <c r="J84" s="227">
        <v>106.30455868089234</v>
      </c>
      <c r="K84" s="228">
        <v>100.18281535648997</v>
      </c>
      <c r="L84" s="228">
        <v>100</v>
      </c>
      <c r="M84" s="228">
        <v>100</v>
      </c>
      <c r="N84" s="228">
        <v>100</v>
      </c>
      <c r="O84" s="228">
        <v>100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256</v>
      </c>
    </row>
    <row r="88" spans="1:15" ht="6" customHeight="1" x14ac:dyDescent="0.3"/>
    <row r="89" spans="1:15" ht="12" customHeight="1" x14ac:dyDescent="0.3">
      <c r="A89" s="206"/>
      <c r="J89" s="263" t="s">
        <v>226</v>
      </c>
      <c r="K89" s="263"/>
      <c r="L89" s="263"/>
      <c r="M89" s="263"/>
      <c r="N89" s="263"/>
      <c r="O89" s="263"/>
    </row>
    <row r="90" spans="1:15" ht="16.5" customHeight="1" x14ac:dyDescent="0.3">
      <c r="A90" s="202"/>
      <c r="B90" s="216"/>
      <c r="C90" s="257" t="s">
        <v>227</v>
      </c>
      <c r="D90" s="258"/>
      <c r="E90" s="258"/>
      <c r="F90" s="258"/>
      <c r="G90" s="258"/>
      <c r="H90" s="258"/>
      <c r="I90" s="259"/>
      <c r="J90" s="260" t="str">
        <f>J8</f>
        <v>29.01.2024 в % к</v>
      </c>
      <c r="K90" s="261"/>
      <c r="L90" s="261"/>
      <c r="M90" s="261"/>
      <c r="N90" s="261"/>
      <c r="O90" s="262"/>
    </row>
    <row r="91" spans="1:15" ht="14.25" customHeight="1" x14ac:dyDescent="0.3">
      <c r="A91" s="203"/>
      <c r="B91" s="217"/>
      <c r="C91" s="251" t="s">
        <v>247</v>
      </c>
      <c r="D91" s="252"/>
      <c r="E91" s="252"/>
      <c r="F91" s="253"/>
      <c r="G91" s="254" t="s">
        <v>254</v>
      </c>
      <c r="H91" s="255"/>
      <c r="I91" s="256"/>
      <c r="J91" s="251" t="s">
        <v>247</v>
      </c>
      <c r="K91" s="252"/>
      <c r="L91" s="252"/>
      <c r="M91" s="253"/>
      <c r="N91" s="251" t="s">
        <v>254</v>
      </c>
      <c r="O91" s="253"/>
    </row>
    <row r="92" spans="1:15" ht="17.25" customHeight="1" x14ac:dyDescent="0.3">
      <c r="A92" s="204"/>
      <c r="B92" s="218"/>
      <c r="C92" s="248" t="s">
        <v>285</v>
      </c>
      <c r="D92" s="234" t="s">
        <v>279</v>
      </c>
      <c r="E92" s="234" t="s">
        <v>280</v>
      </c>
      <c r="F92" s="234" t="s">
        <v>253</v>
      </c>
      <c r="G92" s="234" t="s">
        <v>281</v>
      </c>
      <c r="H92" s="234" t="s">
        <v>282</v>
      </c>
      <c r="I92" s="234" t="s">
        <v>286</v>
      </c>
      <c r="J92" s="234" t="s">
        <v>285</v>
      </c>
      <c r="K92" s="225" t="s">
        <v>279</v>
      </c>
      <c r="L92" s="225" t="s">
        <v>280</v>
      </c>
      <c r="M92" s="225" t="s">
        <v>253</v>
      </c>
      <c r="N92" s="225" t="s">
        <v>281</v>
      </c>
      <c r="O92" s="225" t="s">
        <v>282</v>
      </c>
    </row>
    <row r="93" spans="1:15" ht="17.25" customHeight="1" x14ac:dyDescent="0.3">
      <c r="A93" s="246">
        <v>1</v>
      </c>
      <c r="B93" s="208" t="s">
        <v>250</v>
      </c>
      <c r="C93" s="226">
        <v>4.8</v>
      </c>
      <c r="D93" s="227">
        <v>4.7</v>
      </c>
      <c r="E93" s="227">
        <v>4.5</v>
      </c>
      <c r="F93" s="227">
        <v>5</v>
      </c>
      <c r="G93" s="227">
        <v>5</v>
      </c>
      <c r="H93" s="227">
        <v>4.7</v>
      </c>
      <c r="I93" s="227">
        <v>4.7</v>
      </c>
      <c r="J93" s="227">
        <v>97.916666666666671</v>
      </c>
      <c r="K93" s="228">
        <v>100</v>
      </c>
      <c r="L93" s="228">
        <v>104.44444444444446</v>
      </c>
      <c r="M93" s="228">
        <v>94</v>
      </c>
      <c r="N93" s="228">
        <v>94</v>
      </c>
      <c r="O93" s="228">
        <v>100</v>
      </c>
    </row>
    <row r="94" spans="1:15" ht="16.5" customHeight="1" x14ac:dyDescent="0.3">
      <c r="A94" s="209">
        <v>2</v>
      </c>
      <c r="B94" s="210" t="s">
        <v>201</v>
      </c>
      <c r="C94" s="226">
        <v>3.3</v>
      </c>
      <c r="D94" s="227">
        <v>3.33</v>
      </c>
      <c r="E94" s="227">
        <v>3.5</v>
      </c>
      <c r="F94" s="227">
        <v>2</v>
      </c>
      <c r="G94" s="227">
        <v>2</v>
      </c>
      <c r="H94" s="227">
        <v>2</v>
      </c>
      <c r="I94" s="227">
        <v>2</v>
      </c>
      <c r="J94" s="227">
        <v>60.606060606060609</v>
      </c>
      <c r="K94" s="228">
        <v>60.06006006006006</v>
      </c>
      <c r="L94" s="228">
        <v>57.142857142857139</v>
      </c>
      <c r="M94" s="228">
        <v>100</v>
      </c>
      <c r="N94" s="228">
        <v>100</v>
      </c>
      <c r="O94" s="228">
        <v>100</v>
      </c>
    </row>
    <row r="95" spans="1:15" ht="16.5" customHeight="1" x14ac:dyDescent="0.3">
      <c r="A95" s="245">
        <v>3</v>
      </c>
      <c r="B95" s="211" t="s">
        <v>278</v>
      </c>
      <c r="C95" s="226">
        <v>7.5</v>
      </c>
      <c r="D95" s="227">
        <v>8.5</v>
      </c>
      <c r="E95" s="227">
        <v>2.4</v>
      </c>
      <c r="F95" s="227">
        <v>2.5</v>
      </c>
      <c r="G95" s="227">
        <v>2.5</v>
      </c>
      <c r="H95" s="227">
        <v>2</v>
      </c>
      <c r="I95" s="227">
        <v>2.2000000000000002</v>
      </c>
      <c r="J95" s="227">
        <v>29.333333333333332</v>
      </c>
      <c r="K95" s="228">
        <v>25.882352941176475</v>
      </c>
      <c r="L95" s="228">
        <v>91.666666666666671</v>
      </c>
      <c r="M95" s="228">
        <v>88.000000000000014</v>
      </c>
      <c r="N95" s="228">
        <v>88.000000000000014</v>
      </c>
      <c r="O95" s="228">
        <v>110.00000000000001</v>
      </c>
    </row>
    <row r="96" spans="1:15" ht="16.5" customHeight="1" x14ac:dyDescent="0.3">
      <c r="A96" s="209">
        <v>4</v>
      </c>
      <c r="B96" s="210" t="s">
        <v>202</v>
      </c>
      <c r="C96" s="226">
        <v>3.3</v>
      </c>
      <c r="D96" s="227">
        <v>2.7</v>
      </c>
      <c r="E96" s="227">
        <v>1.5</v>
      </c>
      <c r="F96" s="227">
        <v>1.6</v>
      </c>
      <c r="G96" s="227">
        <v>1.7</v>
      </c>
      <c r="H96" s="227">
        <v>1.3</v>
      </c>
      <c r="I96" s="227">
        <v>1.5</v>
      </c>
      <c r="J96" s="227">
        <v>45.45454545454546</v>
      </c>
      <c r="K96" s="228">
        <v>55.55555555555555</v>
      </c>
      <c r="L96" s="228">
        <v>100</v>
      </c>
      <c r="M96" s="228">
        <v>93.75</v>
      </c>
      <c r="N96" s="228">
        <v>88.235294117647058</v>
      </c>
      <c r="O96" s="228">
        <v>115.38461538461537</v>
      </c>
    </row>
    <row r="97" spans="1:15" ht="16.5" customHeight="1" x14ac:dyDescent="0.3">
      <c r="A97" s="246">
        <v>5</v>
      </c>
      <c r="B97" s="210" t="s">
        <v>203</v>
      </c>
      <c r="C97" s="226">
        <v>18</v>
      </c>
      <c r="D97" s="227">
        <v>19</v>
      </c>
      <c r="E97" s="227">
        <v>12</v>
      </c>
      <c r="F97" s="227">
        <v>24</v>
      </c>
      <c r="G97" s="227">
        <v>25</v>
      </c>
      <c r="H97" s="227">
        <v>25</v>
      </c>
      <c r="I97" s="227">
        <v>24</v>
      </c>
      <c r="J97" s="227">
        <v>133.33333333333331</v>
      </c>
      <c r="K97" s="228">
        <v>126.31578947368421</v>
      </c>
      <c r="L97" s="228">
        <v>200</v>
      </c>
      <c r="M97" s="228">
        <v>100</v>
      </c>
      <c r="N97" s="228">
        <v>96</v>
      </c>
      <c r="O97" s="228">
        <v>96</v>
      </c>
    </row>
    <row r="98" spans="1:15" ht="16.5" customHeight="1" x14ac:dyDescent="0.3">
      <c r="A98" s="209">
        <v>6</v>
      </c>
      <c r="B98" s="210" t="s">
        <v>204</v>
      </c>
      <c r="C98" s="226">
        <v>17</v>
      </c>
      <c r="D98" s="227">
        <v>19</v>
      </c>
      <c r="E98" s="227">
        <v>15</v>
      </c>
      <c r="F98" s="227">
        <v>22</v>
      </c>
      <c r="G98" s="227">
        <v>22</v>
      </c>
      <c r="H98" s="227">
        <v>20</v>
      </c>
      <c r="I98" s="227">
        <v>22</v>
      </c>
      <c r="J98" s="227">
        <v>129.41176470588235</v>
      </c>
      <c r="K98" s="228">
        <v>115.78947368421053</v>
      </c>
      <c r="L98" s="228">
        <v>146.66666666666666</v>
      </c>
      <c r="M98" s="228">
        <v>100</v>
      </c>
      <c r="N98" s="228">
        <v>100</v>
      </c>
      <c r="O98" s="228">
        <v>110.00000000000001</v>
      </c>
    </row>
    <row r="99" spans="1:15" ht="16.5" customHeight="1" x14ac:dyDescent="0.3">
      <c r="A99" s="246">
        <v>7</v>
      </c>
      <c r="B99" s="210" t="s">
        <v>205</v>
      </c>
      <c r="C99" s="226">
        <v>10</v>
      </c>
      <c r="D99" s="227">
        <v>10</v>
      </c>
      <c r="E99" s="227">
        <v>8</v>
      </c>
      <c r="F99" s="227">
        <v>8</v>
      </c>
      <c r="G99" s="227">
        <v>8</v>
      </c>
      <c r="H99" s="227">
        <v>8</v>
      </c>
      <c r="I99" s="227">
        <v>8</v>
      </c>
      <c r="J99" s="227">
        <v>80</v>
      </c>
      <c r="K99" s="228">
        <v>80</v>
      </c>
      <c r="L99" s="228">
        <v>100</v>
      </c>
      <c r="M99" s="228">
        <v>100</v>
      </c>
      <c r="N99" s="228">
        <v>100</v>
      </c>
      <c r="O99" s="228">
        <v>100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18</v>
      </c>
      <c r="D101" s="227">
        <v>18</v>
      </c>
      <c r="E101" s="227">
        <v>13</v>
      </c>
      <c r="F101" s="227">
        <v>13</v>
      </c>
      <c r="G101" s="227">
        <v>13</v>
      </c>
      <c r="H101" s="227">
        <v>13.5</v>
      </c>
      <c r="I101" s="227">
        <v>13.5</v>
      </c>
      <c r="J101" s="227">
        <v>75</v>
      </c>
      <c r="K101" s="228">
        <v>75</v>
      </c>
      <c r="L101" s="228">
        <v>103.84615384615385</v>
      </c>
      <c r="M101" s="228">
        <v>103.84615384615385</v>
      </c>
      <c r="N101" s="228">
        <v>103.84615384615385</v>
      </c>
      <c r="O101" s="228">
        <v>100</v>
      </c>
    </row>
    <row r="102" spans="1:15" ht="17.25" customHeight="1" x14ac:dyDescent="0.3">
      <c r="A102" s="209">
        <v>10</v>
      </c>
      <c r="B102" s="210" t="s">
        <v>245</v>
      </c>
      <c r="C102" s="226">
        <v>19</v>
      </c>
      <c r="D102" s="227">
        <v>20</v>
      </c>
      <c r="E102" s="227">
        <v>17</v>
      </c>
      <c r="F102" s="227">
        <v>17</v>
      </c>
      <c r="G102" s="227">
        <v>17</v>
      </c>
      <c r="H102" s="227">
        <v>17</v>
      </c>
      <c r="I102" s="227">
        <v>17</v>
      </c>
      <c r="J102" s="227">
        <v>89.473684210526315</v>
      </c>
      <c r="K102" s="228">
        <v>85</v>
      </c>
      <c r="L102" s="228">
        <v>100</v>
      </c>
      <c r="M102" s="228">
        <v>100</v>
      </c>
      <c r="N102" s="228">
        <v>100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6</v>
      </c>
      <c r="I105" s="227">
        <v>7</v>
      </c>
      <c r="J105" s="227">
        <v>100</v>
      </c>
      <c r="K105" s="228">
        <v>100</v>
      </c>
      <c r="L105" s="228">
        <v>100</v>
      </c>
      <c r="M105" s="228">
        <v>100</v>
      </c>
      <c r="N105" s="228">
        <v>100</v>
      </c>
      <c r="O105" s="228">
        <v>116.66666666666667</v>
      </c>
    </row>
    <row r="106" spans="1:15" ht="17.25" customHeight="1" x14ac:dyDescent="0.3">
      <c r="A106" s="209">
        <v>14</v>
      </c>
      <c r="B106" s="210" t="s">
        <v>211</v>
      </c>
      <c r="C106" s="226">
        <v>15</v>
      </c>
      <c r="D106" s="227">
        <v>16</v>
      </c>
      <c r="E106" s="227">
        <v>12</v>
      </c>
      <c r="F106" s="227">
        <v>14</v>
      </c>
      <c r="G106" s="227">
        <v>14</v>
      </c>
      <c r="H106" s="227">
        <v>14</v>
      </c>
      <c r="I106" s="227">
        <v>14</v>
      </c>
      <c r="J106" s="227">
        <v>93.333333333333329</v>
      </c>
      <c r="K106" s="228">
        <v>87.5</v>
      </c>
      <c r="L106" s="228">
        <v>116.66666666666667</v>
      </c>
      <c r="M106" s="228">
        <v>100</v>
      </c>
      <c r="N106" s="228">
        <v>100</v>
      </c>
      <c r="O106" s="228">
        <v>100</v>
      </c>
    </row>
    <row r="107" spans="1:15" ht="16.5" customHeight="1" x14ac:dyDescent="0.3">
      <c r="A107" s="246">
        <v>15</v>
      </c>
      <c r="B107" s="210" t="s">
        <v>212</v>
      </c>
      <c r="C107" s="226">
        <v>9.5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115.78947368421053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5.7</v>
      </c>
      <c r="I110" s="227">
        <v>5.6</v>
      </c>
      <c r="J110" s="227">
        <v>107.69230769230769</v>
      </c>
      <c r="K110" s="228">
        <v>105.66037735849056</v>
      </c>
      <c r="L110" s="228">
        <v>93.333333333333329</v>
      </c>
      <c r="M110" s="228">
        <v>93.333333333333329</v>
      </c>
      <c r="N110" s="228">
        <v>93.333333333333329</v>
      </c>
      <c r="O110" s="228">
        <v>98.245614035087712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4.8</v>
      </c>
      <c r="I111" s="227">
        <v>5.0999999999999996</v>
      </c>
      <c r="J111" s="227"/>
      <c r="K111" s="228"/>
      <c r="L111" s="228">
        <v>106.25</v>
      </c>
      <c r="M111" s="228">
        <v>92.72727272727272</v>
      </c>
      <c r="N111" s="228">
        <v>94.444444444444429</v>
      </c>
      <c r="O111" s="228">
        <v>106.25</v>
      </c>
    </row>
    <row r="112" spans="1:15" ht="17.25" customHeight="1" x14ac:dyDescent="0.3">
      <c r="A112" s="209">
        <v>20</v>
      </c>
      <c r="B112" s="210" t="s">
        <v>216</v>
      </c>
      <c r="C112" s="226">
        <v>4.5</v>
      </c>
      <c r="D112" s="227">
        <v>4.5</v>
      </c>
      <c r="E112" s="227">
        <v>3.5</v>
      </c>
      <c r="F112" s="227">
        <v>4</v>
      </c>
      <c r="G112" s="227">
        <v>4</v>
      </c>
      <c r="H112" s="227">
        <v>4</v>
      </c>
      <c r="I112" s="227">
        <v>3.8</v>
      </c>
      <c r="J112" s="227">
        <v>84.444444444444443</v>
      </c>
      <c r="K112" s="228">
        <v>84.444444444444443</v>
      </c>
      <c r="L112" s="228">
        <v>108.57142857142857</v>
      </c>
      <c r="M112" s="228">
        <v>95</v>
      </c>
      <c r="N112" s="228">
        <v>95</v>
      </c>
      <c r="O112" s="228">
        <v>95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25</v>
      </c>
      <c r="I113" s="227">
        <v>25</v>
      </c>
      <c r="J113" s="227">
        <v>125</v>
      </c>
      <c r="K113" s="228">
        <v>125</v>
      </c>
      <c r="L113" s="228">
        <v>113.63636363636364</v>
      </c>
      <c r="M113" s="228">
        <v>113.63636363636364</v>
      </c>
      <c r="N113" s="228">
        <v>125</v>
      </c>
      <c r="O113" s="228">
        <v>100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3.7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6.7</v>
      </c>
      <c r="I119" s="227">
        <v>6.7</v>
      </c>
      <c r="J119" s="227">
        <v>181.08108108108107</v>
      </c>
      <c r="K119" s="228">
        <v>159.52380952380952</v>
      </c>
      <c r="L119" s="228">
        <v>87.012987012987011</v>
      </c>
      <c r="M119" s="228">
        <v>97.101449275362313</v>
      </c>
      <c r="N119" s="228">
        <v>100</v>
      </c>
      <c r="O119" s="228">
        <v>100</v>
      </c>
    </row>
    <row r="120" spans="1:15" ht="17.25" customHeight="1" x14ac:dyDescent="0.3">
      <c r="A120" s="246">
        <v>28</v>
      </c>
      <c r="B120" s="210" t="s">
        <v>10</v>
      </c>
      <c r="C120" s="226">
        <v>7.8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9.8000000000000007</v>
      </c>
      <c r="I120" s="227">
        <v>9.8000000000000007</v>
      </c>
      <c r="J120" s="227">
        <v>125.64102564102566</v>
      </c>
      <c r="K120" s="228">
        <v>127.27272727272727</v>
      </c>
      <c r="L120" s="228">
        <v>94.230769230769226</v>
      </c>
      <c r="M120" s="228">
        <v>98.000000000000014</v>
      </c>
      <c r="N120" s="228">
        <v>100</v>
      </c>
      <c r="O120" s="228">
        <v>100</v>
      </c>
    </row>
    <row r="121" spans="1:15" ht="17.25" customHeight="1" x14ac:dyDescent="0.3">
      <c r="A121" s="197">
        <v>29</v>
      </c>
      <c r="B121" s="210" t="s">
        <v>249</v>
      </c>
      <c r="C121" s="226"/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10.8</v>
      </c>
      <c r="J121" s="227"/>
      <c r="K121" s="228">
        <v>93.103448275862078</v>
      </c>
      <c r="L121" s="228">
        <v>96.428571428571445</v>
      </c>
      <c r="M121" s="228">
        <v>98.181818181818187</v>
      </c>
      <c r="N121" s="228">
        <v>98.181818181818187</v>
      </c>
      <c r="O121" s="231">
        <v>100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10.25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10.92</v>
      </c>
      <c r="I123" s="233">
        <v>10.85</v>
      </c>
      <c r="J123" s="233">
        <v>105.85365853658537</v>
      </c>
      <c r="K123" s="228">
        <v>99.632690541781443</v>
      </c>
      <c r="L123" s="228">
        <v>99.177330895795251</v>
      </c>
      <c r="M123" s="228">
        <v>99.177330895795251</v>
      </c>
      <c r="N123" s="228">
        <v>99.177330895795251</v>
      </c>
      <c r="O123" s="228">
        <v>99.358974358974365</v>
      </c>
    </row>
    <row r="124" spans="1:15" ht="17.25" customHeight="1" x14ac:dyDescent="0.3">
      <c r="A124" s="211"/>
      <c r="B124" s="210" t="s">
        <v>224</v>
      </c>
      <c r="C124" s="226">
        <v>10.31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10.95</v>
      </c>
      <c r="I124" s="227">
        <v>10.93</v>
      </c>
      <c r="J124" s="227">
        <v>106.01357904946653</v>
      </c>
      <c r="K124" s="228">
        <v>99.726277372262757</v>
      </c>
      <c r="L124" s="228">
        <v>99.726277372262757</v>
      </c>
      <c r="M124" s="228">
        <v>99.726277372262757</v>
      </c>
      <c r="N124" s="228">
        <v>99.726277372262757</v>
      </c>
      <c r="O124" s="228">
        <v>99.817351598173516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257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63" t="s">
        <v>226</v>
      </c>
      <c r="K130" s="263"/>
      <c r="L130" s="263"/>
      <c r="M130" s="263"/>
      <c r="N130" s="263"/>
      <c r="O130" s="263"/>
    </row>
    <row r="131" spans="1:15" ht="16.5" customHeight="1" x14ac:dyDescent="0.3">
      <c r="A131" s="202"/>
      <c r="B131" s="216"/>
      <c r="C131" s="257" t="s">
        <v>63</v>
      </c>
      <c r="D131" s="258"/>
      <c r="E131" s="258"/>
      <c r="F131" s="258"/>
      <c r="G131" s="258"/>
      <c r="H131" s="258"/>
      <c r="I131" s="259"/>
      <c r="J131" s="260" t="str">
        <f>J8</f>
        <v>29.01.2024 в % к</v>
      </c>
      <c r="K131" s="261"/>
      <c r="L131" s="261"/>
      <c r="M131" s="261"/>
      <c r="N131" s="261"/>
      <c r="O131" s="262"/>
    </row>
    <row r="132" spans="1:15" ht="14.25" customHeight="1" x14ac:dyDescent="0.3">
      <c r="A132" s="203"/>
      <c r="B132" s="217"/>
      <c r="C132" s="251" t="s">
        <v>247</v>
      </c>
      <c r="D132" s="252"/>
      <c r="E132" s="252"/>
      <c r="F132" s="253"/>
      <c r="G132" s="254" t="s">
        <v>254</v>
      </c>
      <c r="H132" s="255"/>
      <c r="I132" s="256"/>
      <c r="J132" s="251" t="s">
        <v>247</v>
      </c>
      <c r="K132" s="252"/>
      <c r="L132" s="252"/>
      <c r="M132" s="253"/>
      <c r="N132" s="251" t="s">
        <v>254</v>
      </c>
      <c r="O132" s="253"/>
    </row>
    <row r="133" spans="1:15" ht="17.25" customHeight="1" x14ac:dyDescent="0.3">
      <c r="A133" s="204"/>
      <c r="B133" s="218"/>
      <c r="C133" s="248" t="s">
        <v>285</v>
      </c>
      <c r="D133" s="234" t="s">
        <v>279</v>
      </c>
      <c r="E133" s="234" t="s">
        <v>280</v>
      </c>
      <c r="F133" s="234" t="s">
        <v>253</v>
      </c>
      <c r="G133" s="234" t="s">
        <v>281</v>
      </c>
      <c r="H133" s="234" t="s">
        <v>282</v>
      </c>
      <c r="I133" s="248" t="s">
        <v>286</v>
      </c>
      <c r="J133" s="224" t="s">
        <v>285</v>
      </c>
      <c r="K133" s="225" t="s">
        <v>279</v>
      </c>
      <c r="L133" s="225" t="s">
        <v>280</v>
      </c>
      <c r="M133" s="225" t="s">
        <v>253</v>
      </c>
      <c r="N133" s="225" t="s">
        <v>281</v>
      </c>
      <c r="O133" s="225" t="s">
        <v>282</v>
      </c>
    </row>
    <row r="134" spans="1:15" ht="17.25" customHeight="1" x14ac:dyDescent="0.3">
      <c r="A134" s="246">
        <v>1</v>
      </c>
      <c r="B134" s="208" t="s">
        <v>250</v>
      </c>
      <c r="C134" s="226">
        <v>3.8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3.6</v>
      </c>
      <c r="I134" s="226">
        <v>3.8</v>
      </c>
      <c r="J134" s="228">
        <v>100</v>
      </c>
      <c r="K134" s="228">
        <v>102.70270270270269</v>
      </c>
      <c r="L134" s="228">
        <v>115.15151515151516</v>
      </c>
      <c r="M134" s="228">
        <v>108.57142857142857</v>
      </c>
      <c r="N134" s="228">
        <v>108.57142857142857</v>
      </c>
      <c r="O134" s="228">
        <v>105.55555555555556</v>
      </c>
    </row>
    <row r="135" spans="1:15" ht="16.5" customHeight="1" x14ac:dyDescent="0.3">
      <c r="A135" s="209">
        <v>2</v>
      </c>
      <c r="B135" s="210" t="s">
        <v>201</v>
      </c>
      <c r="C135" s="226">
        <v>4.5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100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278</v>
      </c>
      <c r="C136" s="226">
        <v>7.8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3.1</v>
      </c>
      <c r="I136" s="226">
        <v>3.3</v>
      </c>
      <c r="J136" s="228">
        <v>42.307692307692307</v>
      </c>
      <c r="K136" s="228">
        <v>30</v>
      </c>
      <c r="L136" s="228">
        <v>109.99999999999999</v>
      </c>
      <c r="M136" s="228">
        <v>94.285714285714278</v>
      </c>
      <c r="N136" s="228">
        <v>94.285714285714278</v>
      </c>
      <c r="O136" s="228">
        <v>106.45161290322579</v>
      </c>
    </row>
    <row r="137" spans="1:15" ht="16.5" customHeight="1" x14ac:dyDescent="0.3">
      <c r="A137" s="209">
        <v>4</v>
      </c>
      <c r="B137" s="210" t="s">
        <v>202</v>
      </c>
      <c r="C137" s="226">
        <v>3.4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2.5</v>
      </c>
      <c r="I137" s="226">
        <v>2.5</v>
      </c>
      <c r="J137" s="228">
        <v>73.529411764705884</v>
      </c>
      <c r="K137" s="228">
        <v>89.285714285714292</v>
      </c>
      <c r="L137" s="228">
        <v>104.16666666666667</v>
      </c>
      <c r="M137" s="228">
        <v>108.69565217391306</v>
      </c>
      <c r="N137" s="228">
        <v>104.16666666666667</v>
      </c>
      <c r="O137" s="228">
        <v>100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21</v>
      </c>
      <c r="I138" s="226">
        <v>22</v>
      </c>
      <c r="J138" s="228">
        <v>110.00000000000001</v>
      </c>
      <c r="K138" s="228">
        <v>110.00000000000001</v>
      </c>
      <c r="L138" s="228">
        <v>146.66666666666666</v>
      </c>
      <c r="M138" s="228">
        <v>110.00000000000001</v>
      </c>
      <c r="N138" s="228">
        <v>110.00000000000001</v>
      </c>
      <c r="O138" s="228">
        <v>104.76190476190477</v>
      </c>
    </row>
    <row r="139" spans="1:15" ht="16.5" customHeight="1" x14ac:dyDescent="0.3">
      <c r="A139" s="209">
        <v>6</v>
      </c>
      <c r="B139" s="210" t="s">
        <v>204</v>
      </c>
      <c r="C139" s="226">
        <v>14</v>
      </c>
      <c r="D139" s="227">
        <v>16</v>
      </c>
      <c r="E139" s="227">
        <v>18</v>
      </c>
      <c r="F139" s="227">
        <v>17</v>
      </c>
      <c r="G139" s="227">
        <v>17</v>
      </c>
      <c r="H139" s="227">
        <v>17</v>
      </c>
      <c r="I139" s="226">
        <v>18</v>
      </c>
      <c r="J139" s="228">
        <v>128.57142857142858</v>
      </c>
      <c r="K139" s="228">
        <v>112.5</v>
      </c>
      <c r="L139" s="228">
        <v>100</v>
      </c>
      <c r="M139" s="228">
        <v>105.88235294117648</v>
      </c>
      <c r="N139" s="228">
        <v>105.88235294117648</v>
      </c>
      <c r="O139" s="228">
        <v>105.88235294117648</v>
      </c>
    </row>
    <row r="140" spans="1:15" ht="16.5" customHeight="1" x14ac:dyDescent="0.3">
      <c r="A140" s="246">
        <v>7</v>
      </c>
      <c r="B140" s="210" t="s">
        <v>205</v>
      </c>
      <c r="C140" s="226">
        <v>7</v>
      </c>
      <c r="D140" s="227">
        <v>8.5</v>
      </c>
      <c r="E140" s="227">
        <v>8</v>
      </c>
      <c r="F140" s="227">
        <v>8</v>
      </c>
      <c r="G140" s="227">
        <v>8</v>
      </c>
      <c r="H140" s="227">
        <v>8</v>
      </c>
      <c r="I140" s="226">
        <v>8.5</v>
      </c>
      <c r="J140" s="228">
        <v>121.42857142857142</v>
      </c>
      <c r="K140" s="228">
        <v>100</v>
      </c>
      <c r="L140" s="228">
        <v>106.25</v>
      </c>
      <c r="M140" s="228">
        <v>106.25</v>
      </c>
      <c r="N140" s="228">
        <v>106.25</v>
      </c>
      <c r="O140" s="228">
        <v>106.25</v>
      </c>
    </row>
    <row r="141" spans="1:15" ht="16.5" customHeight="1" x14ac:dyDescent="0.3">
      <c r="A141" s="209">
        <v>8</v>
      </c>
      <c r="B141" s="210" t="s">
        <v>206</v>
      </c>
      <c r="C141" s="226">
        <v>16.3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101.22699386503066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63</v>
      </c>
      <c r="I144" s="226">
        <v>63</v>
      </c>
      <c r="J144" s="228">
        <v>108.62068965517241</v>
      </c>
      <c r="K144" s="228">
        <v>108.62068965517241</v>
      </c>
      <c r="L144" s="228">
        <v>100</v>
      </c>
      <c r="M144" s="228">
        <v>100</v>
      </c>
      <c r="N144" s="228">
        <v>100</v>
      </c>
      <c r="O144" s="228">
        <v>100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5.2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105.76923076923077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15</v>
      </c>
      <c r="D147" s="227">
        <v>13</v>
      </c>
      <c r="E147" s="227">
        <v>11</v>
      </c>
      <c r="F147" s="227">
        <v>11</v>
      </c>
      <c r="G147" s="227">
        <v>13</v>
      </c>
      <c r="H147" s="227">
        <v>14</v>
      </c>
      <c r="I147" s="226">
        <v>14</v>
      </c>
      <c r="J147" s="228">
        <v>93.333333333333329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100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16.3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103.06748466257669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4.5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7.6</v>
      </c>
      <c r="I160" s="226">
        <v>7.6</v>
      </c>
      <c r="J160" s="228">
        <v>168.88888888888889</v>
      </c>
      <c r="K160" s="228">
        <v>200</v>
      </c>
      <c r="L160" s="228">
        <v>86.36363636363636</v>
      </c>
      <c r="M160" s="228">
        <v>95</v>
      </c>
      <c r="N160" s="228">
        <v>97.435897435897431</v>
      </c>
      <c r="O160" s="228">
        <v>100</v>
      </c>
    </row>
    <row r="161" spans="1:15" ht="17.25" customHeight="1" x14ac:dyDescent="0.3">
      <c r="A161" s="246">
        <v>28</v>
      </c>
      <c r="B161" s="210" t="s">
        <v>10</v>
      </c>
      <c r="C161" s="226">
        <v>8.6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10.199999999999999</v>
      </c>
      <c r="I161" s="226">
        <v>10</v>
      </c>
      <c r="J161" s="228">
        <v>116.27906976744187</v>
      </c>
      <c r="K161" s="228">
        <v>119.04761904761905</v>
      </c>
      <c r="L161" s="228">
        <v>84.745762711864401</v>
      </c>
      <c r="M161" s="228">
        <v>90.909090909090907</v>
      </c>
      <c r="N161" s="228">
        <v>90.909090909090907</v>
      </c>
      <c r="O161" s="228">
        <v>98.039215686274517</v>
      </c>
    </row>
    <row r="162" spans="1:15" ht="17.25" customHeight="1" x14ac:dyDescent="0.3">
      <c r="A162" s="197">
        <v>29</v>
      </c>
      <c r="B162" s="210" t="s">
        <v>249</v>
      </c>
      <c r="C162" s="226"/>
      <c r="D162" s="227">
        <v>12.4</v>
      </c>
      <c r="E162" s="227">
        <v>12</v>
      </c>
      <c r="F162" s="227">
        <v>12</v>
      </c>
      <c r="G162" s="227">
        <v>12</v>
      </c>
      <c r="H162" s="227">
        <v>11.8</v>
      </c>
      <c r="I162" s="226">
        <v>11.8</v>
      </c>
      <c r="J162" s="228"/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100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10.28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107.00389105058366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10.4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107.21153846153845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258</v>
      </c>
    </row>
    <row r="169" spans="1:15" ht="17.25" customHeight="1" x14ac:dyDescent="0.3">
      <c r="J169" s="263" t="s">
        <v>226</v>
      </c>
      <c r="K169" s="263"/>
      <c r="L169" s="263"/>
      <c r="M169" s="263"/>
      <c r="N169" s="263"/>
      <c r="O169" s="263"/>
    </row>
    <row r="170" spans="1:15" ht="16.5" customHeight="1" x14ac:dyDescent="0.3">
      <c r="A170" s="202"/>
      <c r="B170" s="216"/>
      <c r="C170" s="257" t="s">
        <v>244</v>
      </c>
      <c r="D170" s="258"/>
      <c r="E170" s="258"/>
      <c r="F170" s="258"/>
      <c r="G170" s="258"/>
      <c r="H170" s="258"/>
      <c r="I170" s="259"/>
      <c r="J170" s="260" t="str">
        <f>J8</f>
        <v>29.01.2024 в % к</v>
      </c>
      <c r="K170" s="261"/>
      <c r="L170" s="261"/>
      <c r="M170" s="261"/>
      <c r="N170" s="261"/>
      <c r="O170" s="262"/>
    </row>
    <row r="171" spans="1:15" ht="14.25" customHeight="1" x14ac:dyDescent="0.3">
      <c r="A171" s="203"/>
      <c r="B171" s="217"/>
      <c r="C171" s="251" t="s">
        <v>247</v>
      </c>
      <c r="D171" s="252"/>
      <c r="E171" s="252"/>
      <c r="F171" s="253"/>
      <c r="G171" s="254" t="s">
        <v>254</v>
      </c>
      <c r="H171" s="255"/>
      <c r="I171" s="256"/>
      <c r="J171" s="251" t="s">
        <v>247</v>
      </c>
      <c r="K171" s="252"/>
      <c r="L171" s="252"/>
      <c r="M171" s="253"/>
      <c r="N171" s="251" t="s">
        <v>254</v>
      </c>
      <c r="O171" s="253"/>
    </row>
    <row r="172" spans="1:15" ht="17.25" customHeight="1" x14ac:dyDescent="0.3">
      <c r="A172" s="204"/>
      <c r="B172" s="218"/>
      <c r="C172" s="248" t="s">
        <v>285</v>
      </c>
      <c r="D172" s="234" t="s">
        <v>279</v>
      </c>
      <c r="E172" s="234" t="s">
        <v>280</v>
      </c>
      <c r="F172" s="234" t="s">
        <v>253</v>
      </c>
      <c r="G172" s="234" t="s">
        <v>281</v>
      </c>
      <c r="H172" s="234" t="s">
        <v>282</v>
      </c>
      <c r="I172" s="234" t="s">
        <v>286</v>
      </c>
      <c r="J172" s="234" t="s">
        <v>285</v>
      </c>
      <c r="K172" s="225" t="s">
        <v>279</v>
      </c>
      <c r="L172" s="225" t="s">
        <v>280</v>
      </c>
      <c r="M172" s="225" t="s">
        <v>253</v>
      </c>
      <c r="N172" s="225" t="s">
        <v>281</v>
      </c>
      <c r="O172" s="225" t="s">
        <v>282</v>
      </c>
    </row>
    <row r="173" spans="1:15" ht="17.25" customHeight="1" x14ac:dyDescent="0.3">
      <c r="A173" s="246">
        <v>1</v>
      </c>
      <c r="B173" s="208" t="s">
        <v>250</v>
      </c>
      <c r="C173" s="226">
        <v>4.83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103.51966873706004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3.5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2.5</v>
      </c>
      <c r="I174" s="227">
        <v>2.5</v>
      </c>
      <c r="J174" s="227">
        <v>71.428571428571431</v>
      </c>
      <c r="K174" s="228">
        <v>59.523809523809526</v>
      </c>
      <c r="L174" s="228">
        <v>75.075075075075077</v>
      </c>
      <c r="M174" s="228">
        <v>100</v>
      </c>
      <c r="N174" s="228">
        <v>100</v>
      </c>
      <c r="O174" s="228">
        <v>100</v>
      </c>
    </row>
    <row r="175" spans="1:15" ht="17.25" customHeight="1" x14ac:dyDescent="0.3">
      <c r="A175" s="245">
        <v>3</v>
      </c>
      <c r="B175" s="211" t="s">
        <v>278</v>
      </c>
      <c r="C175" s="226">
        <v>7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3.22</v>
      </c>
      <c r="I175" s="227">
        <v>3.22</v>
      </c>
      <c r="J175" s="227">
        <v>46</v>
      </c>
      <c r="K175" s="228">
        <v>37.182448036951506</v>
      </c>
      <c r="L175" s="228">
        <v>105.5737704918033</v>
      </c>
      <c r="M175" s="228">
        <v>100</v>
      </c>
      <c r="N175" s="228">
        <v>100</v>
      </c>
      <c r="O175" s="228">
        <v>100</v>
      </c>
    </row>
    <row r="176" spans="1:15" ht="16.5" customHeight="1" x14ac:dyDescent="0.3">
      <c r="A176" s="209">
        <v>4</v>
      </c>
      <c r="B176" s="210" t="s">
        <v>202</v>
      </c>
      <c r="C176" s="226">
        <v>4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2</v>
      </c>
      <c r="J176" s="227">
        <v>50</v>
      </c>
      <c r="K176" s="228">
        <v>60.06006006006006</v>
      </c>
      <c r="L176" s="228">
        <v>100</v>
      </c>
      <c r="M176" s="228">
        <v>100</v>
      </c>
      <c r="N176" s="228">
        <v>85.836909871244643</v>
      </c>
      <c r="O176" s="228">
        <v>100</v>
      </c>
    </row>
    <row r="177" spans="1:15" ht="16.5" customHeight="1" x14ac:dyDescent="0.3">
      <c r="A177" s="246">
        <v>5</v>
      </c>
      <c r="B177" s="210" t="s">
        <v>203</v>
      </c>
      <c r="C177" s="226">
        <v>17.66</v>
      </c>
      <c r="D177" s="227">
        <v>20</v>
      </c>
      <c r="E177" s="227">
        <v>21</v>
      </c>
      <c r="F177" s="227">
        <v>21</v>
      </c>
      <c r="G177" s="227">
        <v>20</v>
      </c>
      <c r="H177" s="227">
        <v>21.66</v>
      </c>
      <c r="I177" s="227">
        <v>21</v>
      </c>
      <c r="J177" s="227">
        <v>118.91279728199319</v>
      </c>
      <c r="K177" s="228">
        <v>105</v>
      </c>
      <c r="L177" s="228">
        <v>100</v>
      </c>
      <c r="M177" s="228">
        <v>100</v>
      </c>
      <c r="N177" s="228">
        <v>105</v>
      </c>
      <c r="O177" s="228">
        <v>96.95290858725761</v>
      </c>
    </row>
    <row r="178" spans="1:15" ht="16.5" customHeight="1" x14ac:dyDescent="0.3">
      <c r="A178" s="209">
        <v>6</v>
      </c>
      <c r="B178" s="210" t="s">
        <v>204</v>
      </c>
      <c r="C178" s="226">
        <v>16.66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14.33</v>
      </c>
      <c r="I178" s="227">
        <v>17</v>
      </c>
      <c r="J178" s="227">
        <v>102.04081632653062</v>
      </c>
      <c r="K178" s="228">
        <v>100</v>
      </c>
      <c r="L178" s="228">
        <v>118.63224005582693</v>
      </c>
      <c r="M178" s="228">
        <v>98.09578765147144</v>
      </c>
      <c r="N178" s="228">
        <v>113.33333333333333</v>
      </c>
      <c r="O178" s="228">
        <v>118.63224005582693</v>
      </c>
    </row>
    <row r="179" spans="1:15" ht="16.5" customHeight="1" x14ac:dyDescent="0.3">
      <c r="A179" s="246">
        <v>7</v>
      </c>
      <c r="B179" s="210" t="s">
        <v>205</v>
      </c>
      <c r="C179" s="226">
        <v>10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11</v>
      </c>
      <c r="I179" s="227">
        <v>11</v>
      </c>
      <c r="J179" s="227">
        <v>110.00000000000001</v>
      </c>
      <c r="K179" s="228">
        <v>110.00000000000001</v>
      </c>
      <c r="L179" s="228">
        <v>110.00000000000001</v>
      </c>
      <c r="M179" s="228">
        <v>100</v>
      </c>
      <c r="N179" s="228">
        <v>95.652173913043484</v>
      </c>
      <c r="O179" s="228">
        <v>100</v>
      </c>
    </row>
    <row r="180" spans="1:15" ht="16.5" customHeight="1" x14ac:dyDescent="0.3">
      <c r="A180" s="209">
        <v>8</v>
      </c>
      <c r="B180" s="210" t="s">
        <v>206</v>
      </c>
      <c r="C180" s="226">
        <v>12.5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15.66</v>
      </c>
      <c r="I180" s="227">
        <v>16</v>
      </c>
      <c r="J180" s="227">
        <v>128</v>
      </c>
      <c r="K180" s="228">
        <v>125.98425196850394</v>
      </c>
      <c r="L180" s="228">
        <v>91.428571428571431</v>
      </c>
      <c r="M180" s="228">
        <v>88.888888888888886</v>
      </c>
      <c r="N180" s="228">
        <v>100</v>
      </c>
      <c r="O180" s="228">
        <v>102.17113665389527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78.260869565217391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71.66</v>
      </c>
      <c r="J183" s="227">
        <v>110.24615384615385</v>
      </c>
      <c r="K183" s="228">
        <v>110.24615384615385</v>
      </c>
      <c r="L183" s="228">
        <v>100.92957746478872</v>
      </c>
      <c r="M183" s="228">
        <v>100</v>
      </c>
      <c r="N183" s="228">
        <v>100</v>
      </c>
      <c r="O183" s="228">
        <v>100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7</v>
      </c>
      <c r="J185" s="227">
        <v>100</v>
      </c>
      <c r="K185" s="228">
        <v>100</v>
      </c>
      <c r="L185" s="228">
        <v>116.66666666666667</v>
      </c>
      <c r="M185" s="228">
        <v>107.69230769230769</v>
      </c>
      <c r="N185" s="228">
        <v>100</v>
      </c>
      <c r="O185" s="228">
        <v>100</v>
      </c>
    </row>
    <row r="186" spans="1:15" ht="17.25" customHeight="1" x14ac:dyDescent="0.3">
      <c r="A186" s="209">
        <v>14</v>
      </c>
      <c r="B186" s="210" t="s">
        <v>211</v>
      </c>
      <c r="C186" s="226">
        <v>12.7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11.1</v>
      </c>
      <c r="I186" s="227">
        <v>11.1</v>
      </c>
      <c r="J186" s="227">
        <v>87.4015748031496</v>
      </c>
      <c r="K186" s="228">
        <v>88.8</v>
      </c>
      <c r="L186" s="228">
        <v>101.83486238532109</v>
      </c>
      <c r="M186" s="228">
        <v>87.4015748031496</v>
      </c>
      <c r="N186" s="228">
        <v>88.8</v>
      </c>
      <c r="O186" s="228">
        <v>100</v>
      </c>
    </row>
    <row r="187" spans="1:15" ht="16.5" customHeight="1" x14ac:dyDescent="0.3">
      <c r="A187" s="246">
        <v>15</v>
      </c>
      <c r="B187" s="210" t="s">
        <v>212</v>
      </c>
      <c r="C187" s="226">
        <v>9.66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11.83</v>
      </c>
      <c r="I187" s="227">
        <v>11.83</v>
      </c>
      <c r="J187" s="227">
        <v>122.46376811594202</v>
      </c>
      <c r="K187" s="228">
        <v>122.46376811594202</v>
      </c>
      <c r="L187" s="228">
        <v>98.583333333333329</v>
      </c>
      <c r="M187" s="228">
        <v>100</v>
      </c>
      <c r="N187" s="228">
        <v>100</v>
      </c>
      <c r="O187" s="228">
        <v>100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54</v>
      </c>
      <c r="I189" s="227">
        <v>54</v>
      </c>
      <c r="J189" s="227">
        <v>100</v>
      </c>
      <c r="K189" s="228">
        <v>100</v>
      </c>
      <c r="L189" s="228">
        <v>100</v>
      </c>
      <c r="M189" s="228">
        <v>100</v>
      </c>
      <c r="N189" s="228">
        <v>100</v>
      </c>
      <c r="O189" s="228">
        <v>100</v>
      </c>
    </row>
    <row r="190" spans="1:15" ht="17.25" customHeight="1" x14ac:dyDescent="0.3">
      <c r="A190" s="209">
        <v>18</v>
      </c>
      <c r="B190" s="210" t="s">
        <v>215</v>
      </c>
      <c r="C190" s="226">
        <v>5.16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</v>
      </c>
      <c r="J190" s="227">
        <v>110.46511627906976</v>
      </c>
      <c r="K190" s="228">
        <v>108.77862595419847</v>
      </c>
      <c r="L190" s="228">
        <v>96.12141652613829</v>
      </c>
      <c r="M190" s="228">
        <v>98.786828422876965</v>
      </c>
      <c r="N190" s="228">
        <v>98.786828422876965</v>
      </c>
      <c r="O190" s="228">
        <v>100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5.5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4.83</v>
      </c>
      <c r="I192" s="227">
        <v>4.83</v>
      </c>
      <c r="J192" s="227">
        <v>87.818181818181813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100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23</v>
      </c>
      <c r="I193" s="227">
        <v>24</v>
      </c>
      <c r="J193" s="227">
        <v>114.28571428571428</v>
      </c>
      <c r="K193" s="228">
        <v>114.28571428571428</v>
      </c>
      <c r="L193" s="228">
        <v>109.09090909090908</v>
      </c>
      <c r="M193" s="228">
        <v>104.34782608695652</v>
      </c>
      <c r="N193" s="228">
        <v>105.91350397175641</v>
      </c>
      <c r="O193" s="228">
        <v>104.34782608695652</v>
      </c>
    </row>
    <row r="194" spans="1:15" ht="17.25" customHeight="1" x14ac:dyDescent="0.3">
      <c r="A194" s="209">
        <v>22</v>
      </c>
      <c r="B194" s="210" t="s">
        <v>218</v>
      </c>
      <c r="C194" s="226">
        <v>19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20</v>
      </c>
      <c r="I194" s="227">
        <v>21</v>
      </c>
      <c r="J194" s="227">
        <v>110.5263157894737</v>
      </c>
      <c r="K194" s="228">
        <v>113.51351351351352</v>
      </c>
      <c r="L194" s="228">
        <v>103.29562223315298</v>
      </c>
      <c r="M194" s="228">
        <v>103.29562223315298</v>
      </c>
      <c r="N194" s="228">
        <v>103.29562223315298</v>
      </c>
      <c r="O194" s="228">
        <v>105</v>
      </c>
    </row>
    <row r="195" spans="1:15" ht="16.5" customHeight="1" x14ac:dyDescent="0.3">
      <c r="A195" s="246">
        <v>23</v>
      </c>
      <c r="B195" s="210" t="s">
        <v>219</v>
      </c>
      <c r="C195" s="226">
        <v>14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</v>
      </c>
      <c r="I195" s="227">
        <v>14</v>
      </c>
      <c r="J195" s="227">
        <v>100</v>
      </c>
      <c r="K195" s="228">
        <v>96.551724137931032</v>
      </c>
      <c r="L195" s="228">
        <v>100</v>
      </c>
      <c r="M195" s="228">
        <v>95.49795361527967</v>
      </c>
      <c r="N195" s="228">
        <v>100</v>
      </c>
      <c r="O195" s="228">
        <v>100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3.76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6.73</v>
      </c>
      <c r="I199" s="227">
        <v>6.73</v>
      </c>
      <c r="J199" s="227">
        <v>178.9893617021277</v>
      </c>
      <c r="K199" s="228">
        <v>161.77884615384616</v>
      </c>
      <c r="L199" s="228">
        <v>87.063389391979314</v>
      </c>
      <c r="M199" s="228">
        <v>97.962154294032032</v>
      </c>
      <c r="N199" s="228">
        <v>100</v>
      </c>
      <c r="O199" s="228">
        <v>100</v>
      </c>
    </row>
    <row r="200" spans="1:15" ht="17.25" customHeight="1" x14ac:dyDescent="0.3">
      <c r="A200" s="246">
        <v>28</v>
      </c>
      <c r="B200" s="210" t="s">
        <v>10</v>
      </c>
      <c r="C200" s="226">
        <v>7.76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9.76</v>
      </c>
      <c r="J200" s="227">
        <v>125.77319587628865</v>
      </c>
      <c r="K200" s="228">
        <v>126.26131953428201</v>
      </c>
      <c r="L200" s="228">
        <v>90.622098421541324</v>
      </c>
      <c r="M200" s="228">
        <v>95.034079844206431</v>
      </c>
      <c r="N200" s="228">
        <v>99.591836734693871</v>
      </c>
      <c r="O200" s="228">
        <v>99.287894201424209</v>
      </c>
    </row>
    <row r="201" spans="1:15" ht="17.25" customHeight="1" x14ac:dyDescent="0.3">
      <c r="A201" s="197">
        <v>29</v>
      </c>
      <c r="B201" s="210" t="s">
        <v>249</v>
      </c>
      <c r="C201" s="226"/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/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10.26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</v>
      </c>
      <c r="I203" s="233">
        <v>10.89</v>
      </c>
      <c r="J203" s="233">
        <v>106.14035087719299</v>
      </c>
      <c r="K203" s="228">
        <v>99.72527472527473</v>
      </c>
      <c r="L203" s="228">
        <v>99.908256880733944</v>
      </c>
      <c r="M203" s="228">
        <v>99.908256880733944</v>
      </c>
      <c r="N203" s="228">
        <v>99.908256880733944</v>
      </c>
      <c r="O203" s="228">
        <v>99.908256880733944</v>
      </c>
    </row>
    <row r="204" spans="1:15" ht="17.25" customHeight="1" x14ac:dyDescent="0.3">
      <c r="A204" s="211"/>
      <c r="B204" s="210" t="s">
        <v>224</v>
      </c>
      <c r="C204" s="226">
        <v>10.28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10.93</v>
      </c>
      <c r="I204" s="227">
        <v>10.92</v>
      </c>
      <c r="J204" s="227">
        <v>106.22568093385215</v>
      </c>
      <c r="K204" s="228">
        <v>99.81718464351006</v>
      </c>
      <c r="L204" s="228">
        <v>99.81718464351006</v>
      </c>
      <c r="M204" s="228">
        <v>99.908508691674285</v>
      </c>
      <c r="N204" s="228">
        <v>99.908508691674285</v>
      </c>
      <c r="O204" s="228">
        <v>99.908508691674285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259</v>
      </c>
    </row>
    <row r="208" spans="1:15" ht="12" customHeight="1" x14ac:dyDescent="0.3">
      <c r="J208" s="263" t="s">
        <v>226</v>
      </c>
      <c r="K208" s="263"/>
      <c r="L208" s="263"/>
      <c r="M208" s="263"/>
      <c r="N208" s="263"/>
      <c r="O208" s="263"/>
    </row>
    <row r="209" spans="1:15" ht="16.5" customHeight="1" x14ac:dyDescent="0.3">
      <c r="A209" s="202"/>
      <c r="B209" s="216"/>
      <c r="C209" s="257" t="s">
        <v>229</v>
      </c>
      <c r="D209" s="258"/>
      <c r="E209" s="258"/>
      <c r="F209" s="258"/>
      <c r="G209" s="258"/>
      <c r="H209" s="258"/>
      <c r="I209" s="259"/>
      <c r="J209" s="260" t="str">
        <f>J8</f>
        <v>29.01.2024 в % к</v>
      </c>
      <c r="K209" s="261"/>
      <c r="L209" s="261"/>
      <c r="M209" s="261"/>
      <c r="N209" s="261"/>
      <c r="O209" s="262"/>
    </row>
    <row r="210" spans="1:15" ht="14.25" customHeight="1" x14ac:dyDescent="0.3">
      <c r="A210" s="203"/>
      <c r="B210" s="217"/>
      <c r="C210" s="251" t="s">
        <v>247</v>
      </c>
      <c r="D210" s="252"/>
      <c r="E210" s="252"/>
      <c r="F210" s="253"/>
      <c r="G210" s="254" t="s">
        <v>254</v>
      </c>
      <c r="H210" s="255"/>
      <c r="I210" s="256"/>
      <c r="J210" s="251" t="s">
        <v>247</v>
      </c>
      <c r="K210" s="252"/>
      <c r="L210" s="252"/>
      <c r="M210" s="253"/>
      <c r="N210" s="251" t="s">
        <v>254</v>
      </c>
      <c r="O210" s="253"/>
    </row>
    <row r="211" spans="1:15" ht="17.25" customHeight="1" x14ac:dyDescent="0.3">
      <c r="A211" s="204"/>
      <c r="B211" s="218"/>
      <c r="C211" s="248" t="s">
        <v>285</v>
      </c>
      <c r="D211" s="234" t="s">
        <v>279</v>
      </c>
      <c r="E211" s="234" t="s">
        <v>280</v>
      </c>
      <c r="F211" s="234" t="s">
        <v>253</v>
      </c>
      <c r="G211" s="234" t="s">
        <v>281</v>
      </c>
      <c r="H211" s="234" t="s">
        <v>282</v>
      </c>
      <c r="I211" s="234" t="s">
        <v>286</v>
      </c>
      <c r="J211" s="234" t="s">
        <v>285</v>
      </c>
      <c r="K211" s="225" t="s">
        <v>279</v>
      </c>
      <c r="L211" s="225" t="s">
        <v>280</v>
      </c>
      <c r="M211" s="225" t="s">
        <v>253</v>
      </c>
      <c r="N211" s="225" t="s">
        <v>281</v>
      </c>
      <c r="O211" s="225" t="s">
        <v>282</v>
      </c>
    </row>
    <row r="212" spans="1:15" ht="17.25" customHeight="1" x14ac:dyDescent="0.3">
      <c r="A212" s="246">
        <v>1</v>
      </c>
      <c r="B212" s="208" t="s">
        <v>250</v>
      </c>
      <c r="C212" s="226">
        <v>4.5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4.5</v>
      </c>
      <c r="I212" s="227">
        <v>4.5</v>
      </c>
      <c r="J212" s="227">
        <v>100</v>
      </c>
      <c r="K212" s="228">
        <v>97.826086956521749</v>
      </c>
      <c r="L212" s="228">
        <v>104.65116279069768</v>
      </c>
      <c r="M212" s="228">
        <v>94.73684210526315</v>
      </c>
      <c r="N212" s="228">
        <v>104.65116279069768</v>
      </c>
      <c r="O212" s="228">
        <v>100</v>
      </c>
    </row>
    <row r="213" spans="1:15" ht="16.5" customHeight="1" x14ac:dyDescent="0.3">
      <c r="A213" s="209">
        <v>2</v>
      </c>
      <c r="B213" s="210" t="s">
        <v>201</v>
      </c>
      <c r="C213" s="226">
        <v>3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</v>
      </c>
      <c r="J213" s="227">
        <v>66.666666666666657</v>
      </c>
      <c r="K213" s="228">
        <v>50</v>
      </c>
      <c r="L213" s="228">
        <v>100</v>
      </c>
      <c r="M213" s="228">
        <v>100</v>
      </c>
      <c r="N213" s="228">
        <v>100</v>
      </c>
      <c r="O213" s="228">
        <v>100</v>
      </c>
    </row>
    <row r="214" spans="1:15" ht="16.5" customHeight="1" x14ac:dyDescent="0.3">
      <c r="A214" s="245">
        <v>3</v>
      </c>
      <c r="B214" s="211" t="s">
        <v>248</v>
      </c>
      <c r="C214" s="226">
        <v>8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</v>
      </c>
      <c r="I214" s="227">
        <v>2</v>
      </c>
      <c r="J214" s="227">
        <v>25</v>
      </c>
      <c r="K214" s="228">
        <v>26.666666666666668</v>
      </c>
      <c r="L214" s="228">
        <v>100</v>
      </c>
      <c r="M214" s="228">
        <v>80</v>
      </c>
      <c r="N214" s="228">
        <v>80</v>
      </c>
      <c r="O214" s="228">
        <v>100</v>
      </c>
    </row>
    <row r="215" spans="1:15" ht="16.5" customHeight="1" x14ac:dyDescent="0.3">
      <c r="A215" s="209">
        <v>4</v>
      </c>
      <c r="B215" s="210" t="s">
        <v>202</v>
      </c>
      <c r="C215" s="226">
        <v>3.1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48.387096774193544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16.600000000000001</v>
      </c>
      <c r="D216" s="227">
        <v>19</v>
      </c>
      <c r="E216" s="227">
        <v>20</v>
      </c>
      <c r="F216" s="227">
        <v>22</v>
      </c>
      <c r="G216" s="227">
        <v>20</v>
      </c>
      <c r="H216" s="227">
        <v>21</v>
      </c>
      <c r="I216" s="227">
        <v>18</v>
      </c>
      <c r="J216" s="227">
        <v>108.43373493975903</v>
      </c>
      <c r="K216" s="228">
        <v>94.73684210526315</v>
      </c>
      <c r="L216" s="228">
        <v>90</v>
      </c>
      <c r="M216" s="228">
        <v>81.818181818181827</v>
      </c>
      <c r="N216" s="228">
        <v>90</v>
      </c>
      <c r="O216" s="228">
        <v>85.714285714285708</v>
      </c>
    </row>
    <row r="217" spans="1:15" ht="16.5" customHeight="1" x14ac:dyDescent="0.3">
      <c r="A217" s="209">
        <v>6</v>
      </c>
      <c r="B217" s="210" t="s">
        <v>204</v>
      </c>
      <c r="C217" s="226">
        <v>15</v>
      </c>
      <c r="D217" s="227">
        <v>15</v>
      </c>
      <c r="E217" s="227">
        <v>14</v>
      </c>
      <c r="F217" s="227">
        <v>18</v>
      </c>
      <c r="G217" s="227">
        <v>14</v>
      </c>
      <c r="H217" s="227">
        <v>16</v>
      </c>
      <c r="I217" s="227">
        <v>18</v>
      </c>
      <c r="J217" s="227">
        <v>120</v>
      </c>
      <c r="K217" s="228">
        <v>120</v>
      </c>
      <c r="L217" s="228">
        <v>128.57142857142858</v>
      </c>
      <c r="M217" s="228">
        <v>100</v>
      </c>
      <c r="N217" s="228">
        <v>128.57142857142858</v>
      </c>
      <c r="O217" s="228">
        <v>112.5</v>
      </c>
    </row>
    <row r="218" spans="1:15" ht="16.5" customHeight="1" x14ac:dyDescent="0.3">
      <c r="A218" s="246">
        <v>7</v>
      </c>
      <c r="B218" s="210" t="s">
        <v>205</v>
      </c>
      <c r="C218" s="226">
        <v>6</v>
      </c>
      <c r="D218" s="227">
        <v>5</v>
      </c>
      <c r="E218" s="227">
        <v>5.5</v>
      </c>
      <c r="F218" s="227">
        <v>6</v>
      </c>
      <c r="G218" s="227">
        <v>6</v>
      </c>
      <c r="H218" s="227">
        <v>6</v>
      </c>
      <c r="I218" s="227">
        <v>6</v>
      </c>
      <c r="J218" s="227">
        <v>100</v>
      </c>
      <c r="K218" s="228">
        <v>120</v>
      </c>
      <c r="L218" s="228">
        <v>109.09090909090908</v>
      </c>
      <c r="M218" s="228">
        <v>100</v>
      </c>
      <c r="N218" s="228">
        <v>100</v>
      </c>
      <c r="O218" s="228">
        <v>100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</v>
      </c>
      <c r="I219" s="227">
        <v>15</v>
      </c>
      <c r="J219" s="227">
        <v>150</v>
      </c>
      <c r="K219" s="228">
        <v>150</v>
      </c>
      <c r="L219" s="228">
        <v>107.14285714285714</v>
      </c>
      <c r="M219" s="228">
        <v>93.75</v>
      </c>
      <c r="N219" s="228">
        <v>96.774193548387103</v>
      </c>
      <c r="O219" s="228">
        <v>100</v>
      </c>
    </row>
    <row r="220" spans="1:15" ht="17.25" customHeight="1" x14ac:dyDescent="0.3">
      <c r="A220" s="246">
        <v>9</v>
      </c>
      <c r="B220" s="210" t="s">
        <v>207</v>
      </c>
      <c r="C220" s="226">
        <v>15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66.666666666666657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19.5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76.923076923076934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74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108.10810810810811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12.5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11.5</v>
      </c>
      <c r="I225" s="227">
        <v>11.5</v>
      </c>
      <c r="J225" s="227">
        <v>92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100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</v>
      </c>
      <c r="I226" s="227">
        <v>11</v>
      </c>
      <c r="J226" s="227">
        <v>110.00000000000001</v>
      </c>
      <c r="K226" s="228">
        <v>110.00000000000001</v>
      </c>
      <c r="L226" s="228">
        <v>100</v>
      </c>
      <c r="M226" s="228">
        <v>95.652173913043484</v>
      </c>
      <c r="N226" s="228">
        <v>95.652173913043484</v>
      </c>
      <c r="O226" s="228">
        <v>100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4.9000000000000004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5.36</v>
      </c>
      <c r="I229" s="227">
        <v>5.36</v>
      </c>
      <c r="J229" s="227">
        <v>109.38775510204081</v>
      </c>
      <c r="K229" s="228">
        <v>109.38775510204081</v>
      </c>
      <c r="L229" s="228">
        <v>97.454545454545467</v>
      </c>
      <c r="M229" s="228">
        <v>97.454545454545467</v>
      </c>
      <c r="N229" s="228">
        <v>98.52941176470587</v>
      </c>
      <c r="O229" s="228">
        <v>100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</v>
      </c>
      <c r="I230" s="227">
        <v>4.7</v>
      </c>
      <c r="J230" s="227"/>
      <c r="K230" s="228"/>
      <c r="L230" s="228">
        <v>96.907216494845372</v>
      </c>
      <c r="M230" s="228">
        <v>98.532494758909863</v>
      </c>
      <c r="N230" s="228">
        <v>98.532494758909863</v>
      </c>
      <c r="O230" s="228">
        <v>100</v>
      </c>
    </row>
    <row r="231" spans="1:15" ht="17.25" customHeight="1" x14ac:dyDescent="0.3">
      <c r="A231" s="209">
        <v>20</v>
      </c>
      <c r="B231" s="210" t="s">
        <v>216</v>
      </c>
      <c r="C231" s="226">
        <v>4.75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</v>
      </c>
      <c r="I231" s="227">
        <v>4</v>
      </c>
      <c r="J231" s="227">
        <v>84.210526315789465</v>
      </c>
      <c r="K231" s="228">
        <v>84.210526315789465</v>
      </c>
      <c r="L231" s="228">
        <v>88.888888888888886</v>
      </c>
      <c r="M231" s="228">
        <v>88.888888888888886</v>
      </c>
      <c r="N231" s="228">
        <v>88.888888888888886</v>
      </c>
      <c r="O231" s="228">
        <v>100</v>
      </c>
    </row>
    <row r="232" spans="1:15" ht="17.25" customHeight="1" x14ac:dyDescent="0.3">
      <c r="A232" s="246">
        <v>21</v>
      </c>
      <c r="B232" s="210" t="s">
        <v>217</v>
      </c>
      <c r="C232" s="226">
        <v>17.5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102.85714285714285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104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3.5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6.8</v>
      </c>
      <c r="I238" s="227">
        <v>6.8</v>
      </c>
      <c r="J238" s="227">
        <v>194.28571428571428</v>
      </c>
      <c r="K238" s="228">
        <v>170</v>
      </c>
      <c r="L238" s="228">
        <v>87.179487179487182</v>
      </c>
      <c r="M238" s="228">
        <v>97.142857142857139</v>
      </c>
      <c r="N238" s="228">
        <v>100</v>
      </c>
      <c r="O238" s="228">
        <v>100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/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/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10.29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</v>
      </c>
      <c r="I242" s="233">
        <v>10.9</v>
      </c>
      <c r="J242" s="233">
        <v>105.92808551992228</v>
      </c>
      <c r="K242" s="228">
        <v>99.81684981684981</v>
      </c>
      <c r="L242" s="228">
        <v>100</v>
      </c>
      <c r="M242" s="228">
        <v>100</v>
      </c>
      <c r="N242" s="228">
        <v>100</v>
      </c>
      <c r="O242" s="228">
        <v>100</v>
      </c>
    </row>
    <row r="243" spans="1:15" ht="17.25" customHeight="1" x14ac:dyDescent="0.3">
      <c r="A243" s="211"/>
      <c r="B243" s="210" t="s">
        <v>224</v>
      </c>
      <c r="C243" s="226">
        <v>10.31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10.92</v>
      </c>
      <c r="I243" s="227">
        <v>10.92</v>
      </c>
      <c r="J243" s="227">
        <v>105.91658583899127</v>
      </c>
      <c r="K243" s="228">
        <v>99.81718464351006</v>
      </c>
      <c r="L243" s="228">
        <v>99.908508691674285</v>
      </c>
      <c r="M243" s="228">
        <v>99.908508691674285</v>
      </c>
      <c r="N243" s="228">
        <v>99.908508691674285</v>
      </c>
      <c r="O243" s="228">
        <v>100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265</v>
      </c>
    </row>
    <row r="247" spans="1:15" ht="9" customHeight="1" x14ac:dyDescent="0.3"/>
    <row r="248" spans="1:15" ht="12" customHeight="1" x14ac:dyDescent="0.3">
      <c r="A248" s="206"/>
      <c r="J248" s="263" t="s">
        <v>226</v>
      </c>
      <c r="K248" s="263"/>
      <c r="L248" s="263"/>
      <c r="M248" s="263"/>
      <c r="N248" s="263"/>
      <c r="O248" s="263"/>
    </row>
    <row r="249" spans="1:15" ht="16.5" customHeight="1" x14ac:dyDescent="0.3">
      <c r="A249" s="202"/>
      <c r="B249" s="216"/>
      <c r="C249" s="257" t="s">
        <v>65</v>
      </c>
      <c r="D249" s="258"/>
      <c r="E249" s="258"/>
      <c r="F249" s="258"/>
      <c r="G249" s="258"/>
      <c r="H249" s="258"/>
      <c r="I249" s="259"/>
      <c r="J249" s="260" t="str">
        <f>J8</f>
        <v>29.01.2024 в % к</v>
      </c>
      <c r="K249" s="261"/>
      <c r="L249" s="261"/>
      <c r="M249" s="261"/>
      <c r="N249" s="261"/>
      <c r="O249" s="262"/>
    </row>
    <row r="250" spans="1:15" ht="14.25" customHeight="1" x14ac:dyDescent="0.3">
      <c r="A250" s="203"/>
      <c r="B250" s="217"/>
      <c r="C250" s="251" t="s">
        <v>247</v>
      </c>
      <c r="D250" s="252"/>
      <c r="E250" s="252"/>
      <c r="F250" s="253"/>
      <c r="G250" s="254" t="s">
        <v>254</v>
      </c>
      <c r="H250" s="255"/>
      <c r="I250" s="256"/>
      <c r="J250" s="251" t="s">
        <v>247</v>
      </c>
      <c r="K250" s="252"/>
      <c r="L250" s="252"/>
      <c r="M250" s="253"/>
      <c r="N250" s="251" t="s">
        <v>254</v>
      </c>
      <c r="O250" s="253"/>
    </row>
    <row r="251" spans="1:15" ht="17.25" customHeight="1" x14ac:dyDescent="0.3">
      <c r="A251" s="204"/>
      <c r="B251" s="218"/>
      <c r="C251" s="248" t="s">
        <v>285</v>
      </c>
      <c r="D251" s="234" t="s">
        <v>279</v>
      </c>
      <c r="E251" s="234" t="s">
        <v>280</v>
      </c>
      <c r="F251" s="234" t="s">
        <v>253</v>
      </c>
      <c r="G251" s="234" t="s">
        <v>281</v>
      </c>
      <c r="H251" s="234" t="s">
        <v>282</v>
      </c>
      <c r="I251" s="234" t="s">
        <v>286</v>
      </c>
      <c r="J251" s="224" t="s">
        <v>285</v>
      </c>
      <c r="K251" s="225" t="s">
        <v>279</v>
      </c>
      <c r="L251" s="225" t="s">
        <v>280</v>
      </c>
      <c r="M251" s="225" t="s">
        <v>253</v>
      </c>
      <c r="N251" s="225" t="s">
        <v>281</v>
      </c>
      <c r="O251" s="225" t="s">
        <v>282</v>
      </c>
    </row>
    <row r="252" spans="1:15" ht="17.25" customHeight="1" x14ac:dyDescent="0.3">
      <c r="A252" s="246">
        <v>1</v>
      </c>
      <c r="B252" s="208" t="s">
        <v>250</v>
      </c>
      <c r="C252" s="226">
        <v>3.5</v>
      </c>
      <c r="D252" s="227">
        <v>4</v>
      </c>
      <c r="E252" s="227">
        <v>3.8</v>
      </c>
      <c r="F252" s="227">
        <v>4.7</v>
      </c>
      <c r="G252" s="227">
        <v>4</v>
      </c>
      <c r="H252" s="227">
        <v>3.8</v>
      </c>
      <c r="I252" s="227">
        <v>4</v>
      </c>
      <c r="J252" s="228">
        <v>114.28571428571428</v>
      </c>
      <c r="K252" s="228">
        <v>100</v>
      </c>
      <c r="L252" s="228">
        <v>105.26315789473684</v>
      </c>
      <c r="M252" s="228">
        <v>85.106382978723403</v>
      </c>
      <c r="N252" s="228">
        <v>100</v>
      </c>
      <c r="O252" s="228">
        <v>105.26315789473684</v>
      </c>
    </row>
    <row r="253" spans="1:15" ht="16.5" customHeight="1" x14ac:dyDescent="0.3">
      <c r="A253" s="209">
        <v>2</v>
      </c>
      <c r="B253" s="210" t="s">
        <v>201</v>
      </c>
      <c r="C253" s="226">
        <v>3</v>
      </c>
      <c r="D253" s="227">
        <v>3</v>
      </c>
      <c r="E253" s="227">
        <v>2</v>
      </c>
      <c r="F253" s="227">
        <v>3</v>
      </c>
      <c r="G253" s="227">
        <v>2.5</v>
      </c>
      <c r="H253" s="227">
        <v>3</v>
      </c>
      <c r="I253" s="227">
        <v>3</v>
      </c>
      <c r="J253" s="228">
        <v>100</v>
      </c>
      <c r="K253" s="228">
        <v>100</v>
      </c>
      <c r="L253" s="228">
        <v>150</v>
      </c>
      <c r="M253" s="228">
        <v>100</v>
      </c>
      <c r="N253" s="228">
        <v>120</v>
      </c>
      <c r="O253" s="228">
        <v>100</v>
      </c>
    </row>
    <row r="254" spans="1:15" ht="16.5" customHeight="1" x14ac:dyDescent="0.3">
      <c r="A254" s="245">
        <v>3</v>
      </c>
      <c r="B254" s="211" t="s">
        <v>248</v>
      </c>
      <c r="C254" s="226">
        <v>7</v>
      </c>
      <c r="D254" s="227">
        <v>7</v>
      </c>
      <c r="E254" s="227">
        <v>2</v>
      </c>
      <c r="F254" s="227">
        <v>2</v>
      </c>
      <c r="G254" s="227">
        <v>2</v>
      </c>
      <c r="H254" s="227">
        <v>1.8</v>
      </c>
      <c r="I254" s="227">
        <v>1.8</v>
      </c>
      <c r="J254" s="228">
        <v>25.714285714285719</v>
      </c>
      <c r="K254" s="228">
        <v>25.714285714285719</v>
      </c>
      <c r="L254" s="228">
        <v>90</v>
      </c>
      <c r="M254" s="228">
        <v>90</v>
      </c>
      <c r="N254" s="228">
        <v>90</v>
      </c>
      <c r="O254" s="228">
        <v>100</v>
      </c>
    </row>
    <row r="255" spans="1:15" ht="16.5" customHeight="1" x14ac:dyDescent="0.3">
      <c r="A255" s="209">
        <v>4</v>
      </c>
      <c r="B255" s="210" t="s">
        <v>202</v>
      </c>
      <c r="C255" s="226">
        <v>3.3</v>
      </c>
      <c r="D255" s="227">
        <v>3</v>
      </c>
      <c r="E255" s="227">
        <v>2</v>
      </c>
      <c r="F255" s="227">
        <v>2</v>
      </c>
      <c r="G255" s="227">
        <v>2</v>
      </c>
      <c r="H255" s="227">
        <v>1.8</v>
      </c>
      <c r="I255" s="227">
        <v>1.8</v>
      </c>
      <c r="J255" s="228">
        <v>54.545454545454554</v>
      </c>
      <c r="K255" s="228">
        <v>60</v>
      </c>
      <c r="L255" s="228">
        <v>90</v>
      </c>
      <c r="M255" s="228">
        <v>90</v>
      </c>
      <c r="N255" s="228">
        <v>90</v>
      </c>
      <c r="O255" s="228">
        <v>100</v>
      </c>
    </row>
    <row r="256" spans="1:15" ht="16.5" customHeight="1" x14ac:dyDescent="0.3">
      <c r="A256" s="246">
        <v>5</v>
      </c>
      <c r="B256" s="210" t="s">
        <v>203</v>
      </c>
      <c r="C256" s="226">
        <v>19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25</v>
      </c>
      <c r="J256" s="228">
        <v>131.57894736842107</v>
      </c>
      <c r="K256" s="228">
        <v>100</v>
      </c>
      <c r="L256" s="228">
        <v>108.69565217391303</v>
      </c>
      <c r="M256" s="228">
        <v>100</v>
      </c>
      <c r="N256" s="228">
        <v>100</v>
      </c>
      <c r="O256" s="228">
        <v>100</v>
      </c>
    </row>
    <row r="257" spans="1:15" ht="16.5" customHeight="1" x14ac:dyDescent="0.3">
      <c r="A257" s="209">
        <v>6</v>
      </c>
      <c r="B257" s="210" t="s">
        <v>204</v>
      </c>
      <c r="C257" s="226">
        <v>19</v>
      </c>
      <c r="D257" s="227">
        <v>25</v>
      </c>
      <c r="E257" s="227">
        <v>18</v>
      </c>
      <c r="F257" s="227">
        <v>25</v>
      </c>
      <c r="G257" s="227">
        <v>25</v>
      </c>
      <c r="H257" s="227">
        <v>25</v>
      </c>
      <c r="I257" s="227">
        <v>20</v>
      </c>
      <c r="J257" s="228">
        <v>105.26315789473684</v>
      </c>
      <c r="K257" s="228">
        <v>80</v>
      </c>
      <c r="L257" s="228">
        <v>111.11111111111111</v>
      </c>
      <c r="M257" s="228">
        <v>80</v>
      </c>
      <c r="N257" s="228">
        <v>80</v>
      </c>
      <c r="O257" s="228">
        <v>80</v>
      </c>
    </row>
    <row r="258" spans="1:15" ht="16.5" customHeight="1" x14ac:dyDescent="0.3">
      <c r="A258" s="246">
        <v>7</v>
      </c>
      <c r="B258" s="210" t="s">
        <v>205</v>
      </c>
      <c r="C258" s="226">
        <v>6</v>
      </c>
      <c r="D258" s="227">
        <v>5</v>
      </c>
      <c r="E258" s="227">
        <v>5</v>
      </c>
      <c r="F258" s="227">
        <v>5</v>
      </c>
      <c r="G258" s="227">
        <v>5</v>
      </c>
      <c r="H258" s="227">
        <v>7</v>
      </c>
      <c r="I258" s="227">
        <v>8</v>
      </c>
      <c r="J258" s="228">
        <v>133.33333333333331</v>
      </c>
      <c r="K258" s="228">
        <v>160</v>
      </c>
      <c r="L258" s="228">
        <v>160</v>
      </c>
      <c r="M258" s="228">
        <v>160</v>
      </c>
      <c r="N258" s="228">
        <v>160</v>
      </c>
      <c r="O258" s="228">
        <v>114.28571428571428</v>
      </c>
    </row>
    <row r="259" spans="1:15" ht="16.5" customHeight="1" x14ac:dyDescent="0.3">
      <c r="A259" s="209">
        <v>8</v>
      </c>
      <c r="B259" s="210" t="s">
        <v>206</v>
      </c>
      <c r="C259" s="226">
        <v>10.5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16.5</v>
      </c>
      <c r="I259" s="227">
        <v>16.5</v>
      </c>
      <c r="J259" s="228">
        <v>157.14285714285714</v>
      </c>
      <c r="K259" s="228">
        <v>157.14285714285714</v>
      </c>
      <c r="L259" s="228">
        <v>132</v>
      </c>
      <c r="M259" s="228">
        <v>103.125</v>
      </c>
      <c r="N259" s="228">
        <v>103.125</v>
      </c>
      <c r="O259" s="228">
        <v>100</v>
      </c>
    </row>
    <row r="260" spans="1:15" ht="17.25" customHeight="1" x14ac:dyDescent="0.3">
      <c r="A260" s="246">
        <v>9</v>
      </c>
      <c r="B260" s="210" t="s">
        <v>207</v>
      </c>
      <c r="C260" s="226">
        <v>16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9.5</v>
      </c>
      <c r="I260" s="227">
        <v>9.5</v>
      </c>
      <c r="J260" s="228">
        <v>59.375</v>
      </c>
      <c r="K260" s="228">
        <v>63.333333333333329</v>
      </c>
      <c r="L260" s="228">
        <v>82.608695652173907</v>
      </c>
      <c r="M260" s="228">
        <v>79.166666666666657</v>
      </c>
      <c r="N260" s="228">
        <v>79.166666666666657</v>
      </c>
      <c r="O260" s="228">
        <v>100</v>
      </c>
    </row>
    <row r="261" spans="1:15" ht="17.25" customHeight="1" x14ac:dyDescent="0.3">
      <c r="A261" s="209">
        <v>10</v>
      </c>
      <c r="B261" s="210" t="s">
        <v>245</v>
      </c>
      <c r="C261" s="226">
        <v>18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80.555555555555557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67</v>
      </c>
      <c r="D262" s="227">
        <v>70</v>
      </c>
      <c r="E262" s="227">
        <v>75</v>
      </c>
      <c r="F262" s="227">
        <v>75</v>
      </c>
      <c r="G262" s="227">
        <v>75</v>
      </c>
      <c r="H262" s="227">
        <v>70</v>
      </c>
      <c r="I262" s="227">
        <v>70</v>
      </c>
      <c r="J262" s="228">
        <v>104.4776119402985</v>
      </c>
      <c r="K262" s="228">
        <v>100</v>
      </c>
      <c r="L262" s="228">
        <v>93.333333333333329</v>
      </c>
      <c r="M262" s="228">
        <v>93.333333333333329</v>
      </c>
      <c r="N262" s="228">
        <v>93.333333333333329</v>
      </c>
      <c r="O262" s="228">
        <v>100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6</v>
      </c>
      <c r="J264" s="228">
        <v>120</v>
      </c>
      <c r="K264" s="228">
        <v>120</v>
      </c>
      <c r="L264" s="228">
        <v>100</v>
      </c>
      <c r="M264" s="228">
        <v>100</v>
      </c>
      <c r="N264" s="228">
        <v>100</v>
      </c>
      <c r="O264" s="228">
        <v>100</v>
      </c>
    </row>
    <row r="265" spans="1:15" ht="17.25" customHeight="1" x14ac:dyDescent="0.3">
      <c r="A265" s="209">
        <v>14</v>
      </c>
      <c r="B265" s="210" t="s">
        <v>211</v>
      </c>
      <c r="C265" s="226">
        <v>13</v>
      </c>
      <c r="D265" s="227">
        <v>13</v>
      </c>
      <c r="E265" s="227">
        <v>12</v>
      </c>
      <c r="F265" s="227">
        <v>13</v>
      </c>
      <c r="G265" s="227">
        <v>13</v>
      </c>
      <c r="H265" s="227">
        <v>11</v>
      </c>
      <c r="I265" s="227">
        <v>11</v>
      </c>
      <c r="J265" s="228">
        <v>84.615384615384613</v>
      </c>
      <c r="K265" s="228">
        <v>84.615384615384613</v>
      </c>
      <c r="L265" s="228">
        <v>91.666666666666657</v>
      </c>
      <c r="M265" s="228">
        <v>84.615384615384613</v>
      </c>
      <c r="N265" s="228">
        <v>84.615384615384613</v>
      </c>
      <c r="O265" s="228">
        <v>100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45</v>
      </c>
      <c r="I268" s="227">
        <v>50</v>
      </c>
      <c r="J268" s="228">
        <v>111.11111111111111</v>
      </c>
      <c r="K268" s="228">
        <v>111.11111111111111</v>
      </c>
      <c r="L268" s="228">
        <v>111.11111111111111</v>
      </c>
      <c r="M268" s="228">
        <v>111.11111111111111</v>
      </c>
      <c r="N268" s="228">
        <v>111.11111111111111</v>
      </c>
      <c r="O268" s="228">
        <v>111.11111111111111</v>
      </c>
    </row>
    <row r="269" spans="1:15" ht="17.25" customHeight="1" x14ac:dyDescent="0.3">
      <c r="A269" s="209">
        <v>18</v>
      </c>
      <c r="B269" s="210" t="s">
        <v>215</v>
      </c>
      <c r="C269" s="226">
        <v>4.7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5.0999999999999996</v>
      </c>
      <c r="I269" s="227">
        <v>4.9000000000000004</v>
      </c>
      <c r="J269" s="228">
        <v>104.25531914893618</v>
      </c>
      <c r="K269" s="228">
        <v>105.60344827586208</v>
      </c>
      <c r="L269" s="228">
        <v>94.230769230769226</v>
      </c>
      <c r="M269" s="228">
        <v>94.230769230769226</v>
      </c>
      <c r="N269" s="228">
        <v>94.230769230769226</v>
      </c>
      <c r="O269" s="228">
        <v>96.078431372549034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4.4000000000000004</v>
      </c>
      <c r="I270" s="227">
        <v>4.7</v>
      </c>
      <c r="J270" s="228"/>
      <c r="K270" s="228"/>
      <c r="L270" s="228">
        <v>94</v>
      </c>
      <c r="M270" s="228">
        <v>94</v>
      </c>
      <c r="N270" s="228">
        <v>94</v>
      </c>
      <c r="O270" s="228">
        <v>106.81818181818181</v>
      </c>
    </row>
    <row r="271" spans="1:15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4</v>
      </c>
      <c r="I271" s="227">
        <v>4</v>
      </c>
      <c r="J271" s="228">
        <v>88.888888888888886</v>
      </c>
      <c r="K271" s="228">
        <v>80</v>
      </c>
      <c r="L271" s="228">
        <v>114.28571428571428</v>
      </c>
      <c r="M271" s="228">
        <v>114.28571428571428</v>
      </c>
      <c r="N271" s="228">
        <v>114.28571428571428</v>
      </c>
      <c r="O271" s="228">
        <v>100</v>
      </c>
    </row>
    <row r="272" spans="1:15" ht="17.25" customHeight="1" x14ac:dyDescent="0.3">
      <c r="A272" s="246">
        <v>21</v>
      </c>
      <c r="B272" s="210" t="s">
        <v>217</v>
      </c>
      <c r="C272" s="226">
        <v>15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120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14</v>
      </c>
      <c r="I274" s="227">
        <v>14</v>
      </c>
      <c r="J274" s="228">
        <v>93.333333333333329</v>
      </c>
      <c r="K274" s="228">
        <v>93.333333333333329</v>
      </c>
      <c r="L274" s="228">
        <v>100</v>
      </c>
      <c r="M274" s="228">
        <v>100</v>
      </c>
      <c r="N274" s="228">
        <v>100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3.4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6.7</v>
      </c>
      <c r="I278" s="227">
        <v>6.7</v>
      </c>
      <c r="J278" s="228">
        <v>197.05882352941177</v>
      </c>
      <c r="K278" s="228">
        <v>167.5</v>
      </c>
      <c r="L278" s="228">
        <v>87.012987012987011</v>
      </c>
      <c r="M278" s="228">
        <v>97.101449275362313</v>
      </c>
      <c r="N278" s="228">
        <v>100</v>
      </c>
      <c r="O278" s="228">
        <v>100</v>
      </c>
    </row>
    <row r="279" spans="1:15" ht="17.25" customHeight="1" x14ac:dyDescent="0.3">
      <c r="A279" s="246">
        <v>28</v>
      </c>
      <c r="B279" s="210" t="s">
        <v>10</v>
      </c>
      <c r="C279" s="226">
        <v>7.8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9.6</v>
      </c>
      <c r="I279" s="227">
        <v>9.6</v>
      </c>
      <c r="J279" s="228">
        <v>123.07692307692308</v>
      </c>
      <c r="K279" s="228">
        <v>123.07692307692308</v>
      </c>
      <c r="L279" s="228">
        <v>87.272727272727266</v>
      </c>
      <c r="M279" s="228">
        <v>95.049504950495049</v>
      </c>
      <c r="N279" s="228">
        <v>96</v>
      </c>
      <c r="O279" s="228">
        <v>100</v>
      </c>
    </row>
    <row r="280" spans="1:15" ht="17.25" customHeight="1" x14ac:dyDescent="0.3">
      <c r="A280" s="197">
        <v>29</v>
      </c>
      <c r="B280" s="210" t="s">
        <v>249</v>
      </c>
      <c r="C280" s="226"/>
      <c r="D280" s="227">
        <v>11</v>
      </c>
      <c r="E280" s="227">
        <v>10.7</v>
      </c>
      <c r="F280" s="227">
        <v>10.6</v>
      </c>
      <c r="G280" s="227">
        <v>10.6</v>
      </c>
      <c r="H280" s="227">
        <v>10.6</v>
      </c>
      <c r="I280" s="227">
        <v>10.6</v>
      </c>
      <c r="J280" s="228"/>
      <c r="K280" s="228">
        <v>96.36363636363636</v>
      </c>
      <c r="L280" s="228">
        <v>99.065420560747668</v>
      </c>
      <c r="M280" s="228">
        <v>100</v>
      </c>
      <c r="N280" s="228">
        <v>100</v>
      </c>
      <c r="O280" s="231">
        <v>100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10.29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</v>
      </c>
      <c r="I282" s="227">
        <v>10.9</v>
      </c>
      <c r="J282" s="228">
        <v>105.92808551992228</v>
      </c>
      <c r="K282" s="228">
        <v>99.81684981684981</v>
      </c>
      <c r="L282" s="228">
        <v>100</v>
      </c>
      <c r="M282" s="228">
        <v>100</v>
      </c>
      <c r="N282" s="228">
        <v>100</v>
      </c>
      <c r="O282" s="228">
        <v>100</v>
      </c>
    </row>
    <row r="283" spans="1:15" ht="17.25" customHeight="1" x14ac:dyDescent="0.3">
      <c r="A283" s="211"/>
      <c r="B283" s="210" t="s">
        <v>224</v>
      </c>
      <c r="C283" s="226">
        <v>10.31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10.92</v>
      </c>
      <c r="I283" s="227">
        <v>10.92</v>
      </c>
      <c r="J283" s="228">
        <v>105.91658583899127</v>
      </c>
      <c r="K283" s="228">
        <v>99.81718464351006</v>
      </c>
      <c r="L283" s="228">
        <v>99.908508691674285</v>
      </c>
      <c r="M283" s="228">
        <v>99.908508691674285</v>
      </c>
      <c r="N283" s="228">
        <v>99.908508691674285</v>
      </c>
      <c r="O283" s="228">
        <v>100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266</v>
      </c>
    </row>
    <row r="287" spans="1:15" ht="13.5" customHeight="1" x14ac:dyDescent="0.3">
      <c r="J287" s="263" t="s">
        <v>226</v>
      </c>
      <c r="K287" s="263"/>
      <c r="L287" s="263"/>
      <c r="M287" s="263"/>
      <c r="N287" s="263"/>
      <c r="O287" s="263"/>
    </row>
    <row r="288" spans="1:15" ht="16.5" customHeight="1" x14ac:dyDescent="0.3">
      <c r="A288" s="202"/>
      <c r="B288" s="216"/>
      <c r="C288" s="257" t="s">
        <v>66</v>
      </c>
      <c r="D288" s="258"/>
      <c r="E288" s="258"/>
      <c r="F288" s="258"/>
      <c r="G288" s="258"/>
      <c r="H288" s="258"/>
      <c r="I288" s="259"/>
      <c r="J288" s="260" t="str">
        <f>J8</f>
        <v>29.01.2024 в % к</v>
      </c>
      <c r="K288" s="261"/>
      <c r="L288" s="261"/>
      <c r="M288" s="261"/>
      <c r="N288" s="261"/>
      <c r="O288" s="262"/>
    </row>
    <row r="289" spans="1:15" ht="14.25" customHeight="1" x14ac:dyDescent="0.3">
      <c r="A289" s="203"/>
      <c r="B289" s="217"/>
      <c r="C289" s="251" t="s">
        <v>247</v>
      </c>
      <c r="D289" s="252"/>
      <c r="E289" s="252"/>
      <c r="F289" s="253"/>
      <c r="G289" s="254" t="s">
        <v>254</v>
      </c>
      <c r="H289" s="255"/>
      <c r="I289" s="256"/>
      <c r="J289" s="251" t="s">
        <v>247</v>
      </c>
      <c r="K289" s="252"/>
      <c r="L289" s="252"/>
      <c r="M289" s="253"/>
      <c r="N289" s="251" t="s">
        <v>254</v>
      </c>
      <c r="O289" s="253"/>
    </row>
    <row r="290" spans="1:15" ht="17.25" customHeight="1" x14ac:dyDescent="0.3">
      <c r="A290" s="204"/>
      <c r="B290" s="218"/>
      <c r="C290" s="248" t="s">
        <v>285</v>
      </c>
      <c r="D290" s="234" t="s">
        <v>279</v>
      </c>
      <c r="E290" s="234" t="s">
        <v>280</v>
      </c>
      <c r="F290" s="234" t="s">
        <v>253</v>
      </c>
      <c r="G290" s="234" t="s">
        <v>281</v>
      </c>
      <c r="H290" s="234" t="s">
        <v>282</v>
      </c>
      <c r="I290" s="234" t="s">
        <v>286</v>
      </c>
      <c r="J290" s="224" t="s">
        <v>285</v>
      </c>
      <c r="K290" s="225" t="s">
        <v>279</v>
      </c>
      <c r="L290" s="225" t="s">
        <v>280</v>
      </c>
      <c r="M290" s="225" t="s">
        <v>253</v>
      </c>
      <c r="N290" s="225" t="s">
        <v>281</v>
      </c>
      <c r="O290" s="225" t="s">
        <v>282</v>
      </c>
    </row>
    <row r="291" spans="1:15" ht="17.25" customHeight="1" x14ac:dyDescent="0.3">
      <c r="A291" s="246">
        <v>1</v>
      </c>
      <c r="B291" s="208" t="s">
        <v>250</v>
      </c>
      <c r="C291" s="226">
        <v>5.3</v>
      </c>
      <c r="D291" s="227">
        <v>5</v>
      </c>
      <c r="E291" s="227">
        <v>5</v>
      </c>
      <c r="F291" s="227">
        <v>5</v>
      </c>
      <c r="G291" s="227">
        <v>5</v>
      </c>
      <c r="H291" s="227">
        <v>5</v>
      </c>
      <c r="I291" s="227">
        <v>5</v>
      </c>
      <c r="J291" s="228">
        <v>94.339622641509436</v>
      </c>
      <c r="K291" s="228">
        <v>100</v>
      </c>
      <c r="L291" s="228">
        <v>100</v>
      </c>
      <c r="M291" s="228">
        <v>100</v>
      </c>
      <c r="N291" s="228">
        <v>100</v>
      </c>
      <c r="O291" s="228">
        <v>100</v>
      </c>
    </row>
    <row r="292" spans="1:15" ht="16.5" customHeight="1" x14ac:dyDescent="0.3">
      <c r="A292" s="209">
        <v>2</v>
      </c>
      <c r="B292" s="210" t="s">
        <v>201</v>
      </c>
      <c r="C292" s="226">
        <v>4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75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8.5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29.411764705882355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3.3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2.5</v>
      </c>
      <c r="I294" s="227">
        <v>2.5</v>
      </c>
      <c r="J294" s="228">
        <v>75.757575757575751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100</v>
      </c>
    </row>
    <row r="295" spans="1:15" ht="16.5" customHeight="1" x14ac:dyDescent="0.3">
      <c r="A295" s="246">
        <v>5</v>
      </c>
      <c r="B295" s="210" t="s">
        <v>203</v>
      </c>
      <c r="C295" s="226">
        <v>20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18</v>
      </c>
      <c r="I295" s="227">
        <v>25</v>
      </c>
      <c r="J295" s="228">
        <v>125</v>
      </c>
      <c r="K295" s="228">
        <v>106.38297872340425</v>
      </c>
      <c r="L295" s="228">
        <v>113.63636363636364</v>
      </c>
      <c r="M295" s="228">
        <v>108.69565217391303</v>
      </c>
      <c r="N295" s="228">
        <v>100</v>
      </c>
      <c r="O295" s="228">
        <v>138.88888888888889</v>
      </c>
    </row>
    <row r="296" spans="1:15" ht="16.5" customHeight="1" x14ac:dyDescent="0.3">
      <c r="A296" s="209">
        <v>6</v>
      </c>
      <c r="B296" s="210" t="s">
        <v>204</v>
      </c>
      <c r="C296" s="226">
        <v>20</v>
      </c>
      <c r="D296" s="227">
        <v>21</v>
      </c>
      <c r="E296" s="227">
        <v>13</v>
      </c>
      <c r="F296" s="227">
        <v>19</v>
      </c>
      <c r="G296" s="227">
        <v>25</v>
      </c>
      <c r="H296" s="227">
        <v>15</v>
      </c>
      <c r="I296" s="227">
        <v>20</v>
      </c>
      <c r="J296" s="228">
        <v>100</v>
      </c>
      <c r="K296" s="228">
        <v>95.238095238095227</v>
      </c>
      <c r="L296" s="228">
        <v>153.84615384615387</v>
      </c>
      <c r="M296" s="228">
        <v>105.26315789473684</v>
      </c>
      <c r="N296" s="228">
        <v>80</v>
      </c>
      <c r="O296" s="228">
        <v>133.33333333333331</v>
      </c>
    </row>
    <row r="297" spans="1:15" ht="16.5" customHeight="1" x14ac:dyDescent="0.3">
      <c r="A297" s="246">
        <v>7</v>
      </c>
      <c r="B297" s="210" t="s">
        <v>205</v>
      </c>
      <c r="C297" s="226">
        <v>5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7</v>
      </c>
      <c r="J297" s="228">
        <v>140</v>
      </c>
      <c r="K297" s="228">
        <v>116.66666666666667</v>
      </c>
      <c r="L297" s="228">
        <v>100</v>
      </c>
      <c r="M297" s="228">
        <v>100</v>
      </c>
      <c r="N297" s="228">
        <v>100</v>
      </c>
      <c r="O297" s="228">
        <v>100</v>
      </c>
    </row>
    <row r="298" spans="1:15" ht="16.5" customHeight="1" x14ac:dyDescent="0.3">
      <c r="A298" s="209">
        <v>8</v>
      </c>
      <c r="B298" s="210" t="s">
        <v>206</v>
      </c>
      <c r="C298" s="226">
        <v>12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16</v>
      </c>
      <c r="D299" s="227">
        <v>16</v>
      </c>
      <c r="E299" s="227">
        <v>12</v>
      </c>
      <c r="F299" s="227">
        <v>12</v>
      </c>
      <c r="G299" s="227">
        <v>12</v>
      </c>
      <c r="H299" s="227">
        <v>10.5</v>
      </c>
      <c r="I299" s="227">
        <v>10.5</v>
      </c>
      <c r="J299" s="228">
        <v>65.625</v>
      </c>
      <c r="K299" s="228">
        <v>65.625</v>
      </c>
      <c r="L299" s="228">
        <v>87.5</v>
      </c>
      <c r="M299" s="228">
        <v>87.5</v>
      </c>
      <c r="N299" s="228">
        <v>87.5</v>
      </c>
      <c r="O299" s="228">
        <v>100</v>
      </c>
    </row>
    <row r="300" spans="1:15" ht="17.25" customHeight="1" x14ac:dyDescent="0.3">
      <c r="A300" s="209">
        <v>10</v>
      </c>
      <c r="B300" s="210" t="s">
        <v>245</v>
      </c>
      <c r="C300" s="226">
        <v>19.5</v>
      </c>
      <c r="D300" s="227">
        <v>19</v>
      </c>
      <c r="E300" s="227">
        <v>17</v>
      </c>
      <c r="F300" s="227">
        <v>17</v>
      </c>
      <c r="G300" s="227">
        <v>17</v>
      </c>
      <c r="H300" s="227">
        <v>15.5</v>
      </c>
      <c r="I300" s="227">
        <v>15.5</v>
      </c>
      <c r="J300" s="228">
        <v>79.487179487179489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100</v>
      </c>
    </row>
    <row r="301" spans="1:15" ht="17.25" customHeight="1" x14ac:dyDescent="0.3">
      <c r="A301" s="246">
        <v>11</v>
      </c>
      <c r="B301" s="210" t="s">
        <v>208</v>
      </c>
      <c r="C301" s="226">
        <v>70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100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4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125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14</v>
      </c>
      <c r="D304" s="227">
        <v>12</v>
      </c>
      <c r="E304" s="227">
        <v>12</v>
      </c>
      <c r="F304" s="227">
        <v>12</v>
      </c>
      <c r="G304" s="227">
        <v>12</v>
      </c>
      <c r="H304" s="227">
        <v>12</v>
      </c>
      <c r="I304" s="227">
        <v>12</v>
      </c>
      <c r="J304" s="228">
        <v>85.714285714285708</v>
      </c>
      <c r="K304" s="228">
        <v>100</v>
      </c>
      <c r="L304" s="228">
        <v>100</v>
      </c>
      <c r="M304" s="228">
        <v>100</v>
      </c>
      <c r="N304" s="228">
        <v>100</v>
      </c>
      <c r="O304" s="228">
        <v>100</v>
      </c>
    </row>
    <row r="305" spans="1:15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120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5.4</v>
      </c>
      <c r="I308" s="227">
        <v>5.4</v>
      </c>
      <c r="J308" s="228">
        <v>108</v>
      </c>
      <c r="K308" s="228">
        <v>105.88235294117649</v>
      </c>
      <c r="L308" s="228">
        <v>93.103448275862078</v>
      </c>
      <c r="M308" s="228">
        <v>96.428571428571445</v>
      </c>
      <c r="N308" s="228">
        <v>98.181818181818187</v>
      </c>
      <c r="O308" s="228">
        <v>100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5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80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18</v>
      </c>
      <c r="D311" s="227">
        <v>17</v>
      </c>
      <c r="E311" s="227">
        <v>16</v>
      </c>
      <c r="F311" s="227">
        <v>16</v>
      </c>
      <c r="G311" s="227">
        <v>16</v>
      </c>
      <c r="H311" s="227">
        <v>16</v>
      </c>
      <c r="I311" s="227">
        <v>16</v>
      </c>
      <c r="J311" s="228">
        <v>88.888888888888886</v>
      </c>
      <c r="K311" s="228">
        <v>94.117647058823522</v>
      </c>
      <c r="L311" s="228">
        <v>100</v>
      </c>
      <c r="M311" s="228">
        <v>100</v>
      </c>
      <c r="N311" s="228">
        <v>100</v>
      </c>
      <c r="O311" s="228">
        <v>100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17</v>
      </c>
      <c r="I312" s="227">
        <v>17</v>
      </c>
      <c r="J312" s="228">
        <v>113.33333333333333</v>
      </c>
      <c r="K312" s="228">
        <v>113.33333333333333</v>
      </c>
      <c r="L312" s="228">
        <v>100</v>
      </c>
      <c r="M312" s="228">
        <v>100</v>
      </c>
      <c r="N312" s="228">
        <v>100</v>
      </c>
      <c r="O312" s="228">
        <v>100</v>
      </c>
    </row>
    <row r="313" spans="1:15" ht="16.5" customHeight="1" x14ac:dyDescent="0.3">
      <c r="A313" s="246">
        <v>23</v>
      </c>
      <c r="B313" s="210" t="s">
        <v>219</v>
      </c>
      <c r="C313" s="226">
        <v>15</v>
      </c>
      <c r="D313" s="227">
        <v>14</v>
      </c>
      <c r="E313" s="227">
        <v>13</v>
      </c>
      <c r="F313" s="227">
        <v>13</v>
      </c>
      <c r="G313" s="227">
        <v>13</v>
      </c>
      <c r="H313" s="227">
        <v>13</v>
      </c>
      <c r="I313" s="227">
        <v>14</v>
      </c>
      <c r="J313" s="228">
        <v>93.333333333333329</v>
      </c>
      <c r="K313" s="228">
        <v>100</v>
      </c>
      <c r="L313" s="228">
        <v>107.69230769230769</v>
      </c>
      <c r="M313" s="228">
        <v>107.69230769230769</v>
      </c>
      <c r="N313" s="228">
        <v>107.69230769230769</v>
      </c>
      <c r="O313" s="228">
        <v>107.69230769230769</v>
      </c>
    </row>
    <row r="314" spans="1:15" ht="37.5" x14ac:dyDescent="0.3">
      <c r="A314" s="246">
        <v>24</v>
      </c>
      <c r="B314" s="212" t="s">
        <v>220</v>
      </c>
      <c r="C314" s="226">
        <v>3.7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94.594594594594597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3.6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6.6</v>
      </c>
      <c r="I317" s="227">
        <v>6.6</v>
      </c>
      <c r="J317" s="228">
        <v>183.33333333333331</v>
      </c>
      <c r="K317" s="228">
        <v>157.14285714285711</v>
      </c>
      <c r="L317" s="228">
        <v>84.615384615384613</v>
      </c>
      <c r="M317" s="228">
        <v>94.285714285714278</v>
      </c>
      <c r="N317" s="228">
        <v>97.058823529411768</v>
      </c>
      <c r="O317" s="228">
        <v>100</v>
      </c>
    </row>
    <row r="318" spans="1:15" ht="17.25" customHeight="1" x14ac:dyDescent="0.3">
      <c r="A318" s="246">
        <v>28</v>
      </c>
      <c r="B318" s="210" t="s">
        <v>10</v>
      </c>
      <c r="C318" s="226">
        <v>7.9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</v>
      </c>
      <c r="I318" s="227">
        <v>10</v>
      </c>
      <c r="J318" s="228">
        <v>126.58227848101265</v>
      </c>
      <c r="K318" s="228">
        <v>126.58227848101265</v>
      </c>
      <c r="L318" s="228">
        <v>90.909090909090907</v>
      </c>
      <c r="M318" s="228">
        <v>98.039215686274517</v>
      </c>
      <c r="N318" s="228">
        <v>100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/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/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10.29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</v>
      </c>
      <c r="I321" s="233">
        <v>10.9</v>
      </c>
      <c r="J321" s="228">
        <v>105.92808551992228</v>
      </c>
      <c r="K321" s="228">
        <v>99.81684981684981</v>
      </c>
      <c r="L321" s="228">
        <v>100</v>
      </c>
      <c r="M321" s="228">
        <v>100</v>
      </c>
      <c r="N321" s="228">
        <v>100</v>
      </c>
      <c r="O321" s="228">
        <v>100</v>
      </c>
    </row>
    <row r="322" spans="1:15" ht="17.25" customHeight="1" x14ac:dyDescent="0.3">
      <c r="A322" s="211"/>
      <c r="B322" s="210" t="s">
        <v>224</v>
      </c>
      <c r="C322" s="226">
        <v>10.31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10.92</v>
      </c>
      <c r="I322" s="227">
        <v>10.92</v>
      </c>
      <c r="J322" s="228">
        <v>105.91658583899127</v>
      </c>
      <c r="K322" s="228">
        <v>99.81718464351006</v>
      </c>
      <c r="L322" s="228">
        <v>99.908508691674285</v>
      </c>
      <c r="M322" s="228">
        <v>99.908508691674285</v>
      </c>
      <c r="N322" s="228">
        <v>99.908508691674285</v>
      </c>
      <c r="O322" s="228">
        <v>100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267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63" t="s">
        <v>226</v>
      </c>
      <c r="K327" s="263"/>
      <c r="L327" s="263"/>
      <c r="M327" s="263"/>
      <c r="N327" s="263"/>
      <c r="O327" s="263"/>
    </row>
    <row r="328" spans="1:15" ht="16.5" customHeight="1" x14ac:dyDescent="0.3">
      <c r="A328" s="202"/>
      <c r="B328" s="216"/>
      <c r="C328" s="257" t="s">
        <v>230</v>
      </c>
      <c r="D328" s="258"/>
      <c r="E328" s="258"/>
      <c r="F328" s="258"/>
      <c r="G328" s="258"/>
      <c r="H328" s="258"/>
      <c r="I328" s="259"/>
      <c r="J328" s="260" t="str">
        <f>J8</f>
        <v>29.01.2024 в % к</v>
      </c>
      <c r="K328" s="261"/>
      <c r="L328" s="261"/>
      <c r="M328" s="261"/>
      <c r="N328" s="261"/>
      <c r="O328" s="262"/>
    </row>
    <row r="329" spans="1:15" ht="14.25" customHeight="1" x14ac:dyDescent="0.3">
      <c r="A329" s="203"/>
      <c r="B329" s="217"/>
      <c r="C329" s="251" t="s">
        <v>247</v>
      </c>
      <c r="D329" s="252"/>
      <c r="E329" s="252"/>
      <c r="F329" s="253"/>
      <c r="G329" s="254" t="s">
        <v>254</v>
      </c>
      <c r="H329" s="255"/>
      <c r="I329" s="256"/>
      <c r="J329" s="251" t="s">
        <v>247</v>
      </c>
      <c r="K329" s="252"/>
      <c r="L329" s="252"/>
      <c r="M329" s="253"/>
      <c r="N329" s="251" t="s">
        <v>254</v>
      </c>
      <c r="O329" s="253"/>
    </row>
    <row r="330" spans="1:15" ht="17.25" customHeight="1" x14ac:dyDescent="0.3">
      <c r="A330" s="204"/>
      <c r="B330" s="218"/>
      <c r="C330" s="248" t="s">
        <v>285</v>
      </c>
      <c r="D330" s="234" t="s">
        <v>279</v>
      </c>
      <c r="E330" s="234" t="s">
        <v>280</v>
      </c>
      <c r="F330" s="234" t="s">
        <v>253</v>
      </c>
      <c r="G330" s="234" t="s">
        <v>281</v>
      </c>
      <c r="H330" s="234" t="s">
        <v>282</v>
      </c>
      <c r="I330" s="234" t="s">
        <v>286</v>
      </c>
      <c r="J330" s="224" t="s">
        <v>285</v>
      </c>
      <c r="K330" s="225" t="s">
        <v>279</v>
      </c>
      <c r="L330" s="225" t="s">
        <v>280</v>
      </c>
      <c r="M330" s="225" t="s">
        <v>253</v>
      </c>
      <c r="N330" s="225" t="s">
        <v>281</v>
      </c>
      <c r="O330" s="225" t="s">
        <v>282</v>
      </c>
    </row>
    <row r="331" spans="1:15" ht="17.25" customHeight="1" x14ac:dyDescent="0.3">
      <c r="A331" s="246">
        <v>1</v>
      </c>
      <c r="B331" s="208" t="s">
        <v>250</v>
      </c>
      <c r="C331" s="226">
        <v>5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4.5</v>
      </c>
      <c r="I331" s="227">
        <v>4.5</v>
      </c>
      <c r="J331" s="228">
        <v>90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100</v>
      </c>
    </row>
    <row r="332" spans="1:15" ht="16.5" customHeight="1" x14ac:dyDescent="0.3">
      <c r="A332" s="209">
        <v>2</v>
      </c>
      <c r="B332" s="210" t="s">
        <v>201</v>
      </c>
      <c r="C332" s="226">
        <v>4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50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8</v>
      </c>
      <c r="D333" s="227">
        <v>8</v>
      </c>
      <c r="E333" s="227">
        <v>2</v>
      </c>
      <c r="F333" s="227">
        <v>2</v>
      </c>
      <c r="G333" s="227">
        <v>2.5</v>
      </c>
      <c r="H333" s="227">
        <v>2.2000000000000002</v>
      </c>
      <c r="I333" s="227">
        <v>2.2000000000000002</v>
      </c>
      <c r="J333" s="228">
        <v>27.500000000000004</v>
      </c>
      <c r="K333" s="228">
        <v>27.500000000000004</v>
      </c>
      <c r="L333" s="228">
        <v>110.00000000000001</v>
      </c>
      <c r="M333" s="228">
        <v>110.00000000000001</v>
      </c>
      <c r="N333" s="228">
        <v>88.000000000000014</v>
      </c>
      <c r="O333" s="228">
        <v>100</v>
      </c>
    </row>
    <row r="334" spans="1:15" ht="16.5" customHeight="1" x14ac:dyDescent="0.3">
      <c r="A334" s="209">
        <v>4</v>
      </c>
      <c r="B334" s="210" t="s">
        <v>202</v>
      </c>
      <c r="C334" s="226">
        <v>2.9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1.7</v>
      </c>
      <c r="I334" s="227">
        <v>1.7</v>
      </c>
      <c r="J334" s="228">
        <v>58.620689655172406</v>
      </c>
      <c r="K334" s="228">
        <v>68</v>
      </c>
      <c r="L334" s="228">
        <v>100</v>
      </c>
      <c r="M334" s="228">
        <v>94.444444444444443</v>
      </c>
      <c r="N334" s="228">
        <v>85</v>
      </c>
      <c r="O334" s="228">
        <v>100</v>
      </c>
    </row>
    <row r="335" spans="1:15" ht="16.5" customHeight="1" x14ac:dyDescent="0.3">
      <c r="A335" s="246">
        <v>5</v>
      </c>
      <c r="B335" s="210" t="s">
        <v>203</v>
      </c>
      <c r="C335" s="226">
        <v>18</v>
      </c>
      <c r="D335" s="227">
        <v>25</v>
      </c>
      <c r="E335" s="227">
        <v>20</v>
      </c>
      <c r="F335" s="227">
        <v>22</v>
      </c>
      <c r="G335" s="227">
        <v>22</v>
      </c>
      <c r="H335" s="227">
        <v>20</v>
      </c>
      <c r="I335" s="227">
        <v>20</v>
      </c>
      <c r="J335" s="228">
        <v>111.11111111111111</v>
      </c>
      <c r="K335" s="228">
        <v>80</v>
      </c>
      <c r="L335" s="228">
        <v>100</v>
      </c>
      <c r="M335" s="228">
        <v>90.909090909090907</v>
      </c>
      <c r="N335" s="228">
        <v>90.909090909090907</v>
      </c>
      <c r="O335" s="228">
        <v>100</v>
      </c>
    </row>
    <row r="336" spans="1:15" ht="16.5" customHeight="1" x14ac:dyDescent="0.3">
      <c r="A336" s="209">
        <v>6</v>
      </c>
      <c r="B336" s="210" t="s">
        <v>204</v>
      </c>
      <c r="C336" s="226">
        <v>18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83.333333333333343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7">
        <v>6</v>
      </c>
      <c r="J337" s="228">
        <v>120</v>
      </c>
      <c r="K337" s="228">
        <v>120</v>
      </c>
      <c r="L337" s="228">
        <v>100</v>
      </c>
      <c r="M337" s="228">
        <v>100</v>
      </c>
      <c r="N337" s="228">
        <v>100</v>
      </c>
      <c r="O337" s="228">
        <v>100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7">
        <v>16</v>
      </c>
      <c r="J338" s="228">
        <v>168.42105263157893</v>
      </c>
      <c r="K338" s="228">
        <v>168.42105263157893</v>
      </c>
      <c r="L338" s="228">
        <v>114.28571428571428</v>
      </c>
      <c r="M338" s="228">
        <v>100</v>
      </c>
      <c r="N338" s="228">
        <v>100</v>
      </c>
      <c r="O338" s="228">
        <v>100</v>
      </c>
    </row>
    <row r="339" spans="1:15" ht="17.25" customHeight="1" x14ac:dyDescent="0.3">
      <c r="A339" s="246">
        <v>9</v>
      </c>
      <c r="B339" s="210" t="s">
        <v>207</v>
      </c>
      <c r="C339" s="226">
        <v>15.5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7">
        <v>11</v>
      </c>
      <c r="J339" s="228">
        <v>70.967741935483872</v>
      </c>
      <c r="K339" s="228">
        <v>70.967741935483872</v>
      </c>
      <c r="L339" s="228">
        <v>100</v>
      </c>
      <c r="M339" s="228">
        <v>100</v>
      </c>
      <c r="N339" s="228">
        <v>100</v>
      </c>
      <c r="O339" s="228">
        <v>100</v>
      </c>
    </row>
    <row r="340" spans="1:15" ht="17.25" customHeight="1" x14ac:dyDescent="0.3">
      <c r="A340" s="209">
        <v>10</v>
      </c>
      <c r="B340" s="210" t="s">
        <v>245</v>
      </c>
      <c r="C340" s="226">
        <v>18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7">
        <v>14</v>
      </c>
      <c r="J340" s="228">
        <v>77.777777777777786</v>
      </c>
      <c r="K340" s="228">
        <v>77.777777777777786</v>
      </c>
      <c r="L340" s="228">
        <v>100</v>
      </c>
      <c r="M340" s="228">
        <v>100</v>
      </c>
      <c r="N340" s="228">
        <v>100</v>
      </c>
      <c r="O340" s="228">
        <v>100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80</v>
      </c>
      <c r="D342" s="227">
        <v>74</v>
      </c>
      <c r="E342" s="227">
        <v>80</v>
      </c>
      <c r="F342" s="227">
        <v>80</v>
      </c>
      <c r="G342" s="227">
        <v>80</v>
      </c>
      <c r="H342" s="227">
        <v>80</v>
      </c>
      <c r="I342" s="227">
        <v>80</v>
      </c>
      <c r="J342" s="228">
        <v>100</v>
      </c>
      <c r="K342" s="228">
        <v>108.10810810810811</v>
      </c>
      <c r="L342" s="228">
        <v>100</v>
      </c>
      <c r="M342" s="228">
        <v>100</v>
      </c>
      <c r="N342" s="228">
        <v>100</v>
      </c>
      <c r="O342" s="228">
        <v>100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13.5</v>
      </c>
      <c r="D344" s="227">
        <v>13</v>
      </c>
      <c r="E344" s="227">
        <v>12</v>
      </c>
      <c r="F344" s="227">
        <v>12</v>
      </c>
      <c r="G344" s="227">
        <v>13</v>
      </c>
      <c r="H344" s="227">
        <v>12</v>
      </c>
      <c r="I344" s="227">
        <v>12</v>
      </c>
      <c r="J344" s="228">
        <v>88.888888888888886</v>
      </c>
      <c r="K344" s="228">
        <v>92.307692307692307</v>
      </c>
      <c r="L344" s="228">
        <v>100</v>
      </c>
      <c r="M344" s="228">
        <v>100</v>
      </c>
      <c r="N344" s="228">
        <v>92.307692307692307</v>
      </c>
      <c r="O344" s="228">
        <v>100</v>
      </c>
    </row>
    <row r="345" spans="1:15" ht="16.5" customHeight="1" x14ac:dyDescent="0.3">
      <c r="A345" s="246">
        <v>15</v>
      </c>
      <c r="B345" s="210" t="s">
        <v>212</v>
      </c>
      <c r="C345" s="226">
        <v>10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</v>
      </c>
      <c r="I345" s="227">
        <v>11</v>
      </c>
      <c r="J345" s="228">
        <v>110.00000000000001</v>
      </c>
      <c r="K345" s="228">
        <v>104.76190476190477</v>
      </c>
      <c r="L345" s="228">
        <v>91.666666666666657</v>
      </c>
      <c r="M345" s="228">
        <v>84.615384615384613</v>
      </c>
      <c r="N345" s="228">
        <v>91.666666666666657</v>
      </c>
      <c r="O345" s="228">
        <v>100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5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7">
        <v>5.4</v>
      </c>
      <c r="J348" s="228">
        <v>108</v>
      </c>
      <c r="K348" s="228">
        <v>110.20408163265304</v>
      </c>
      <c r="L348" s="228">
        <v>100</v>
      </c>
      <c r="M348" s="228">
        <v>100</v>
      </c>
      <c r="N348" s="228">
        <v>100</v>
      </c>
      <c r="O348" s="228">
        <v>100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4.8499999999999996</v>
      </c>
      <c r="I349" s="227">
        <v>4.7</v>
      </c>
      <c r="J349" s="228"/>
      <c r="K349" s="228"/>
      <c r="L349" s="228">
        <v>96.907216494845372</v>
      </c>
      <c r="M349" s="228">
        <v>96.907216494845372</v>
      </c>
      <c r="N349" s="228">
        <v>96.907216494845372</v>
      </c>
      <c r="O349" s="228">
        <v>96.907216494845372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17</v>
      </c>
      <c r="I351" s="227">
        <v>17</v>
      </c>
      <c r="J351" s="228">
        <v>94.444444444444443</v>
      </c>
      <c r="K351" s="228">
        <v>94.444444444444443</v>
      </c>
      <c r="L351" s="228">
        <v>97.142857142857139</v>
      </c>
      <c r="M351" s="228">
        <v>97.142857142857139</v>
      </c>
      <c r="N351" s="228">
        <v>97.142857142857139</v>
      </c>
      <c r="O351" s="228">
        <v>100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12.5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12.5</v>
      </c>
      <c r="I353" s="227">
        <v>12.5</v>
      </c>
      <c r="J353" s="228">
        <v>100</v>
      </c>
      <c r="K353" s="228">
        <v>100</v>
      </c>
      <c r="L353" s="228">
        <v>100</v>
      </c>
      <c r="M353" s="228">
        <v>100</v>
      </c>
      <c r="N353" s="228">
        <v>100</v>
      </c>
      <c r="O353" s="228">
        <v>100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3.5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6.8</v>
      </c>
      <c r="I357" s="227">
        <v>6.8</v>
      </c>
      <c r="J357" s="228">
        <v>194.28571428571428</v>
      </c>
      <c r="K357" s="228">
        <v>174.35897435897436</v>
      </c>
      <c r="L357" s="228">
        <v>87.179487179487182</v>
      </c>
      <c r="M357" s="228">
        <v>98.550724637681157</v>
      </c>
      <c r="N357" s="228">
        <v>100</v>
      </c>
      <c r="O357" s="228">
        <v>100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/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/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10.29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</v>
      </c>
      <c r="I361" s="233">
        <v>10.9</v>
      </c>
      <c r="J361" s="228">
        <v>105.92808551992228</v>
      </c>
      <c r="K361" s="228">
        <v>99.81684981684981</v>
      </c>
      <c r="L361" s="228">
        <v>100</v>
      </c>
      <c r="M361" s="228">
        <v>100</v>
      </c>
      <c r="N361" s="228">
        <v>100</v>
      </c>
      <c r="O361" s="228">
        <v>100</v>
      </c>
    </row>
    <row r="362" spans="1:15" ht="17.25" customHeight="1" x14ac:dyDescent="0.3">
      <c r="A362" s="211"/>
      <c r="B362" s="210" t="s">
        <v>224</v>
      </c>
      <c r="C362" s="226">
        <v>10.31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10.92</v>
      </c>
      <c r="I362" s="227">
        <v>10.92</v>
      </c>
      <c r="J362" s="228">
        <v>105.91658583899127</v>
      </c>
      <c r="K362" s="228">
        <v>99.81718464351006</v>
      </c>
      <c r="L362" s="228">
        <v>99.908508691674285</v>
      </c>
      <c r="M362" s="228">
        <v>99.908508691674285</v>
      </c>
      <c r="N362" s="228">
        <v>99.908508691674285</v>
      </c>
      <c r="O362" s="228">
        <v>100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268</v>
      </c>
    </row>
    <row r="366" spans="1:15" ht="9" customHeight="1" x14ac:dyDescent="0.3"/>
    <row r="367" spans="1:15" ht="12" customHeight="1" x14ac:dyDescent="0.3">
      <c r="A367" s="206"/>
      <c r="J367" s="263" t="s">
        <v>226</v>
      </c>
      <c r="K367" s="263"/>
      <c r="L367" s="263"/>
      <c r="M367" s="263"/>
      <c r="N367" s="263"/>
      <c r="O367" s="263"/>
    </row>
    <row r="368" spans="1:15" ht="16.5" customHeight="1" x14ac:dyDescent="0.3">
      <c r="A368" s="202"/>
      <c r="B368" s="216"/>
      <c r="C368" s="257" t="s">
        <v>231</v>
      </c>
      <c r="D368" s="258"/>
      <c r="E368" s="258"/>
      <c r="F368" s="258"/>
      <c r="G368" s="258"/>
      <c r="H368" s="258"/>
      <c r="I368" s="259"/>
      <c r="J368" s="260" t="str">
        <f>J8</f>
        <v>29.01.2024 в % к</v>
      </c>
      <c r="K368" s="261"/>
      <c r="L368" s="261"/>
      <c r="M368" s="261"/>
      <c r="N368" s="261"/>
      <c r="O368" s="262"/>
    </row>
    <row r="369" spans="1:15" ht="14.25" customHeight="1" x14ac:dyDescent="0.3">
      <c r="A369" s="203"/>
      <c r="B369" s="217"/>
      <c r="C369" s="251" t="s">
        <v>247</v>
      </c>
      <c r="D369" s="252"/>
      <c r="E369" s="252"/>
      <c r="F369" s="253"/>
      <c r="G369" s="254" t="s">
        <v>254</v>
      </c>
      <c r="H369" s="255"/>
      <c r="I369" s="256"/>
      <c r="J369" s="251" t="s">
        <v>247</v>
      </c>
      <c r="K369" s="252"/>
      <c r="L369" s="252"/>
      <c r="M369" s="253"/>
      <c r="N369" s="251" t="s">
        <v>254</v>
      </c>
      <c r="O369" s="253"/>
    </row>
    <row r="370" spans="1:15" ht="17.25" customHeight="1" x14ac:dyDescent="0.3">
      <c r="A370" s="204"/>
      <c r="B370" s="218"/>
      <c r="C370" s="248" t="s">
        <v>285</v>
      </c>
      <c r="D370" s="234" t="s">
        <v>279</v>
      </c>
      <c r="E370" s="234" t="s">
        <v>280</v>
      </c>
      <c r="F370" s="234" t="s">
        <v>253</v>
      </c>
      <c r="G370" s="234" t="s">
        <v>281</v>
      </c>
      <c r="H370" s="234" t="s">
        <v>282</v>
      </c>
      <c r="I370" s="224" t="s">
        <v>286</v>
      </c>
      <c r="J370" s="224" t="s">
        <v>285</v>
      </c>
      <c r="K370" s="225" t="s">
        <v>279</v>
      </c>
      <c r="L370" s="225" t="s">
        <v>280</v>
      </c>
      <c r="M370" s="225" t="s">
        <v>253</v>
      </c>
      <c r="N370" s="225" t="s">
        <v>281</v>
      </c>
      <c r="O370" s="225" t="s">
        <v>282</v>
      </c>
    </row>
    <row r="371" spans="1:15" ht="17.25" customHeight="1" x14ac:dyDescent="0.3">
      <c r="A371" s="246">
        <v>1</v>
      </c>
      <c r="B371" s="208" t="s">
        <v>250</v>
      </c>
      <c r="C371" s="226">
        <v>5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4.7</v>
      </c>
      <c r="I371" s="227">
        <v>4.7</v>
      </c>
      <c r="J371" s="228">
        <v>94</v>
      </c>
      <c r="K371" s="228">
        <v>85.454545454545467</v>
      </c>
      <c r="L371" s="228">
        <v>94</v>
      </c>
      <c r="M371" s="228">
        <v>100</v>
      </c>
      <c r="N371" s="228">
        <v>100</v>
      </c>
      <c r="O371" s="228">
        <v>100</v>
      </c>
    </row>
    <row r="372" spans="1:15" ht="16.5" customHeight="1" x14ac:dyDescent="0.3">
      <c r="A372" s="209">
        <v>2</v>
      </c>
      <c r="B372" s="210" t="s">
        <v>201</v>
      </c>
      <c r="C372" s="226">
        <v>4.5</v>
      </c>
      <c r="D372" s="227">
        <v>5</v>
      </c>
      <c r="E372" s="227">
        <v>3</v>
      </c>
      <c r="F372" s="227">
        <v>3</v>
      </c>
      <c r="G372" s="227">
        <v>3</v>
      </c>
      <c r="H372" s="227">
        <v>3.5</v>
      </c>
      <c r="I372" s="227">
        <v>3.5</v>
      </c>
      <c r="J372" s="228">
        <v>77.777777777777786</v>
      </c>
      <c r="K372" s="228">
        <v>70</v>
      </c>
      <c r="L372" s="228">
        <v>116.66666666666667</v>
      </c>
      <c r="M372" s="228">
        <v>116.66666666666667</v>
      </c>
      <c r="N372" s="228">
        <v>116.66666666666667</v>
      </c>
      <c r="O372" s="228">
        <v>100</v>
      </c>
    </row>
    <row r="373" spans="1:15" ht="16.5" customHeight="1" x14ac:dyDescent="0.3">
      <c r="A373" s="245">
        <v>3</v>
      </c>
      <c r="B373" s="211" t="s">
        <v>248</v>
      </c>
      <c r="C373" s="226">
        <v>7</v>
      </c>
      <c r="D373" s="227">
        <v>9</v>
      </c>
      <c r="E373" s="227">
        <v>3.5</v>
      </c>
      <c r="F373" s="227">
        <v>3</v>
      </c>
      <c r="G373" s="227">
        <v>3</v>
      </c>
      <c r="H373" s="227">
        <v>3</v>
      </c>
      <c r="I373" s="227">
        <v>3</v>
      </c>
      <c r="J373" s="228">
        <v>42.857142857142854</v>
      </c>
      <c r="K373" s="228">
        <v>33.333333333333329</v>
      </c>
      <c r="L373" s="228">
        <v>85.714285714285708</v>
      </c>
      <c r="M373" s="228">
        <v>100</v>
      </c>
      <c r="N373" s="228">
        <v>100</v>
      </c>
      <c r="O373" s="228">
        <v>100</v>
      </c>
    </row>
    <row r="374" spans="1:15" ht="16.5" customHeight="1" x14ac:dyDescent="0.3">
      <c r="A374" s="209">
        <v>4</v>
      </c>
      <c r="B374" s="210" t="s">
        <v>202</v>
      </c>
      <c r="C374" s="226">
        <v>4</v>
      </c>
      <c r="D374" s="227">
        <v>4.5</v>
      </c>
      <c r="E374" s="227">
        <v>3</v>
      </c>
      <c r="F374" s="227">
        <v>2</v>
      </c>
      <c r="G374" s="227">
        <v>2</v>
      </c>
      <c r="H374" s="227">
        <v>2</v>
      </c>
      <c r="I374" s="227">
        <v>2</v>
      </c>
      <c r="J374" s="228">
        <v>50</v>
      </c>
      <c r="K374" s="228">
        <v>44.444444444444443</v>
      </c>
      <c r="L374" s="228">
        <v>66.666666666666657</v>
      </c>
      <c r="M374" s="228">
        <v>100</v>
      </c>
      <c r="N374" s="228">
        <v>100</v>
      </c>
      <c r="O374" s="228">
        <v>100</v>
      </c>
    </row>
    <row r="375" spans="1:15" ht="16.5" customHeight="1" x14ac:dyDescent="0.3">
      <c r="A375" s="246">
        <v>5</v>
      </c>
      <c r="B375" s="210" t="s">
        <v>203</v>
      </c>
      <c r="C375" s="226">
        <v>20</v>
      </c>
      <c r="D375" s="227">
        <v>27</v>
      </c>
      <c r="E375" s="227">
        <v>20</v>
      </c>
      <c r="F375" s="227">
        <v>25</v>
      </c>
      <c r="G375" s="227">
        <v>25</v>
      </c>
      <c r="H375" s="227">
        <v>28</v>
      </c>
      <c r="I375" s="227">
        <v>30</v>
      </c>
      <c r="J375" s="228">
        <v>150</v>
      </c>
      <c r="K375" s="228">
        <v>111.11111111111111</v>
      </c>
      <c r="L375" s="228">
        <v>150</v>
      </c>
      <c r="M375" s="228">
        <v>120</v>
      </c>
      <c r="N375" s="228">
        <v>120</v>
      </c>
      <c r="O375" s="228">
        <v>107.14285714285714</v>
      </c>
    </row>
    <row r="376" spans="1:15" ht="16.5" customHeight="1" x14ac:dyDescent="0.3">
      <c r="A376" s="209">
        <v>6</v>
      </c>
      <c r="B376" s="210" t="s">
        <v>204</v>
      </c>
      <c r="C376" s="226">
        <v>18</v>
      </c>
      <c r="D376" s="227">
        <v>20</v>
      </c>
      <c r="E376" s="227">
        <v>19</v>
      </c>
      <c r="F376" s="227">
        <v>15</v>
      </c>
      <c r="G376" s="227">
        <v>20</v>
      </c>
      <c r="H376" s="227">
        <v>24</v>
      </c>
      <c r="I376" s="227">
        <v>22</v>
      </c>
      <c r="J376" s="228">
        <v>122.22222222222223</v>
      </c>
      <c r="K376" s="228">
        <v>110.00000000000001</v>
      </c>
      <c r="L376" s="228">
        <v>115.78947368421053</v>
      </c>
      <c r="M376" s="228">
        <v>146.66666666666666</v>
      </c>
      <c r="N376" s="228">
        <v>110.00000000000001</v>
      </c>
      <c r="O376" s="228">
        <v>91.666666666666657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17.5</v>
      </c>
      <c r="D379" s="227">
        <v>16</v>
      </c>
      <c r="E379" s="227">
        <v>14</v>
      </c>
      <c r="F379" s="227">
        <v>14</v>
      </c>
      <c r="G379" s="227">
        <v>13</v>
      </c>
      <c r="H379" s="227">
        <v>10.5</v>
      </c>
      <c r="I379" s="227">
        <v>10.5</v>
      </c>
      <c r="J379" s="228">
        <v>60</v>
      </c>
      <c r="K379" s="228">
        <v>65.625</v>
      </c>
      <c r="L379" s="228">
        <v>75</v>
      </c>
      <c r="M379" s="228">
        <v>75</v>
      </c>
      <c r="N379" s="228">
        <v>80.769230769230774</v>
      </c>
      <c r="O379" s="228">
        <v>100</v>
      </c>
    </row>
    <row r="380" spans="1:15" ht="17.25" customHeight="1" x14ac:dyDescent="0.3">
      <c r="A380" s="209">
        <v>10</v>
      </c>
      <c r="B380" s="210" t="s">
        <v>245</v>
      </c>
      <c r="C380" s="226">
        <v>20</v>
      </c>
      <c r="D380" s="227">
        <v>19</v>
      </c>
      <c r="E380" s="227">
        <v>16</v>
      </c>
      <c r="F380" s="227">
        <v>16</v>
      </c>
      <c r="G380" s="227">
        <v>16</v>
      </c>
      <c r="H380" s="227">
        <v>15</v>
      </c>
      <c r="I380" s="227">
        <v>15</v>
      </c>
      <c r="J380" s="228">
        <v>75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100</v>
      </c>
    </row>
    <row r="381" spans="1:15" ht="17.25" customHeight="1" x14ac:dyDescent="0.3">
      <c r="A381" s="246">
        <v>11</v>
      </c>
      <c r="B381" s="210" t="s">
        <v>208</v>
      </c>
      <c r="C381" s="226">
        <v>75</v>
      </c>
      <c r="D381" s="227">
        <v>72</v>
      </c>
      <c r="E381" s="227">
        <v>80</v>
      </c>
      <c r="F381" s="227">
        <v>80</v>
      </c>
      <c r="G381" s="227">
        <v>80</v>
      </c>
      <c r="H381" s="227">
        <v>75</v>
      </c>
      <c r="I381" s="227">
        <v>75</v>
      </c>
      <c r="J381" s="228">
        <v>100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100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80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100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13</v>
      </c>
      <c r="D384" s="227">
        <v>12</v>
      </c>
      <c r="E384" s="227">
        <v>12</v>
      </c>
      <c r="F384" s="227">
        <v>12</v>
      </c>
      <c r="G384" s="227">
        <v>13</v>
      </c>
      <c r="H384" s="227">
        <v>12</v>
      </c>
      <c r="I384" s="227">
        <v>11</v>
      </c>
      <c r="J384" s="228">
        <v>84.615384615384613</v>
      </c>
      <c r="K384" s="228">
        <v>91.666666666666657</v>
      </c>
      <c r="L384" s="228">
        <v>91.666666666666657</v>
      </c>
      <c r="M384" s="228">
        <v>91.666666666666657</v>
      </c>
      <c r="N384" s="228">
        <v>84.615384615384613</v>
      </c>
      <c r="O384" s="228">
        <v>91.666666666666657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5.3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5.6</v>
      </c>
      <c r="I388" s="227">
        <v>5.6</v>
      </c>
      <c r="J388" s="228">
        <v>105.66037735849056</v>
      </c>
      <c r="K388" s="228">
        <v>105.66037735849056</v>
      </c>
      <c r="L388" s="228">
        <v>96.551724137931032</v>
      </c>
      <c r="M388" s="228">
        <v>96.551724137931032</v>
      </c>
      <c r="N388" s="228">
        <v>96.551724137931032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5.22</v>
      </c>
      <c r="I389" s="227">
        <v>5.22</v>
      </c>
      <c r="J389" s="228"/>
      <c r="K389" s="228"/>
      <c r="L389" s="228">
        <v>97.936210131332075</v>
      </c>
      <c r="M389" s="228">
        <v>97.936210131332075</v>
      </c>
      <c r="N389" s="228">
        <v>97.936210131332075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17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105.88235294117648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12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100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13</v>
      </c>
      <c r="D393" s="227">
        <v>13</v>
      </c>
      <c r="E393" s="227">
        <v>15</v>
      </c>
      <c r="F393" s="227">
        <v>15</v>
      </c>
      <c r="G393" s="227">
        <v>15</v>
      </c>
      <c r="H393" s="227">
        <v>15</v>
      </c>
      <c r="I393" s="227">
        <v>15</v>
      </c>
      <c r="J393" s="228">
        <v>115.38461538461537</v>
      </c>
      <c r="K393" s="228">
        <v>115.38461538461537</v>
      </c>
      <c r="L393" s="228">
        <v>100</v>
      </c>
      <c r="M393" s="228">
        <v>100</v>
      </c>
      <c r="N393" s="228">
        <v>100</v>
      </c>
      <c r="O393" s="228">
        <v>100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4.2</v>
      </c>
      <c r="D397" s="227">
        <v>4.5</v>
      </c>
      <c r="E397" s="227">
        <v>8</v>
      </c>
      <c r="F397" s="227">
        <v>7.5</v>
      </c>
      <c r="G397" s="227">
        <v>7</v>
      </c>
      <c r="H397" s="227">
        <v>7</v>
      </c>
      <c r="I397" s="227">
        <v>7</v>
      </c>
      <c r="J397" s="228">
        <v>166.66666666666666</v>
      </c>
      <c r="K397" s="228">
        <v>155.55555555555557</v>
      </c>
      <c r="L397" s="228">
        <v>87.5</v>
      </c>
      <c r="M397" s="228">
        <v>93.333333333333329</v>
      </c>
      <c r="N397" s="228">
        <v>100</v>
      </c>
      <c r="O397" s="228">
        <v>100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10</v>
      </c>
      <c r="I398" s="227">
        <v>10</v>
      </c>
      <c r="J398" s="228">
        <v>117.64705882352942</v>
      </c>
      <c r="K398" s="228">
        <v>117.64705882352942</v>
      </c>
      <c r="L398" s="228">
        <v>90.909090909090907</v>
      </c>
      <c r="M398" s="228">
        <v>95.238095238095227</v>
      </c>
      <c r="N398" s="228">
        <v>100</v>
      </c>
      <c r="O398" s="228">
        <v>100</v>
      </c>
    </row>
    <row r="399" spans="1:15" ht="17.25" customHeight="1" x14ac:dyDescent="0.3">
      <c r="A399" s="197">
        <v>29</v>
      </c>
      <c r="B399" s="210" t="s">
        <v>249</v>
      </c>
      <c r="C399" s="226"/>
      <c r="D399" s="227">
        <v>11</v>
      </c>
      <c r="E399" s="227">
        <v>11</v>
      </c>
      <c r="F399" s="227">
        <v>11</v>
      </c>
      <c r="G399" s="227">
        <v>11</v>
      </c>
      <c r="H399" s="227">
        <v>11</v>
      </c>
      <c r="I399" s="227">
        <v>11</v>
      </c>
      <c r="J399" s="228"/>
      <c r="K399" s="228">
        <v>100</v>
      </c>
      <c r="L399" s="228">
        <v>100</v>
      </c>
      <c r="M399" s="228">
        <v>100</v>
      </c>
      <c r="N399" s="228">
        <v>100</v>
      </c>
      <c r="O399" s="231">
        <v>100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10.29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</v>
      </c>
      <c r="I401" s="233">
        <v>10.9</v>
      </c>
      <c r="J401" s="228">
        <v>105.92808551992228</v>
      </c>
      <c r="K401" s="228">
        <v>99.81684981684981</v>
      </c>
      <c r="L401" s="228">
        <v>100</v>
      </c>
      <c r="M401" s="228">
        <v>100</v>
      </c>
      <c r="N401" s="228">
        <v>100</v>
      </c>
      <c r="O401" s="228">
        <v>100</v>
      </c>
    </row>
    <row r="402" spans="1:15" ht="17.25" customHeight="1" x14ac:dyDescent="0.3">
      <c r="A402" s="211"/>
      <c r="B402" s="210" t="s">
        <v>224</v>
      </c>
      <c r="C402" s="226">
        <v>10.31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10.92</v>
      </c>
      <c r="I402" s="227">
        <v>10.92</v>
      </c>
      <c r="J402" s="228">
        <v>105.91658583899127</v>
      </c>
      <c r="K402" s="228">
        <v>99.81718464351006</v>
      </c>
      <c r="L402" s="228">
        <v>99.908508691674285</v>
      </c>
      <c r="M402" s="228">
        <v>99.908508691674285</v>
      </c>
      <c r="N402" s="228">
        <v>99.908508691674285</v>
      </c>
      <c r="O402" s="228">
        <v>100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260</v>
      </c>
    </row>
    <row r="406" spans="1:15" ht="8.25" customHeight="1" x14ac:dyDescent="0.3"/>
    <row r="407" spans="1:15" ht="12" customHeight="1" x14ac:dyDescent="0.3">
      <c r="A407" s="206"/>
      <c r="J407" s="263" t="s">
        <v>226</v>
      </c>
      <c r="K407" s="263"/>
      <c r="L407" s="263"/>
      <c r="M407" s="263"/>
      <c r="N407" s="263"/>
      <c r="O407" s="263"/>
    </row>
    <row r="408" spans="1:15" ht="16.5" customHeight="1" x14ac:dyDescent="0.3">
      <c r="A408" s="202"/>
      <c r="B408" s="216"/>
      <c r="C408" s="257" t="s">
        <v>232</v>
      </c>
      <c r="D408" s="258"/>
      <c r="E408" s="258"/>
      <c r="F408" s="258"/>
      <c r="G408" s="258"/>
      <c r="H408" s="258"/>
      <c r="I408" s="259"/>
      <c r="J408" s="260" t="str">
        <f>J8</f>
        <v>29.01.2024 в % к</v>
      </c>
      <c r="K408" s="261"/>
      <c r="L408" s="261"/>
      <c r="M408" s="261"/>
      <c r="N408" s="261"/>
      <c r="O408" s="262"/>
    </row>
    <row r="409" spans="1:15" ht="14.25" customHeight="1" x14ac:dyDescent="0.3">
      <c r="A409" s="203"/>
      <c r="B409" s="217"/>
      <c r="C409" s="251" t="s">
        <v>247</v>
      </c>
      <c r="D409" s="252"/>
      <c r="E409" s="252"/>
      <c r="F409" s="253"/>
      <c r="G409" s="254" t="s">
        <v>254</v>
      </c>
      <c r="H409" s="255"/>
      <c r="I409" s="256"/>
      <c r="J409" s="251" t="s">
        <v>247</v>
      </c>
      <c r="K409" s="252"/>
      <c r="L409" s="252"/>
      <c r="M409" s="253"/>
      <c r="N409" s="251" t="s">
        <v>254</v>
      </c>
      <c r="O409" s="253"/>
    </row>
    <row r="410" spans="1:15" ht="17.25" customHeight="1" x14ac:dyDescent="0.3">
      <c r="A410" s="204"/>
      <c r="B410" s="218"/>
      <c r="C410" s="248" t="s">
        <v>285</v>
      </c>
      <c r="D410" s="234" t="s">
        <v>279</v>
      </c>
      <c r="E410" s="234" t="s">
        <v>280</v>
      </c>
      <c r="F410" s="234" t="s">
        <v>253</v>
      </c>
      <c r="G410" s="234" t="s">
        <v>281</v>
      </c>
      <c r="H410" s="234" t="s">
        <v>282</v>
      </c>
      <c r="I410" s="234" t="s">
        <v>286</v>
      </c>
      <c r="J410" s="224" t="s">
        <v>285</v>
      </c>
      <c r="K410" s="225" t="s">
        <v>279</v>
      </c>
      <c r="L410" s="225" t="s">
        <v>280</v>
      </c>
      <c r="M410" s="225" t="s">
        <v>253</v>
      </c>
      <c r="N410" s="225" t="s">
        <v>281</v>
      </c>
      <c r="O410" s="225" t="s">
        <v>282</v>
      </c>
    </row>
    <row r="411" spans="1:15" ht="17.25" customHeight="1" x14ac:dyDescent="0.3">
      <c r="A411" s="246">
        <v>1</v>
      </c>
      <c r="B411" s="208" t="s">
        <v>250</v>
      </c>
      <c r="C411" s="226">
        <v>4.5</v>
      </c>
      <c r="D411" s="227">
        <v>5</v>
      </c>
      <c r="E411" s="227">
        <v>5</v>
      </c>
      <c r="F411" s="227">
        <v>5</v>
      </c>
      <c r="G411" s="227">
        <v>5</v>
      </c>
      <c r="H411" s="227">
        <v>5</v>
      </c>
      <c r="I411" s="227">
        <v>4.7</v>
      </c>
      <c r="J411" s="228">
        <v>104.44444444444446</v>
      </c>
      <c r="K411" s="228">
        <v>94</v>
      </c>
      <c r="L411" s="228">
        <v>94</v>
      </c>
      <c r="M411" s="228">
        <v>94</v>
      </c>
      <c r="N411" s="228">
        <v>94</v>
      </c>
      <c r="O411" s="228">
        <v>94</v>
      </c>
    </row>
    <row r="412" spans="1:15" ht="16.5" customHeight="1" x14ac:dyDescent="0.3">
      <c r="A412" s="209">
        <v>2</v>
      </c>
      <c r="B412" s="210" t="s">
        <v>201</v>
      </c>
      <c r="C412" s="226">
        <v>3.5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7">
        <v>3</v>
      </c>
      <c r="J412" s="228">
        <v>85.714285714285708</v>
      </c>
      <c r="K412" s="228">
        <v>66.666666666666657</v>
      </c>
      <c r="L412" s="228">
        <v>120</v>
      </c>
      <c r="M412" s="228">
        <v>120</v>
      </c>
      <c r="N412" s="228">
        <v>120</v>
      </c>
      <c r="O412" s="228">
        <v>120</v>
      </c>
    </row>
    <row r="413" spans="1:15" ht="16.5" customHeight="1" x14ac:dyDescent="0.3">
      <c r="A413" s="245">
        <v>3</v>
      </c>
      <c r="B413" s="211" t="s">
        <v>248</v>
      </c>
      <c r="C413" s="226">
        <v>8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2.5</v>
      </c>
      <c r="I413" s="227">
        <v>2.5</v>
      </c>
      <c r="J413" s="228">
        <v>31.25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100</v>
      </c>
    </row>
    <row r="414" spans="1:15" ht="16.5" customHeight="1" x14ac:dyDescent="0.3">
      <c r="A414" s="209">
        <v>4</v>
      </c>
      <c r="B414" s="210" t="s">
        <v>202</v>
      </c>
      <c r="C414" s="226">
        <v>3.3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60.606060606060609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19</v>
      </c>
      <c r="D415" s="227">
        <v>25</v>
      </c>
      <c r="E415" s="227">
        <v>20</v>
      </c>
      <c r="F415" s="227">
        <v>22</v>
      </c>
      <c r="G415" s="227">
        <v>22</v>
      </c>
      <c r="H415" s="227">
        <v>20</v>
      </c>
      <c r="I415" s="227">
        <v>24</v>
      </c>
      <c r="J415" s="228">
        <v>126.31578947368421</v>
      </c>
      <c r="K415" s="228">
        <v>96</v>
      </c>
      <c r="L415" s="228">
        <v>120</v>
      </c>
      <c r="M415" s="228">
        <v>109.09090909090908</v>
      </c>
      <c r="N415" s="228">
        <v>109.09090909090908</v>
      </c>
      <c r="O415" s="228">
        <v>120</v>
      </c>
    </row>
    <row r="416" spans="1:15" ht="16.5" customHeight="1" x14ac:dyDescent="0.3">
      <c r="A416" s="209">
        <v>6</v>
      </c>
      <c r="B416" s="210" t="s">
        <v>204</v>
      </c>
      <c r="C416" s="226">
        <v>18</v>
      </c>
      <c r="D416" s="227">
        <v>22</v>
      </c>
      <c r="E416" s="227">
        <v>16</v>
      </c>
      <c r="F416" s="227">
        <v>20</v>
      </c>
      <c r="G416" s="227">
        <v>20</v>
      </c>
      <c r="H416" s="227">
        <v>17</v>
      </c>
      <c r="I416" s="227">
        <v>18</v>
      </c>
      <c r="J416" s="228">
        <v>100</v>
      </c>
      <c r="K416" s="228">
        <v>81.818181818181827</v>
      </c>
      <c r="L416" s="228">
        <v>112.5</v>
      </c>
      <c r="M416" s="228">
        <v>90</v>
      </c>
      <c r="N416" s="228">
        <v>90</v>
      </c>
      <c r="O416" s="228">
        <v>105.88235294117648</v>
      </c>
    </row>
    <row r="417" spans="1:15" ht="16.5" customHeight="1" x14ac:dyDescent="0.3">
      <c r="A417" s="246">
        <v>7</v>
      </c>
      <c r="B417" s="210" t="s">
        <v>205</v>
      </c>
      <c r="C417" s="226">
        <v>5.5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7">
        <v>8</v>
      </c>
      <c r="J417" s="228">
        <v>145.45454545454547</v>
      </c>
      <c r="K417" s="228">
        <v>133.33333333333331</v>
      </c>
      <c r="L417" s="228">
        <v>100</v>
      </c>
      <c r="M417" s="228">
        <v>100</v>
      </c>
      <c r="N417" s="228">
        <v>100</v>
      </c>
      <c r="O417" s="228">
        <v>100</v>
      </c>
    </row>
    <row r="418" spans="1:15" ht="16.5" customHeight="1" x14ac:dyDescent="0.3">
      <c r="A418" s="209">
        <v>8</v>
      </c>
      <c r="B418" s="210" t="s">
        <v>206</v>
      </c>
      <c r="C418" s="226">
        <v>11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154.54545454545453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16.5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11</v>
      </c>
      <c r="I419" s="227">
        <v>11</v>
      </c>
      <c r="J419" s="228">
        <v>66.666666666666657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100</v>
      </c>
    </row>
    <row r="420" spans="1:15" ht="17.25" customHeight="1" x14ac:dyDescent="0.3">
      <c r="A420" s="209">
        <v>10</v>
      </c>
      <c r="B420" s="210" t="s">
        <v>245</v>
      </c>
      <c r="C420" s="226">
        <v>19.5</v>
      </c>
      <c r="D420" s="227">
        <v>19</v>
      </c>
      <c r="E420" s="227">
        <v>17</v>
      </c>
      <c r="F420" s="227">
        <v>17</v>
      </c>
      <c r="G420" s="227">
        <v>17</v>
      </c>
      <c r="H420" s="227">
        <v>16</v>
      </c>
      <c r="I420" s="227">
        <v>16</v>
      </c>
      <c r="J420" s="228">
        <v>82.051282051282044</v>
      </c>
      <c r="K420" s="228">
        <v>84.210526315789465</v>
      </c>
      <c r="L420" s="228">
        <v>94.117647058823522</v>
      </c>
      <c r="M420" s="228">
        <v>94.117647058823522</v>
      </c>
      <c r="N420" s="228">
        <v>94.117647058823522</v>
      </c>
      <c r="O420" s="228">
        <v>100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80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100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5.5</v>
      </c>
      <c r="J423" s="228">
        <v>110.00000000000001</v>
      </c>
      <c r="K423" s="228">
        <v>110.00000000000001</v>
      </c>
      <c r="L423" s="228">
        <v>100</v>
      </c>
      <c r="M423" s="228">
        <v>100</v>
      </c>
      <c r="N423" s="228">
        <v>100</v>
      </c>
      <c r="O423" s="228">
        <v>100</v>
      </c>
    </row>
    <row r="424" spans="1:15" ht="17.25" customHeight="1" x14ac:dyDescent="0.3">
      <c r="A424" s="209">
        <v>14</v>
      </c>
      <c r="B424" s="210" t="s">
        <v>211</v>
      </c>
      <c r="C424" s="226">
        <v>12</v>
      </c>
      <c r="D424" s="227">
        <v>13</v>
      </c>
      <c r="E424" s="227">
        <v>12</v>
      </c>
      <c r="F424" s="227">
        <v>13</v>
      </c>
      <c r="G424" s="227">
        <v>13</v>
      </c>
      <c r="H424" s="227">
        <v>13</v>
      </c>
      <c r="I424" s="227">
        <v>12</v>
      </c>
      <c r="J424" s="228">
        <v>100</v>
      </c>
      <c r="K424" s="228">
        <v>92.307692307692307</v>
      </c>
      <c r="L424" s="228">
        <v>100</v>
      </c>
      <c r="M424" s="228">
        <v>92.307692307692307</v>
      </c>
      <c r="N424" s="228">
        <v>92.307692307692307</v>
      </c>
      <c r="O424" s="228">
        <v>92.307692307692307</v>
      </c>
    </row>
    <row r="425" spans="1:15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120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44</v>
      </c>
      <c r="I426" s="227">
        <v>44</v>
      </c>
      <c r="J426" s="228">
        <v>100</v>
      </c>
      <c r="K426" s="228">
        <v>100</v>
      </c>
      <c r="L426" s="228">
        <v>100</v>
      </c>
      <c r="M426" s="228">
        <v>100</v>
      </c>
      <c r="N426" s="228">
        <v>100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46</v>
      </c>
      <c r="I427" s="227">
        <v>46</v>
      </c>
      <c r="J427" s="228">
        <v>100</v>
      </c>
      <c r="K427" s="228">
        <v>100</v>
      </c>
      <c r="L427" s="228">
        <v>100</v>
      </c>
      <c r="M427" s="228">
        <v>100</v>
      </c>
      <c r="N427" s="228">
        <v>100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4.9000000000000004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5.3</v>
      </c>
      <c r="I428" s="227">
        <v>5.3</v>
      </c>
      <c r="J428" s="228">
        <v>108.16326530612244</v>
      </c>
      <c r="K428" s="228">
        <v>103.92156862745099</v>
      </c>
      <c r="L428" s="228">
        <v>91.379310344827587</v>
      </c>
      <c r="M428" s="228">
        <v>94.642857142857153</v>
      </c>
      <c r="N428" s="228">
        <v>94.642857142857153</v>
      </c>
      <c r="O428" s="228">
        <v>100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4.9000000000000004</v>
      </c>
      <c r="I429" s="227">
        <v>4.9000000000000004</v>
      </c>
      <c r="J429" s="228"/>
      <c r="K429" s="228"/>
      <c r="L429" s="228">
        <v>89.090909090909093</v>
      </c>
      <c r="M429" s="228">
        <v>91.932457786116331</v>
      </c>
      <c r="N429" s="228">
        <v>91.932457786116331</v>
      </c>
      <c r="O429" s="228">
        <v>100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15</v>
      </c>
      <c r="I431" s="227">
        <v>15</v>
      </c>
      <c r="J431" s="228">
        <v>83.333333333333343</v>
      </c>
      <c r="K431" s="228">
        <v>83.333333333333343</v>
      </c>
      <c r="L431" s="228">
        <v>83.333333333333343</v>
      </c>
      <c r="M431" s="228">
        <v>83.333333333333343</v>
      </c>
      <c r="N431" s="228">
        <v>83.333333333333343</v>
      </c>
      <c r="O431" s="228">
        <v>100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18</v>
      </c>
      <c r="I432" s="227">
        <v>18</v>
      </c>
      <c r="J432" s="228">
        <v>120</v>
      </c>
      <c r="K432" s="228">
        <v>120</v>
      </c>
      <c r="L432" s="228">
        <v>94.73684210526315</v>
      </c>
      <c r="M432" s="228">
        <v>94.73684210526315</v>
      </c>
      <c r="N432" s="228">
        <v>94.73684210526315</v>
      </c>
      <c r="O432" s="228">
        <v>100</v>
      </c>
    </row>
    <row r="433" spans="1:15" ht="16.5" customHeight="1" x14ac:dyDescent="0.3">
      <c r="A433" s="246">
        <v>23</v>
      </c>
      <c r="B433" s="210" t="s">
        <v>219</v>
      </c>
      <c r="C433" s="226">
        <v>13.5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111.11111111111111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3.8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6.7</v>
      </c>
      <c r="I437" s="227">
        <v>6.7</v>
      </c>
      <c r="J437" s="228">
        <v>176.31578947368422</v>
      </c>
      <c r="K437" s="228">
        <v>163.41463414634148</v>
      </c>
      <c r="L437" s="228">
        <v>85.897435897435898</v>
      </c>
      <c r="M437" s="228">
        <v>95.714285714285722</v>
      </c>
      <c r="N437" s="228">
        <v>100</v>
      </c>
      <c r="O437" s="228">
        <v>100</v>
      </c>
    </row>
    <row r="438" spans="1:15" ht="17.25" customHeight="1" x14ac:dyDescent="0.3">
      <c r="A438" s="246">
        <v>28</v>
      </c>
      <c r="B438" s="210" t="s">
        <v>10</v>
      </c>
      <c r="C438" s="226">
        <v>8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9.9</v>
      </c>
      <c r="I438" s="227">
        <v>9.9</v>
      </c>
      <c r="J438" s="228">
        <v>123.75</v>
      </c>
      <c r="K438" s="228">
        <v>123.75</v>
      </c>
      <c r="L438" s="228">
        <v>90.825688073394488</v>
      </c>
      <c r="M438" s="228">
        <v>95.192307692307693</v>
      </c>
      <c r="N438" s="228">
        <v>100</v>
      </c>
      <c r="O438" s="228">
        <v>100</v>
      </c>
    </row>
    <row r="439" spans="1:15" ht="17.25" customHeight="1" x14ac:dyDescent="0.3">
      <c r="A439" s="197">
        <v>29</v>
      </c>
      <c r="B439" s="210" t="s">
        <v>249</v>
      </c>
      <c r="C439" s="226"/>
      <c r="D439" s="227">
        <v>11.6</v>
      </c>
      <c r="E439" s="227">
        <v>11.2</v>
      </c>
      <c r="F439" s="227">
        <v>11</v>
      </c>
      <c r="G439" s="227">
        <v>10.6</v>
      </c>
      <c r="H439" s="227">
        <v>10.6</v>
      </c>
      <c r="I439" s="227">
        <v>10.6</v>
      </c>
      <c r="J439" s="228"/>
      <c r="K439" s="228">
        <v>91.379310344827587</v>
      </c>
      <c r="L439" s="228">
        <v>94.642857142857153</v>
      </c>
      <c r="M439" s="228">
        <v>96.36363636363636</v>
      </c>
      <c r="N439" s="228">
        <v>100</v>
      </c>
      <c r="O439" s="231">
        <v>100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10.29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</v>
      </c>
      <c r="I441" s="233">
        <v>10.9</v>
      </c>
      <c r="J441" s="228">
        <v>105.92808551992228</v>
      </c>
      <c r="K441" s="228">
        <v>99.81684981684981</v>
      </c>
      <c r="L441" s="228">
        <v>100</v>
      </c>
      <c r="M441" s="228">
        <v>100</v>
      </c>
      <c r="N441" s="228">
        <v>100</v>
      </c>
      <c r="O441" s="228">
        <v>100</v>
      </c>
    </row>
    <row r="442" spans="1:15" ht="17.25" customHeight="1" x14ac:dyDescent="0.3">
      <c r="A442" s="211"/>
      <c r="B442" s="210" t="s">
        <v>224</v>
      </c>
      <c r="C442" s="226">
        <v>10.31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10.92</v>
      </c>
      <c r="I442" s="227">
        <v>10.92</v>
      </c>
      <c r="J442" s="228">
        <v>105.91658583899127</v>
      </c>
      <c r="K442" s="228">
        <v>99.81718464351006</v>
      </c>
      <c r="L442" s="228">
        <v>99.908508691674285</v>
      </c>
      <c r="M442" s="228">
        <v>99.908508691674285</v>
      </c>
      <c r="N442" s="228">
        <v>99.908508691674285</v>
      </c>
      <c r="O442" s="228">
        <v>100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261</v>
      </c>
    </row>
    <row r="446" spans="1:15" ht="11.25" customHeight="1" x14ac:dyDescent="0.3">
      <c r="J446" s="263" t="s">
        <v>226</v>
      </c>
      <c r="K446" s="263"/>
      <c r="L446" s="263"/>
      <c r="M446" s="263"/>
      <c r="N446" s="263"/>
      <c r="O446" s="263"/>
    </row>
    <row r="447" spans="1:15" ht="16.5" customHeight="1" x14ac:dyDescent="0.3">
      <c r="A447" s="202"/>
      <c r="B447" s="216"/>
      <c r="C447" s="257" t="s">
        <v>192</v>
      </c>
      <c r="D447" s="258"/>
      <c r="E447" s="258"/>
      <c r="F447" s="258"/>
      <c r="G447" s="258"/>
      <c r="H447" s="258"/>
      <c r="I447" s="259"/>
      <c r="J447" s="260" t="str">
        <f>J8</f>
        <v>29.01.2024 в % к</v>
      </c>
      <c r="K447" s="261"/>
      <c r="L447" s="261"/>
      <c r="M447" s="261"/>
      <c r="N447" s="261"/>
      <c r="O447" s="262"/>
    </row>
    <row r="448" spans="1:15" ht="14.25" customHeight="1" x14ac:dyDescent="0.3">
      <c r="A448" s="203"/>
      <c r="B448" s="217"/>
      <c r="C448" s="251" t="s">
        <v>247</v>
      </c>
      <c r="D448" s="252"/>
      <c r="E448" s="252"/>
      <c r="F448" s="253"/>
      <c r="G448" s="254" t="s">
        <v>254</v>
      </c>
      <c r="H448" s="255"/>
      <c r="I448" s="256"/>
      <c r="J448" s="251" t="s">
        <v>247</v>
      </c>
      <c r="K448" s="252"/>
      <c r="L448" s="252"/>
      <c r="M448" s="253"/>
      <c r="N448" s="251" t="s">
        <v>254</v>
      </c>
      <c r="O448" s="253"/>
    </row>
    <row r="449" spans="1:15" ht="17.25" customHeight="1" x14ac:dyDescent="0.3">
      <c r="A449" s="204"/>
      <c r="B449" s="218"/>
      <c r="C449" s="248" t="s">
        <v>285</v>
      </c>
      <c r="D449" s="234" t="s">
        <v>279</v>
      </c>
      <c r="E449" s="234" t="s">
        <v>280</v>
      </c>
      <c r="F449" s="234" t="s">
        <v>253</v>
      </c>
      <c r="G449" s="234" t="s">
        <v>281</v>
      </c>
      <c r="H449" s="234" t="s">
        <v>282</v>
      </c>
      <c r="I449" s="224" t="s">
        <v>286</v>
      </c>
      <c r="J449" s="224" t="s">
        <v>285</v>
      </c>
      <c r="K449" s="225" t="s">
        <v>279</v>
      </c>
      <c r="L449" s="225" t="s">
        <v>280</v>
      </c>
      <c r="M449" s="225" t="s">
        <v>253</v>
      </c>
      <c r="N449" s="225" t="s">
        <v>281</v>
      </c>
      <c r="O449" s="225" t="s">
        <v>282</v>
      </c>
    </row>
    <row r="450" spans="1:15" ht="17.25" customHeight="1" x14ac:dyDescent="0.3">
      <c r="A450" s="246">
        <v>1</v>
      </c>
      <c r="B450" s="208" t="s">
        <v>250</v>
      </c>
      <c r="C450" s="226">
        <v>5.5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5</v>
      </c>
      <c r="I450" s="227">
        <v>5</v>
      </c>
      <c r="J450" s="228">
        <v>90.909090909090907</v>
      </c>
      <c r="K450" s="227">
        <v>96.153846153846146</v>
      </c>
      <c r="L450" s="228">
        <v>96.153846153846146</v>
      </c>
      <c r="M450" s="228">
        <v>104.16666666666667</v>
      </c>
      <c r="N450" s="228">
        <v>106.38297872340425</v>
      </c>
      <c r="O450" s="228">
        <v>100</v>
      </c>
    </row>
    <row r="451" spans="1:15" ht="16.5" customHeight="1" x14ac:dyDescent="0.3">
      <c r="A451" s="209">
        <v>2</v>
      </c>
      <c r="B451" s="210" t="s">
        <v>201</v>
      </c>
      <c r="C451" s="226">
        <v>3.5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2.7</v>
      </c>
      <c r="I451" s="227">
        <v>2.7</v>
      </c>
      <c r="J451" s="228">
        <v>77.142857142857153</v>
      </c>
      <c r="K451" s="227">
        <v>64.285714285714292</v>
      </c>
      <c r="L451" s="228">
        <v>90</v>
      </c>
      <c r="M451" s="228">
        <v>122.72727272727273</v>
      </c>
      <c r="N451" s="228">
        <v>108</v>
      </c>
      <c r="O451" s="228">
        <v>100</v>
      </c>
    </row>
    <row r="452" spans="1:15" ht="17.25" customHeight="1" x14ac:dyDescent="0.3">
      <c r="A452" s="245">
        <v>3</v>
      </c>
      <c r="B452" s="211" t="s">
        <v>248</v>
      </c>
      <c r="C452" s="226">
        <v>9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2.8</v>
      </c>
      <c r="I452" s="227">
        <v>2.8</v>
      </c>
      <c r="J452" s="228">
        <v>31.111111111111111</v>
      </c>
      <c r="K452" s="227">
        <v>32.941176470588232</v>
      </c>
      <c r="L452" s="228">
        <v>100</v>
      </c>
      <c r="M452" s="228">
        <v>127.27272727272725</v>
      </c>
      <c r="N452" s="228">
        <v>127.27272727272725</v>
      </c>
      <c r="O452" s="228">
        <v>100</v>
      </c>
    </row>
    <row r="453" spans="1:15" ht="16.5" customHeight="1" x14ac:dyDescent="0.3">
      <c r="A453" s="209">
        <v>4</v>
      </c>
      <c r="B453" s="210" t="s">
        <v>202</v>
      </c>
      <c r="C453" s="226">
        <v>3.3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60.606060606060609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20</v>
      </c>
      <c r="D454" s="227">
        <v>18</v>
      </c>
      <c r="E454" s="227">
        <v>12</v>
      </c>
      <c r="F454" s="227">
        <v>14</v>
      </c>
      <c r="G454" s="227">
        <v>15</v>
      </c>
      <c r="H454" s="227">
        <v>18</v>
      </c>
      <c r="I454" s="227">
        <v>18</v>
      </c>
      <c r="J454" s="228">
        <v>90</v>
      </c>
      <c r="K454" s="227">
        <v>100</v>
      </c>
      <c r="L454" s="228">
        <v>150</v>
      </c>
      <c r="M454" s="228">
        <v>128.57142857142858</v>
      </c>
      <c r="N454" s="228">
        <v>120</v>
      </c>
      <c r="O454" s="228">
        <v>100</v>
      </c>
    </row>
    <row r="455" spans="1:15" ht="16.5" customHeight="1" x14ac:dyDescent="0.3">
      <c r="A455" s="209">
        <v>6</v>
      </c>
      <c r="B455" s="210" t="s">
        <v>204</v>
      </c>
      <c r="C455" s="226">
        <v>15</v>
      </c>
      <c r="D455" s="227">
        <v>15</v>
      </c>
      <c r="E455" s="227">
        <v>13</v>
      </c>
      <c r="F455" s="227">
        <v>13</v>
      </c>
      <c r="G455" s="227">
        <v>14</v>
      </c>
      <c r="H455" s="227">
        <v>14</v>
      </c>
      <c r="I455" s="226">
        <v>14</v>
      </c>
      <c r="J455" s="228">
        <v>93.333333333333329</v>
      </c>
      <c r="K455" s="227">
        <v>93.333333333333329</v>
      </c>
      <c r="L455" s="228">
        <v>107.69230769230769</v>
      </c>
      <c r="M455" s="228">
        <v>107.69230769230769</v>
      </c>
      <c r="N455" s="228">
        <v>100</v>
      </c>
      <c r="O455" s="228">
        <v>100</v>
      </c>
    </row>
    <row r="456" spans="1:15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114.28571428571428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12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</v>
      </c>
      <c r="I457" s="227">
        <v>13</v>
      </c>
      <c r="J457" s="228">
        <v>108.33333333333333</v>
      </c>
      <c r="K457" s="227">
        <v>100</v>
      </c>
      <c r="L457" s="228">
        <v>100</v>
      </c>
      <c r="M457" s="228">
        <v>100</v>
      </c>
      <c r="N457" s="228">
        <v>100</v>
      </c>
      <c r="O457" s="228">
        <v>100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12.5</v>
      </c>
      <c r="I458" s="227">
        <v>12.5</v>
      </c>
      <c r="J458" s="228">
        <v>69.444444444444443</v>
      </c>
      <c r="K458" s="227">
        <v>69.444444444444443</v>
      </c>
      <c r="L458" s="228">
        <v>96.15384615384616</v>
      </c>
      <c r="M458" s="228">
        <v>96.15384615384616</v>
      </c>
      <c r="N458" s="228">
        <v>96.15384615384616</v>
      </c>
      <c r="O458" s="228">
        <v>100</v>
      </c>
    </row>
    <row r="459" spans="1:15" ht="17.25" customHeight="1" x14ac:dyDescent="0.3">
      <c r="A459" s="209">
        <v>10</v>
      </c>
      <c r="B459" s="210" t="s">
        <v>245</v>
      </c>
      <c r="C459" s="226">
        <v>23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60.869565217391312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69</v>
      </c>
      <c r="I460" s="227">
        <v>69</v>
      </c>
      <c r="J460" s="228">
        <v>109.52380952380953</v>
      </c>
      <c r="K460" s="227">
        <v>109.52380952380953</v>
      </c>
      <c r="L460" s="228">
        <v>98.571428571428584</v>
      </c>
      <c r="M460" s="228">
        <v>98.571428571428584</v>
      </c>
      <c r="N460" s="228">
        <v>98.571428571428584</v>
      </c>
      <c r="O460" s="228">
        <v>100</v>
      </c>
    </row>
    <row r="461" spans="1:15" ht="17.25" customHeight="1" x14ac:dyDescent="0.3">
      <c r="A461" s="209">
        <v>12</v>
      </c>
      <c r="B461" s="210" t="s">
        <v>209</v>
      </c>
      <c r="C461" s="226">
        <v>70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7">
        <v>75</v>
      </c>
      <c r="J461" s="228">
        <v>107.14285714285714</v>
      </c>
      <c r="K461" s="227">
        <v>108.69565217391303</v>
      </c>
      <c r="L461" s="228">
        <v>100</v>
      </c>
      <c r="M461" s="228">
        <v>100</v>
      </c>
      <c r="N461" s="228">
        <v>100</v>
      </c>
      <c r="O461" s="228">
        <v>100</v>
      </c>
    </row>
    <row r="462" spans="1:15" ht="16.5" customHeight="1" x14ac:dyDescent="0.3">
      <c r="A462" s="246">
        <v>13</v>
      </c>
      <c r="B462" s="210" t="s">
        <v>210</v>
      </c>
      <c r="C462" s="226">
        <v>6</v>
      </c>
      <c r="D462" s="227">
        <v>6</v>
      </c>
      <c r="E462" s="227">
        <v>5</v>
      </c>
      <c r="F462" s="227">
        <v>5.5</v>
      </c>
      <c r="G462" s="227">
        <v>5.5</v>
      </c>
      <c r="H462" s="227">
        <v>5.5</v>
      </c>
      <c r="I462" s="226">
        <v>5.5</v>
      </c>
      <c r="J462" s="228">
        <v>91.666666666666657</v>
      </c>
      <c r="K462" s="227">
        <v>91.666666666666657</v>
      </c>
      <c r="L462" s="228">
        <v>110.00000000000001</v>
      </c>
      <c r="M462" s="228">
        <v>100</v>
      </c>
      <c r="N462" s="228">
        <v>100</v>
      </c>
      <c r="O462" s="228">
        <v>100</v>
      </c>
    </row>
    <row r="463" spans="1:15" ht="17.25" customHeight="1" x14ac:dyDescent="0.3">
      <c r="A463" s="209">
        <v>14</v>
      </c>
      <c r="B463" s="210" t="s">
        <v>211</v>
      </c>
      <c r="C463" s="226">
        <v>12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11.6</v>
      </c>
      <c r="I463" s="227">
        <v>11.66</v>
      </c>
      <c r="J463" s="228">
        <v>97.166666666666671</v>
      </c>
      <c r="K463" s="227">
        <v>87.669172932330824</v>
      </c>
      <c r="L463" s="228">
        <v>106</v>
      </c>
      <c r="M463" s="228">
        <v>106</v>
      </c>
      <c r="N463" s="228">
        <v>97.166666666666671</v>
      </c>
      <c r="O463" s="228">
        <v>100.51724137931035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5.3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5.6</v>
      </c>
      <c r="I467" s="227">
        <v>5.6</v>
      </c>
      <c r="J467" s="228">
        <v>105.66037735849056</v>
      </c>
      <c r="K467" s="227">
        <v>107.69230769230769</v>
      </c>
      <c r="L467" s="228">
        <v>94.915254237288124</v>
      </c>
      <c r="M467" s="228">
        <v>100</v>
      </c>
      <c r="N467" s="228">
        <v>100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4.5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88.888888888888886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120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14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107.14285714285714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3.7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6.7</v>
      </c>
      <c r="I476" s="227">
        <v>6.6</v>
      </c>
      <c r="J476" s="228">
        <v>178.37837837837836</v>
      </c>
      <c r="K476" s="227">
        <v>157.14285714285711</v>
      </c>
      <c r="L476" s="228">
        <v>85.714285714285708</v>
      </c>
      <c r="M476" s="228">
        <v>95.65217391304347</v>
      </c>
      <c r="N476" s="228">
        <v>100</v>
      </c>
      <c r="O476" s="228">
        <v>98.507462686567166</v>
      </c>
    </row>
    <row r="477" spans="1:15" ht="17.25" customHeight="1" x14ac:dyDescent="0.3">
      <c r="A477" s="246">
        <v>28</v>
      </c>
      <c r="B477" s="210" t="s">
        <v>10</v>
      </c>
      <c r="C477" s="226">
        <v>7.6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9.9</v>
      </c>
      <c r="I477" s="227">
        <v>9.9</v>
      </c>
      <c r="J477" s="228">
        <v>130.26315789473685</v>
      </c>
      <c r="K477" s="227">
        <v>126.92307692307693</v>
      </c>
      <c r="L477" s="228">
        <v>90.825688073394488</v>
      </c>
      <c r="M477" s="228">
        <v>97.058823529411768</v>
      </c>
      <c r="N477" s="228">
        <v>97.058823529411768</v>
      </c>
      <c r="O477" s="228">
        <v>100</v>
      </c>
    </row>
    <row r="478" spans="1:15" ht="17.25" customHeight="1" x14ac:dyDescent="0.3">
      <c r="A478" s="197">
        <v>29</v>
      </c>
      <c r="B478" s="210" t="s">
        <v>249</v>
      </c>
      <c r="C478" s="226"/>
      <c r="D478" s="227">
        <v>11.5</v>
      </c>
      <c r="E478" s="227">
        <v>11.3</v>
      </c>
      <c r="F478" s="227">
        <v>10.8</v>
      </c>
      <c r="G478" s="227">
        <v>10.8</v>
      </c>
      <c r="H478" s="227">
        <v>10.8</v>
      </c>
      <c r="I478" s="227">
        <v>10.8</v>
      </c>
      <c r="J478" s="228"/>
      <c r="K478" s="227">
        <v>93.913043478260875</v>
      </c>
      <c r="L478" s="228">
        <v>95.575221238938056</v>
      </c>
      <c r="M478" s="228">
        <v>100</v>
      </c>
      <c r="N478" s="228">
        <v>100</v>
      </c>
      <c r="O478" s="231">
        <v>100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10.26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10.88</v>
      </c>
      <c r="I480" s="233">
        <v>10.88</v>
      </c>
      <c r="J480" s="228">
        <v>106.04288499025343</v>
      </c>
      <c r="K480" s="227">
        <v>100.0919963201472</v>
      </c>
      <c r="L480" s="228">
        <v>99.908172635445368</v>
      </c>
      <c r="M480" s="228">
        <v>99.908172635445368</v>
      </c>
      <c r="N480" s="228">
        <v>99.908172635445368</v>
      </c>
      <c r="O480" s="228">
        <v>100</v>
      </c>
    </row>
    <row r="481" spans="1:15" ht="17.25" customHeight="1" x14ac:dyDescent="0.3">
      <c r="A481" s="211"/>
      <c r="B481" s="210" t="s">
        <v>224</v>
      </c>
      <c r="C481" s="226">
        <v>10.31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10.93</v>
      </c>
      <c r="I481" s="227">
        <v>10.93</v>
      </c>
      <c r="J481" s="228">
        <v>106.01357904946653</v>
      </c>
      <c r="K481" s="227">
        <v>99.908592321755023</v>
      </c>
      <c r="L481" s="228">
        <v>99.908592321755023</v>
      </c>
      <c r="M481" s="228">
        <v>99.908592321755023</v>
      </c>
      <c r="N481" s="228">
        <v>100</v>
      </c>
      <c r="O481" s="228">
        <v>100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269</v>
      </c>
    </row>
    <row r="485" spans="1:15" ht="17.25" customHeight="1" x14ac:dyDescent="0.3">
      <c r="J485" s="263" t="s">
        <v>226</v>
      </c>
      <c r="K485" s="263"/>
      <c r="L485" s="263"/>
      <c r="M485" s="263"/>
      <c r="N485" s="263"/>
      <c r="O485" s="263"/>
    </row>
    <row r="486" spans="1:15" ht="19.5" customHeight="1" x14ac:dyDescent="0.3">
      <c r="A486" s="220"/>
      <c r="B486" s="216"/>
      <c r="C486" s="257" t="s">
        <v>233</v>
      </c>
      <c r="D486" s="258"/>
      <c r="E486" s="258"/>
      <c r="F486" s="258"/>
      <c r="G486" s="258"/>
      <c r="H486" s="258"/>
      <c r="I486" s="259"/>
      <c r="J486" s="260" t="str">
        <f>J8</f>
        <v>29.01.2024 в % к</v>
      </c>
      <c r="K486" s="261"/>
      <c r="L486" s="261"/>
      <c r="M486" s="261"/>
      <c r="N486" s="261"/>
      <c r="O486" s="262"/>
    </row>
    <row r="487" spans="1:15" ht="16.5" customHeight="1" x14ac:dyDescent="0.3">
      <c r="A487" s="237"/>
      <c r="B487" s="221"/>
      <c r="C487" s="251" t="s">
        <v>247</v>
      </c>
      <c r="D487" s="252"/>
      <c r="E487" s="252"/>
      <c r="F487" s="253"/>
      <c r="G487" s="254" t="s">
        <v>254</v>
      </c>
      <c r="H487" s="255"/>
      <c r="I487" s="256"/>
      <c r="J487" s="251" t="s">
        <v>247</v>
      </c>
      <c r="K487" s="252"/>
      <c r="L487" s="252"/>
      <c r="M487" s="253"/>
      <c r="N487" s="251" t="s">
        <v>254</v>
      </c>
      <c r="O487" s="253"/>
    </row>
    <row r="488" spans="1:15" ht="20.25" customHeight="1" x14ac:dyDescent="0.3">
      <c r="A488" s="208"/>
      <c r="B488" s="205"/>
      <c r="C488" s="248" t="s">
        <v>285</v>
      </c>
      <c r="D488" s="234" t="s">
        <v>279</v>
      </c>
      <c r="E488" s="234" t="s">
        <v>280</v>
      </c>
      <c r="F488" s="234" t="s">
        <v>253</v>
      </c>
      <c r="G488" s="234" t="s">
        <v>281</v>
      </c>
      <c r="H488" s="234" t="s">
        <v>282</v>
      </c>
      <c r="I488" s="234" t="s">
        <v>286</v>
      </c>
      <c r="J488" s="224" t="s">
        <v>285</v>
      </c>
      <c r="K488" s="225" t="s">
        <v>279</v>
      </c>
      <c r="L488" s="225" t="s">
        <v>280</v>
      </c>
      <c r="M488" s="225" t="s">
        <v>253</v>
      </c>
      <c r="N488" s="225" t="s">
        <v>281</v>
      </c>
      <c r="O488" s="225" t="s">
        <v>282</v>
      </c>
    </row>
    <row r="489" spans="1:15" ht="23.25" customHeight="1" x14ac:dyDescent="0.3">
      <c r="A489" s="246">
        <v>1</v>
      </c>
      <c r="B489" s="208" t="s">
        <v>250</v>
      </c>
      <c r="C489" s="226">
        <v>4.8</v>
      </c>
      <c r="D489" s="227">
        <v>5</v>
      </c>
      <c r="E489" s="227">
        <v>5.5</v>
      </c>
      <c r="F489" s="227">
        <v>5</v>
      </c>
      <c r="G489" s="227">
        <v>4.8</v>
      </c>
      <c r="H489" s="227">
        <v>4.5</v>
      </c>
      <c r="I489" s="227">
        <v>4.5</v>
      </c>
      <c r="J489" s="228">
        <v>93.75</v>
      </c>
      <c r="K489" s="228">
        <v>90</v>
      </c>
      <c r="L489" s="228">
        <v>81.818181818181827</v>
      </c>
      <c r="M489" s="228">
        <v>90</v>
      </c>
      <c r="N489" s="228">
        <v>93.75</v>
      </c>
      <c r="O489" s="228">
        <v>100</v>
      </c>
    </row>
    <row r="490" spans="1:15" ht="17.25" customHeight="1" x14ac:dyDescent="0.3">
      <c r="A490" s="209">
        <v>2</v>
      </c>
      <c r="B490" s="210" t="s">
        <v>201</v>
      </c>
      <c r="C490" s="226">
        <v>3</v>
      </c>
      <c r="D490" s="227">
        <v>3.7</v>
      </c>
      <c r="E490" s="227">
        <v>2</v>
      </c>
      <c r="F490" s="227">
        <v>2</v>
      </c>
      <c r="G490" s="227">
        <v>3</v>
      </c>
      <c r="H490" s="227">
        <v>2.5</v>
      </c>
      <c r="I490" s="227">
        <v>2.5</v>
      </c>
      <c r="J490" s="228">
        <v>83.333333333333343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100</v>
      </c>
    </row>
    <row r="491" spans="1:15" ht="16.5" customHeight="1" x14ac:dyDescent="0.3">
      <c r="A491" s="245">
        <v>3</v>
      </c>
      <c r="B491" s="211" t="s">
        <v>248</v>
      </c>
      <c r="C491" s="226">
        <v>9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2.5</v>
      </c>
      <c r="I491" s="227">
        <v>2.5</v>
      </c>
      <c r="J491" s="228">
        <v>27.777777777777779</v>
      </c>
      <c r="K491" s="228">
        <v>29.411764705882355</v>
      </c>
      <c r="L491" s="228">
        <v>96.153846153846146</v>
      </c>
      <c r="M491" s="228">
        <v>92.592592592592581</v>
      </c>
      <c r="N491" s="228">
        <v>100</v>
      </c>
      <c r="O491" s="228">
        <v>100</v>
      </c>
    </row>
    <row r="492" spans="1:15" ht="16.5" customHeight="1" x14ac:dyDescent="0.3">
      <c r="A492" s="209">
        <v>4</v>
      </c>
      <c r="B492" s="210" t="s">
        <v>202</v>
      </c>
      <c r="C492" s="226">
        <v>3.3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1.5</v>
      </c>
      <c r="I492" s="226">
        <v>1</v>
      </c>
      <c r="J492" s="228">
        <v>30.303030303030305</v>
      </c>
      <c r="K492" s="228">
        <v>30.303030303030305</v>
      </c>
      <c r="L492" s="228">
        <v>50</v>
      </c>
      <c r="M492" s="228">
        <v>66.666666666666657</v>
      </c>
      <c r="N492" s="228">
        <v>66.666666666666657</v>
      </c>
      <c r="O492" s="228">
        <v>66.666666666666657</v>
      </c>
    </row>
    <row r="493" spans="1:15" ht="17.25" customHeight="1" x14ac:dyDescent="0.3">
      <c r="A493" s="246">
        <v>5</v>
      </c>
      <c r="B493" s="210" t="s">
        <v>203</v>
      </c>
      <c r="C493" s="226">
        <v>17</v>
      </c>
      <c r="D493" s="227">
        <v>25</v>
      </c>
      <c r="E493" s="227">
        <v>20</v>
      </c>
      <c r="F493" s="227">
        <v>18</v>
      </c>
      <c r="G493" s="227">
        <v>25</v>
      </c>
      <c r="H493" s="227">
        <v>20</v>
      </c>
      <c r="I493" s="227">
        <v>20</v>
      </c>
      <c r="J493" s="228">
        <v>117.64705882352942</v>
      </c>
      <c r="K493" s="228">
        <v>80</v>
      </c>
      <c r="L493" s="228">
        <v>100</v>
      </c>
      <c r="M493" s="228">
        <v>111.11111111111111</v>
      </c>
      <c r="N493" s="228">
        <v>80</v>
      </c>
      <c r="O493" s="228">
        <v>100</v>
      </c>
    </row>
    <row r="494" spans="1:15" ht="16.5" customHeight="1" x14ac:dyDescent="0.3">
      <c r="A494" s="209">
        <v>6</v>
      </c>
      <c r="B494" s="210" t="s">
        <v>204</v>
      </c>
      <c r="C494" s="226">
        <v>15</v>
      </c>
      <c r="D494" s="227">
        <v>20</v>
      </c>
      <c r="E494" s="227">
        <v>17</v>
      </c>
      <c r="F494" s="227">
        <v>15</v>
      </c>
      <c r="G494" s="227">
        <v>18</v>
      </c>
      <c r="H494" s="227">
        <v>17</v>
      </c>
      <c r="I494" s="226">
        <v>20</v>
      </c>
      <c r="J494" s="228">
        <v>133.33333333333331</v>
      </c>
      <c r="K494" s="228">
        <v>100</v>
      </c>
      <c r="L494" s="228">
        <v>117.64705882352942</v>
      </c>
      <c r="M494" s="228">
        <v>133.33333333333331</v>
      </c>
      <c r="N494" s="228">
        <v>111.11111111111111</v>
      </c>
      <c r="O494" s="228">
        <v>117.64705882352942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8</v>
      </c>
      <c r="I495" s="227">
        <v>8</v>
      </c>
      <c r="J495" s="228">
        <v>133.33333333333331</v>
      </c>
      <c r="K495" s="228">
        <v>133.33333333333331</v>
      </c>
      <c r="L495" s="228">
        <v>160</v>
      </c>
      <c r="M495" s="228">
        <v>160</v>
      </c>
      <c r="N495" s="228">
        <v>133.33333333333331</v>
      </c>
      <c r="O495" s="228">
        <v>100</v>
      </c>
    </row>
    <row r="496" spans="1:15" ht="16.5" customHeight="1" x14ac:dyDescent="0.3">
      <c r="A496" s="209">
        <v>8</v>
      </c>
      <c r="B496" s="210" t="s">
        <v>206</v>
      </c>
      <c r="C496" s="226">
        <v>11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127.27272727272727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12</v>
      </c>
      <c r="I497" s="227">
        <v>12</v>
      </c>
      <c r="J497" s="228">
        <v>66.666666666666657</v>
      </c>
      <c r="K497" s="228">
        <v>66.666666666666657</v>
      </c>
      <c r="L497" s="228">
        <v>85.714285714285708</v>
      </c>
      <c r="M497" s="228">
        <v>85.714285714285708</v>
      </c>
      <c r="N497" s="228">
        <v>85.714285714285708</v>
      </c>
      <c r="O497" s="228">
        <v>100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15</v>
      </c>
      <c r="I498" s="227">
        <v>15</v>
      </c>
      <c r="J498" s="228">
        <v>71.428571428571431</v>
      </c>
      <c r="K498" s="228">
        <v>71.428571428571431</v>
      </c>
      <c r="L498" s="228">
        <v>93.75</v>
      </c>
      <c r="M498" s="228">
        <v>93.75</v>
      </c>
      <c r="N498" s="228">
        <v>93.75</v>
      </c>
      <c r="O498" s="228">
        <v>100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7">
        <v>5</v>
      </c>
      <c r="J501" s="228">
        <v>83.333333333333343</v>
      </c>
      <c r="K501" s="228">
        <v>90.909090909090907</v>
      </c>
      <c r="L501" s="228">
        <v>100</v>
      </c>
      <c r="M501" s="228">
        <v>100</v>
      </c>
      <c r="N501" s="228">
        <v>100</v>
      </c>
      <c r="O501" s="228">
        <v>100</v>
      </c>
    </row>
    <row r="502" spans="1:15" ht="17.25" customHeight="1" x14ac:dyDescent="0.3">
      <c r="A502" s="209">
        <v>14</v>
      </c>
      <c r="B502" s="210" t="s">
        <v>211</v>
      </c>
      <c r="C502" s="226">
        <v>14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7">
        <v>11</v>
      </c>
      <c r="J502" s="228">
        <v>78.571428571428569</v>
      </c>
      <c r="K502" s="228">
        <v>78.571428571428569</v>
      </c>
      <c r="L502" s="228">
        <v>100</v>
      </c>
      <c r="M502" s="228">
        <v>100</v>
      </c>
      <c r="N502" s="228">
        <v>100</v>
      </c>
      <c r="O502" s="228">
        <v>100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5.2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100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4.9000000000000004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100</v>
      </c>
    </row>
    <row r="508" spans="1:15" ht="17.25" customHeight="1" x14ac:dyDescent="0.3">
      <c r="A508" s="209">
        <v>20</v>
      </c>
      <c r="B508" s="210" t="s">
        <v>216</v>
      </c>
      <c r="C508" s="226">
        <v>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80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17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100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16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100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3.8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6.6</v>
      </c>
      <c r="I515" s="227">
        <v>6.6</v>
      </c>
      <c r="J515" s="228">
        <v>173.68421052631581</v>
      </c>
      <c r="K515" s="228">
        <v>160.97560975609758</v>
      </c>
      <c r="L515" s="228">
        <v>86.842105263157904</v>
      </c>
      <c r="M515" s="228">
        <v>97.058823529411768</v>
      </c>
      <c r="N515" s="228">
        <v>100</v>
      </c>
      <c r="O515" s="228">
        <v>100</v>
      </c>
    </row>
    <row r="516" spans="1:15" ht="17.25" customHeight="1" x14ac:dyDescent="0.3">
      <c r="A516" s="246">
        <v>28</v>
      </c>
      <c r="B516" s="210" t="s">
        <v>10</v>
      </c>
      <c r="C516" s="226">
        <v>8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9.8000000000000007</v>
      </c>
      <c r="J516" s="228">
        <v>122.50000000000001</v>
      </c>
      <c r="K516" s="228">
        <v>125.64102564102566</v>
      </c>
      <c r="L516" s="228">
        <v>90.740740740740748</v>
      </c>
      <c r="M516" s="228">
        <v>98.000000000000014</v>
      </c>
      <c r="N516" s="228">
        <v>100</v>
      </c>
      <c r="O516" s="228">
        <v>100</v>
      </c>
    </row>
    <row r="517" spans="1:15" ht="17.25" customHeight="1" x14ac:dyDescent="0.3">
      <c r="A517" s="197">
        <v>29</v>
      </c>
      <c r="B517" s="210" t="s">
        <v>249</v>
      </c>
      <c r="C517" s="226"/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7">
        <v>11.3</v>
      </c>
      <c r="J517" s="228"/>
      <c r="K517" s="228">
        <v>96.581196581196593</v>
      </c>
      <c r="L517" s="228">
        <v>100</v>
      </c>
      <c r="M517" s="228">
        <v>100</v>
      </c>
      <c r="N517" s="228">
        <v>100</v>
      </c>
      <c r="O517" s="231">
        <v>100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10.26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10.88</v>
      </c>
      <c r="I519" s="233">
        <v>10.88</v>
      </c>
      <c r="J519" s="228">
        <v>106.04288499025343</v>
      </c>
      <c r="K519" s="228">
        <v>100.0919963201472</v>
      </c>
      <c r="L519" s="228">
        <v>99.908172635445368</v>
      </c>
      <c r="M519" s="228">
        <v>99.908172635445368</v>
      </c>
      <c r="N519" s="228">
        <v>99.908172635445368</v>
      </c>
      <c r="O519" s="228">
        <v>100</v>
      </c>
    </row>
    <row r="520" spans="1:15" ht="17.25" customHeight="1" x14ac:dyDescent="0.3">
      <c r="A520" s="211"/>
      <c r="B520" s="210" t="s">
        <v>224</v>
      </c>
      <c r="C520" s="226">
        <v>10.31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10.93</v>
      </c>
      <c r="I520" s="227">
        <v>10.93</v>
      </c>
      <c r="J520" s="228">
        <v>106.01357904946653</v>
      </c>
      <c r="K520" s="228">
        <v>99.908592321755023</v>
      </c>
      <c r="L520" s="228">
        <v>99.908592321755023</v>
      </c>
      <c r="M520" s="228">
        <v>99.908592321755023</v>
      </c>
      <c r="N520" s="228">
        <v>100</v>
      </c>
      <c r="O520" s="228">
        <v>100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262</v>
      </c>
    </row>
    <row r="524" spans="1:15" ht="9.75" customHeight="1" x14ac:dyDescent="0.3"/>
    <row r="525" spans="1:15" ht="15.75" customHeight="1" x14ac:dyDescent="0.3">
      <c r="J525" s="263" t="s">
        <v>226</v>
      </c>
      <c r="K525" s="263"/>
      <c r="L525" s="263"/>
      <c r="M525" s="263"/>
      <c r="N525" s="263"/>
      <c r="O525" s="263"/>
    </row>
    <row r="526" spans="1:15" ht="17.25" customHeight="1" x14ac:dyDescent="0.3">
      <c r="A526" s="220"/>
      <c r="B526" s="216"/>
      <c r="C526" s="257" t="s">
        <v>234</v>
      </c>
      <c r="D526" s="258"/>
      <c r="E526" s="258"/>
      <c r="F526" s="258"/>
      <c r="G526" s="258"/>
      <c r="H526" s="258"/>
      <c r="I526" s="259"/>
      <c r="J526" s="260" t="str">
        <f>J8</f>
        <v>29.01.2024 в % к</v>
      </c>
      <c r="K526" s="261"/>
      <c r="L526" s="261"/>
      <c r="M526" s="261"/>
      <c r="N526" s="261"/>
      <c r="O526" s="262"/>
    </row>
    <row r="527" spans="1:15" ht="16.5" customHeight="1" x14ac:dyDescent="0.3">
      <c r="A527" s="202"/>
      <c r="B527" s="216"/>
      <c r="C527" s="251" t="s">
        <v>247</v>
      </c>
      <c r="D527" s="252"/>
      <c r="E527" s="252"/>
      <c r="F527" s="253"/>
      <c r="G527" s="254" t="s">
        <v>254</v>
      </c>
      <c r="H527" s="255"/>
      <c r="I527" s="256"/>
      <c r="J527" s="251" t="s">
        <v>247</v>
      </c>
      <c r="K527" s="252"/>
      <c r="L527" s="252"/>
      <c r="M527" s="253"/>
      <c r="N527" s="251" t="s">
        <v>254</v>
      </c>
      <c r="O527" s="253"/>
    </row>
    <row r="528" spans="1:15" ht="20.25" customHeight="1" x14ac:dyDescent="0.3">
      <c r="A528" s="204"/>
      <c r="B528" s="205"/>
      <c r="C528" s="248" t="s">
        <v>285</v>
      </c>
      <c r="D528" s="234" t="s">
        <v>279</v>
      </c>
      <c r="E528" s="234" t="s">
        <v>280</v>
      </c>
      <c r="F528" s="234" t="s">
        <v>253</v>
      </c>
      <c r="G528" s="234" t="s">
        <v>281</v>
      </c>
      <c r="H528" s="234" t="s">
        <v>282</v>
      </c>
      <c r="I528" s="234" t="s">
        <v>286</v>
      </c>
      <c r="J528" s="224" t="s">
        <v>285</v>
      </c>
      <c r="K528" s="225" t="s">
        <v>279</v>
      </c>
      <c r="L528" s="225" t="s">
        <v>280</v>
      </c>
      <c r="M528" s="225" t="s">
        <v>253</v>
      </c>
      <c r="N528" s="225" t="s">
        <v>281</v>
      </c>
      <c r="O528" s="225" t="s">
        <v>282</v>
      </c>
    </row>
    <row r="529" spans="1:15" ht="21.75" customHeight="1" x14ac:dyDescent="0.3">
      <c r="A529" s="246">
        <v>1</v>
      </c>
      <c r="B529" s="208" t="s">
        <v>250</v>
      </c>
      <c r="C529" s="226">
        <v>6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5.5</v>
      </c>
      <c r="I529" s="227">
        <v>5.3</v>
      </c>
      <c r="J529" s="228">
        <v>88.333333333333329</v>
      </c>
      <c r="K529" s="228">
        <v>88.333333333333329</v>
      </c>
      <c r="L529" s="228">
        <v>106</v>
      </c>
      <c r="M529" s="228">
        <v>100</v>
      </c>
      <c r="N529" s="228">
        <v>96.36363636363636</v>
      </c>
      <c r="O529" s="228">
        <v>96.36363636363636</v>
      </c>
    </row>
    <row r="530" spans="1:15" ht="17.25" customHeight="1" x14ac:dyDescent="0.3">
      <c r="A530" s="209">
        <v>2</v>
      </c>
      <c r="B530" s="210" t="s">
        <v>201</v>
      </c>
      <c r="C530" s="226">
        <v>3</v>
      </c>
      <c r="D530" s="227">
        <v>6</v>
      </c>
      <c r="E530" s="227">
        <v>3</v>
      </c>
      <c r="F530" s="227">
        <v>3</v>
      </c>
      <c r="G530" s="227">
        <v>2.5</v>
      </c>
      <c r="H530" s="227">
        <v>2.5</v>
      </c>
      <c r="I530" s="227">
        <v>2.5</v>
      </c>
      <c r="J530" s="228">
        <v>83.333333333333343</v>
      </c>
      <c r="K530" s="228">
        <v>41.666666666666671</v>
      </c>
      <c r="L530" s="228">
        <v>83.333333333333343</v>
      </c>
      <c r="M530" s="228">
        <v>83.333333333333343</v>
      </c>
      <c r="N530" s="228">
        <v>100</v>
      </c>
      <c r="O530" s="228">
        <v>100</v>
      </c>
    </row>
    <row r="531" spans="1:15" ht="16.5" customHeight="1" x14ac:dyDescent="0.3">
      <c r="A531" s="245">
        <v>3</v>
      </c>
      <c r="B531" s="211" t="s">
        <v>248</v>
      </c>
      <c r="C531" s="226">
        <v>9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2.9</v>
      </c>
      <c r="I531" s="227">
        <v>2.7</v>
      </c>
      <c r="J531" s="228">
        <v>30.000000000000004</v>
      </c>
      <c r="K531" s="228">
        <v>30.000000000000004</v>
      </c>
      <c r="L531" s="228">
        <v>100</v>
      </c>
      <c r="M531" s="228">
        <v>100</v>
      </c>
      <c r="N531" s="228">
        <v>96.428571428571445</v>
      </c>
      <c r="O531" s="228">
        <v>93.103448275862078</v>
      </c>
    </row>
    <row r="532" spans="1:15" ht="17.25" customHeight="1" x14ac:dyDescent="0.3">
      <c r="A532" s="209">
        <v>4</v>
      </c>
      <c r="B532" s="210" t="s">
        <v>202</v>
      </c>
      <c r="C532" s="226">
        <v>3.5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2</v>
      </c>
      <c r="J532" s="228">
        <v>57.142857142857139</v>
      </c>
      <c r="K532" s="228">
        <v>80</v>
      </c>
      <c r="L532" s="228">
        <v>100</v>
      </c>
      <c r="M532" s="228">
        <v>100</v>
      </c>
      <c r="N532" s="228">
        <v>100</v>
      </c>
      <c r="O532" s="228">
        <v>100</v>
      </c>
    </row>
    <row r="533" spans="1:15" ht="16.5" customHeight="1" x14ac:dyDescent="0.3">
      <c r="A533" s="246">
        <v>5</v>
      </c>
      <c r="B533" s="210" t="s">
        <v>203</v>
      </c>
      <c r="C533" s="226">
        <v>17</v>
      </c>
      <c r="D533" s="227">
        <v>20</v>
      </c>
      <c r="E533" s="227">
        <v>20</v>
      </c>
      <c r="F533" s="227">
        <v>28</v>
      </c>
      <c r="G533" s="227">
        <v>28</v>
      </c>
      <c r="H533" s="227">
        <v>29</v>
      </c>
      <c r="I533" s="227">
        <v>29</v>
      </c>
      <c r="J533" s="228">
        <v>170.58823529411765</v>
      </c>
      <c r="K533" s="228">
        <v>145</v>
      </c>
      <c r="L533" s="228">
        <v>145</v>
      </c>
      <c r="M533" s="228">
        <v>103.57142857142858</v>
      </c>
      <c r="N533" s="228">
        <v>103.57142857142858</v>
      </c>
      <c r="O533" s="228">
        <v>100</v>
      </c>
    </row>
    <row r="534" spans="1:15" ht="16.5" customHeight="1" x14ac:dyDescent="0.3">
      <c r="A534" s="209">
        <v>6</v>
      </c>
      <c r="B534" s="210" t="s">
        <v>204</v>
      </c>
      <c r="C534" s="226">
        <v>15</v>
      </c>
      <c r="D534" s="227">
        <v>20</v>
      </c>
      <c r="E534" s="227">
        <v>12</v>
      </c>
      <c r="F534" s="227">
        <v>20</v>
      </c>
      <c r="G534" s="227">
        <v>16</v>
      </c>
      <c r="H534" s="227">
        <v>16</v>
      </c>
      <c r="I534" s="226">
        <v>16</v>
      </c>
      <c r="J534" s="228">
        <v>106.66666666666667</v>
      </c>
      <c r="K534" s="228">
        <v>80</v>
      </c>
      <c r="L534" s="228">
        <v>133.33333333333331</v>
      </c>
      <c r="M534" s="228">
        <v>80</v>
      </c>
      <c r="N534" s="228">
        <v>100</v>
      </c>
      <c r="O534" s="228">
        <v>100</v>
      </c>
    </row>
    <row r="535" spans="1:15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7</v>
      </c>
      <c r="I535" s="227">
        <v>7</v>
      </c>
      <c r="J535" s="228">
        <v>70</v>
      </c>
      <c r="K535" s="228">
        <v>70</v>
      </c>
      <c r="L535" s="228">
        <v>116.66666666666667</v>
      </c>
      <c r="M535" s="228">
        <v>87.5</v>
      </c>
      <c r="N535" s="228">
        <v>116.66666666666667</v>
      </c>
      <c r="O535" s="228">
        <v>100</v>
      </c>
    </row>
    <row r="536" spans="1:15" ht="16.5" customHeight="1" x14ac:dyDescent="0.3">
      <c r="A536" s="209">
        <v>8</v>
      </c>
      <c r="B536" s="210" t="s">
        <v>206</v>
      </c>
      <c r="C536" s="226">
        <v>10</v>
      </c>
      <c r="D536" s="227">
        <v>11</v>
      </c>
      <c r="E536" s="227">
        <v>12</v>
      </c>
      <c r="F536" s="227">
        <v>12</v>
      </c>
      <c r="G536" s="227">
        <v>12</v>
      </c>
      <c r="H536" s="227">
        <v>12</v>
      </c>
      <c r="I536" s="227">
        <v>12</v>
      </c>
      <c r="J536" s="228">
        <v>120</v>
      </c>
      <c r="K536" s="228">
        <v>109.09090909090908</v>
      </c>
      <c r="L536" s="228">
        <v>100</v>
      </c>
      <c r="M536" s="228">
        <v>100</v>
      </c>
      <c r="N536" s="228">
        <v>100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18</v>
      </c>
      <c r="D537" s="227">
        <v>19</v>
      </c>
      <c r="E537" s="227">
        <v>15</v>
      </c>
      <c r="F537" s="227">
        <v>15</v>
      </c>
      <c r="G537" s="227">
        <v>15</v>
      </c>
      <c r="H537" s="227">
        <v>15</v>
      </c>
      <c r="I537" s="227">
        <v>15</v>
      </c>
      <c r="J537" s="228">
        <v>83.333333333333343</v>
      </c>
      <c r="K537" s="228">
        <v>78.94736842105263</v>
      </c>
      <c r="L537" s="228">
        <v>100</v>
      </c>
      <c r="M537" s="228">
        <v>100</v>
      </c>
      <c r="N537" s="228">
        <v>100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23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69.565217391304344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55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118.18181818181819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62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75</v>
      </c>
      <c r="J540" s="228">
        <v>120.96774193548387</v>
      </c>
      <c r="K540" s="228">
        <v>115.38461538461537</v>
      </c>
      <c r="L540" s="228">
        <v>100</v>
      </c>
      <c r="M540" s="228">
        <v>100</v>
      </c>
      <c r="N540" s="228">
        <v>100</v>
      </c>
      <c r="O540" s="228">
        <v>100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12.6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12.6</v>
      </c>
      <c r="I542" s="227">
        <v>12.6</v>
      </c>
      <c r="J542" s="228">
        <v>100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100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11</v>
      </c>
      <c r="I543" s="227">
        <v>12</v>
      </c>
      <c r="J543" s="228">
        <v>120</v>
      </c>
      <c r="K543" s="228">
        <v>109.09090909090908</v>
      </c>
      <c r="L543" s="228">
        <v>100</v>
      </c>
      <c r="M543" s="228">
        <v>100</v>
      </c>
      <c r="N543" s="228">
        <v>100</v>
      </c>
      <c r="O543" s="228">
        <v>109.09090909090908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7">
        <v>45</v>
      </c>
      <c r="J544" s="228">
        <v>128.57142857142858</v>
      </c>
      <c r="K544" s="228">
        <v>128.57142857142858</v>
      </c>
      <c r="L544" s="228">
        <v>100</v>
      </c>
      <c r="M544" s="228">
        <v>128.57142857142858</v>
      </c>
      <c r="N544" s="228">
        <v>128.57142857142858</v>
      </c>
      <c r="O544" s="228">
        <v>128.57142857142858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7">
        <v>45</v>
      </c>
      <c r="J545" s="228">
        <v>128.57142857142858</v>
      </c>
      <c r="K545" s="228">
        <v>128.57142857142858</v>
      </c>
      <c r="L545" s="228">
        <v>100</v>
      </c>
      <c r="M545" s="228">
        <v>128.57142857142858</v>
      </c>
      <c r="N545" s="228">
        <v>128.57142857142858</v>
      </c>
      <c r="O545" s="228">
        <v>128.57142857142858</v>
      </c>
    </row>
    <row r="546" spans="1:15" ht="17.25" customHeight="1" x14ac:dyDescent="0.3">
      <c r="A546" s="209">
        <v>18</v>
      </c>
      <c r="B546" s="210" t="s">
        <v>215</v>
      </c>
      <c r="C546" s="226">
        <v>5.4</v>
      </c>
      <c r="D546" s="227">
        <v>5.2</v>
      </c>
      <c r="E546" s="227">
        <v>6</v>
      </c>
      <c r="F546" s="227">
        <v>5.8</v>
      </c>
      <c r="G546" s="227">
        <v>6</v>
      </c>
      <c r="H546" s="227">
        <v>6</v>
      </c>
      <c r="I546" s="227">
        <v>5.8</v>
      </c>
      <c r="J546" s="228">
        <v>107.40740740740739</v>
      </c>
      <c r="K546" s="228">
        <v>111.53846153846155</v>
      </c>
      <c r="L546" s="228">
        <v>96.666666666666671</v>
      </c>
      <c r="M546" s="228">
        <v>100</v>
      </c>
      <c r="N546" s="228">
        <v>96.666666666666671</v>
      </c>
      <c r="O546" s="228">
        <v>96.666666666666671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7">
        <v>4.9400000000000004</v>
      </c>
      <c r="J547" s="228"/>
      <c r="K547" s="228"/>
      <c r="L547" s="228">
        <v>96.108949416342426</v>
      </c>
      <c r="M547" s="228">
        <v>100</v>
      </c>
      <c r="N547" s="228">
        <v>96.108949416342426</v>
      </c>
      <c r="O547" s="228">
        <v>96.108949416342426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16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7">
        <v>16</v>
      </c>
      <c r="J549" s="228">
        <v>100</v>
      </c>
      <c r="K549" s="228">
        <v>100</v>
      </c>
      <c r="L549" s="228">
        <v>94.117647058823522</v>
      </c>
      <c r="M549" s="228">
        <v>100</v>
      </c>
      <c r="N549" s="228">
        <v>100</v>
      </c>
      <c r="O549" s="228">
        <v>100</v>
      </c>
    </row>
    <row r="550" spans="1:15" ht="17.25" customHeight="1" x14ac:dyDescent="0.3">
      <c r="A550" s="209">
        <v>22</v>
      </c>
      <c r="B550" s="210" t="s">
        <v>218</v>
      </c>
      <c r="C550" s="226">
        <v>13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115.38461538461537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13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115.38461538461537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40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100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3.8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6.6</v>
      </c>
      <c r="I555" s="227">
        <v>6.7</v>
      </c>
      <c r="J555" s="228">
        <v>176.31578947368422</v>
      </c>
      <c r="K555" s="228">
        <v>167.5</v>
      </c>
      <c r="L555" s="228">
        <v>78.82352941176471</v>
      </c>
      <c r="M555" s="228">
        <v>95.714285714285722</v>
      </c>
      <c r="N555" s="228">
        <v>100</v>
      </c>
      <c r="O555" s="228">
        <v>101.51515151515152</v>
      </c>
    </row>
    <row r="556" spans="1:15" ht="17.25" customHeight="1" x14ac:dyDescent="0.3">
      <c r="A556" s="246">
        <v>28</v>
      </c>
      <c r="B556" s="210" t="s">
        <v>10</v>
      </c>
      <c r="C556" s="226">
        <v>8.5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9.6</v>
      </c>
      <c r="I556" s="227">
        <v>9.8000000000000007</v>
      </c>
      <c r="J556" s="228">
        <v>115.29411764705884</v>
      </c>
      <c r="K556" s="228">
        <v>115.29411764705884</v>
      </c>
      <c r="L556" s="228">
        <v>87.500000000000014</v>
      </c>
      <c r="M556" s="228">
        <v>98.000000000000014</v>
      </c>
      <c r="N556" s="228">
        <v>98.000000000000014</v>
      </c>
      <c r="O556" s="228">
        <v>102.08333333333334</v>
      </c>
    </row>
    <row r="557" spans="1:15" ht="17.25" customHeight="1" x14ac:dyDescent="0.3">
      <c r="A557" s="197">
        <v>29</v>
      </c>
      <c r="B557" s="210" t="s">
        <v>249</v>
      </c>
      <c r="C557" s="226"/>
      <c r="D557" s="227">
        <v>11.2</v>
      </c>
      <c r="E557" s="227">
        <v>12</v>
      </c>
      <c r="F557" s="227">
        <v>11</v>
      </c>
      <c r="G557" s="227">
        <v>11.2</v>
      </c>
      <c r="H557" s="227">
        <v>11.2</v>
      </c>
      <c r="I557" s="227">
        <v>11</v>
      </c>
      <c r="J557" s="228"/>
      <c r="K557" s="228">
        <v>98.214285714285722</v>
      </c>
      <c r="L557" s="228">
        <v>91.666666666666657</v>
      </c>
      <c r="M557" s="228">
        <v>100</v>
      </c>
      <c r="N557" s="228">
        <v>98.214285714285722</v>
      </c>
      <c r="O557" s="231">
        <v>98.214285714285722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10.26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10.88</v>
      </c>
      <c r="I559" s="233">
        <v>10.88</v>
      </c>
      <c r="J559" s="228">
        <v>106.04288499025343</v>
      </c>
      <c r="K559" s="228">
        <v>100.0919963201472</v>
      </c>
      <c r="L559" s="228">
        <v>99.908172635445368</v>
      </c>
      <c r="M559" s="228">
        <v>99.908172635445368</v>
      </c>
      <c r="N559" s="228">
        <v>99.908172635445368</v>
      </c>
      <c r="O559" s="228">
        <v>100</v>
      </c>
    </row>
    <row r="560" spans="1:15" ht="17.25" customHeight="1" x14ac:dyDescent="0.3">
      <c r="A560" s="211"/>
      <c r="B560" s="210" t="s">
        <v>224</v>
      </c>
      <c r="C560" s="226">
        <v>10.31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10.93</v>
      </c>
      <c r="I560" s="227">
        <v>10.93</v>
      </c>
      <c r="J560" s="228">
        <v>106.01357904946653</v>
      </c>
      <c r="K560" s="228">
        <v>99.908592321755023</v>
      </c>
      <c r="L560" s="228">
        <v>99.908592321755023</v>
      </c>
      <c r="M560" s="228">
        <v>99.908592321755023</v>
      </c>
      <c r="N560" s="228">
        <v>100</v>
      </c>
      <c r="O560" s="228">
        <v>100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270</v>
      </c>
    </row>
    <row r="564" spans="1:15" ht="17.25" customHeight="1" x14ac:dyDescent="0.3"/>
    <row r="565" spans="1:15" ht="13.5" customHeight="1" x14ac:dyDescent="0.3">
      <c r="J565" s="263" t="s">
        <v>226</v>
      </c>
      <c r="K565" s="263"/>
      <c r="L565" s="263"/>
      <c r="M565" s="263"/>
      <c r="N565" s="263"/>
      <c r="O565" s="263"/>
    </row>
    <row r="566" spans="1:15" ht="24" customHeight="1" x14ac:dyDescent="0.3">
      <c r="A566" s="220"/>
      <c r="B566" s="216"/>
      <c r="C566" s="257" t="s">
        <v>235</v>
      </c>
      <c r="D566" s="258"/>
      <c r="E566" s="258"/>
      <c r="F566" s="258"/>
      <c r="G566" s="258"/>
      <c r="H566" s="258"/>
      <c r="I566" s="259"/>
      <c r="J566" s="260" t="str">
        <f>J8</f>
        <v>29.01.2024 в % к</v>
      </c>
      <c r="K566" s="261"/>
      <c r="L566" s="261"/>
      <c r="M566" s="261"/>
      <c r="N566" s="261"/>
      <c r="O566" s="262"/>
    </row>
    <row r="567" spans="1:15" ht="16.5" customHeight="1" x14ac:dyDescent="0.3">
      <c r="A567" s="202"/>
      <c r="B567" s="216"/>
      <c r="C567" s="251" t="s">
        <v>247</v>
      </c>
      <c r="D567" s="252"/>
      <c r="E567" s="252"/>
      <c r="F567" s="253"/>
      <c r="G567" s="254" t="s">
        <v>254</v>
      </c>
      <c r="H567" s="255"/>
      <c r="I567" s="256"/>
      <c r="J567" s="251" t="s">
        <v>247</v>
      </c>
      <c r="K567" s="252"/>
      <c r="L567" s="252"/>
      <c r="M567" s="253"/>
      <c r="N567" s="251" t="s">
        <v>254</v>
      </c>
      <c r="O567" s="253"/>
    </row>
    <row r="568" spans="1:15" ht="18" customHeight="1" x14ac:dyDescent="0.3">
      <c r="A568" s="204"/>
      <c r="B568" s="205"/>
      <c r="C568" s="248" t="s">
        <v>285</v>
      </c>
      <c r="D568" s="234" t="s">
        <v>279</v>
      </c>
      <c r="E568" s="234" t="s">
        <v>280</v>
      </c>
      <c r="F568" s="234" t="s">
        <v>253</v>
      </c>
      <c r="G568" s="234" t="s">
        <v>281</v>
      </c>
      <c r="H568" s="234" t="s">
        <v>282</v>
      </c>
      <c r="I568" s="234" t="s">
        <v>286</v>
      </c>
      <c r="J568" s="224" t="s">
        <v>285</v>
      </c>
      <c r="K568" s="225" t="s">
        <v>279</v>
      </c>
      <c r="L568" s="225" t="s">
        <v>280</v>
      </c>
      <c r="M568" s="225" t="s">
        <v>253</v>
      </c>
      <c r="N568" s="225" t="s">
        <v>281</v>
      </c>
      <c r="O568" s="225" t="s">
        <v>282</v>
      </c>
    </row>
    <row r="569" spans="1:15" ht="18" customHeight="1" x14ac:dyDescent="0.3">
      <c r="A569" s="246">
        <v>1</v>
      </c>
      <c r="B569" s="208" t="s">
        <v>250</v>
      </c>
      <c r="C569" s="226">
        <v>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5.5</v>
      </c>
      <c r="I569" s="227">
        <v>5.3</v>
      </c>
      <c r="J569" s="228">
        <v>106</v>
      </c>
      <c r="K569" s="228">
        <v>106</v>
      </c>
      <c r="L569" s="228">
        <v>106</v>
      </c>
      <c r="M569" s="228">
        <v>100</v>
      </c>
      <c r="N569" s="228">
        <v>96.36363636363636</v>
      </c>
      <c r="O569" s="228">
        <v>96.36363636363636</v>
      </c>
    </row>
    <row r="570" spans="1:15" ht="16.5" customHeight="1" x14ac:dyDescent="0.3">
      <c r="A570" s="209">
        <v>2</v>
      </c>
      <c r="B570" s="210" t="s">
        <v>201</v>
      </c>
      <c r="C570" s="226">
        <v>3.5</v>
      </c>
      <c r="D570" s="227">
        <v>4</v>
      </c>
      <c r="E570" s="227">
        <v>2</v>
      </c>
      <c r="F570" s="227">
        <v>3</v>
      </c>
      <c r="G570" s="227">
        <v>3</v>
      </c>
      <c r="H570" s="227">
        <v>2.5</v>
      </c>
      <c r="I570" s="227">
        <v>2.2000000000000002</v>
      </c>
      <c r="J570" s="228">
        <v>62.857142857142868</v>
      </c>
      <c r="K570" s="228">
        <v>55.000000000000007</v>
      </c>
      <c r="L570" s="228">
        <v>110.00000000000001</v>
      </c>
      <c r="M570" s="228">
        <v>73.333333333333343</v>
      </c>
      <c r="N570" s="228">
        <v>73.333333333333343</v>
      </c>
      <c r="O570" s="228">
        <v>88.000000000000014</v>
      </c>
    </row>
    <row r="571" spans="1:15" ht="16.5" customHeight="1" x14ac:dyDescent="0.3">
      <c r="A571" s="245">
        <v>3</v>
      </c>
      <c r="B571" s="211" t="s">
        <v>248</v>
      </c>
      <c r="C571" s="226">
        <v>8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3.5</v>
      </c>
      <c r="I571" s="227">
        <v>3.3</v>
      </c>
      <c r="J571" s="228">
        <v>41.25</v>
      </c>
      <c r="K571" s="228">
        <v>41.25</v>
      </c>
      <c r="L571" s="228">
        <v>100</v>
      </c>
      <c r="M571" s="228">
        <v>100</v>
      </c>
      <c r="N571" s="228">
        <v>109.99999999999999</v>
      </c>
      <c r="O571" s="228">
        <v>94.285714285714278</v>
      </c>
    </row>
    <row r="572" spans="1:15" ht="17.25" customHeight="1" x14ac:dyDescent="0.3">
      <c r="A572" s="209">
        <v>4</v>
      </c>
      <c r="B572" s="210" t="s">
        <v>202</v>
      </c>
      <c r="C572" s="226">
        <v>3.5</v>
      </c>
      <c r="D572" s="227">
        <v>3</v>
      </c>
      <c r="E572" s="227">
        <v>2</v>
      </c>
      <c r="F572" s="227">
        <v>2.5</v>
      </c>
      <c r="G572" s="227">
        <v>2.5</v>
      </c>
      <c r="H572" s="227">
        <v>2.2999999999999998</v>
      </c>
      <c r="I572" s="227">
        <v>2</v>
      </c>
      <c r="J572" s="228">
        <v>57.142857142857139</v>
      </c>
      <c r="K572" s="228">
        <v>66.666666666666657</v>
      </c>
      <c r="L572" s="228">
        <v>100</v>
      </c>
      <c r="M572" s="228">
        <v>80</v>
      </c>
      <c r="N572" s="228">
        <v>80</v>
      </c>
      <c r="O572" s="228">
        <v>86.956521739130437</v>
      </c>
    </row>
    <row r="573" spans="1:15" ht="16.5" customHeight="1" x14ac:dyDescent="0.3">
      <c r="A573" s="246">
        <v>5</v>
      </c>
      <c r="B573" s="210" t="s">
        <v>203</v>
      </c>
      <c r="C573" s="226">
        <v>17</v>
      </c>
      <c r="D573" s="227">
        <v>20</v>
      </c>
      <c r="E573" s="227">
        <v>19</v>
      </c>
      <c r="F573" s="227">
        <v>20</v>
      </c>
      <c r="G573" s="227">
        <v>22</v>
      </c>
      <c r="H573" s="227">
        <v>25</v>
      </c>
      <c r="I573" s="227">
        <v>20</v>
      </c>
      <c r="J573" s="228">
        <v>117.64705882352942</v>
      </c>
      <c r="K573" s="228">
        <v>100</v>
      </c>
      <c r="L573" s="228">
        <v>105.26315789473684</v>
      </c>
      <c r="M573" s="228">
        <v>100</v>
      </c>
      <c r="N573" s="228">
        <v>90.909090909090907</v>
      </c>
      <c r="O573" s="228">
        <v>80</v>
      </c>
    </row>
    <row r="574" spans="1:15" ht="16.5" customHeight="1" x14ac:dyDescent="0.3">
      <c r="A574" s="209">
        <v>6</v>
      </c>
      <c r="B574" s="210" t="s">
        <v>204</v>
      </c>
      <c r="C574" s="226">
        <v>17</v>
      </c>
      <c r="D574" s="227">
        <v>18</v>
      </c>
      <c r="E574" s="227">
        <v>17</v>
      </c>
      <c r="F574" s="227">
        <v>18</v>
      </c>
      <c r="G574" s="227">
        <v>18</v>
      </c>
      <c r="H574" s="227">
        <v>18</v>
      </c>
      <c r="I574" s="227">
        <v>17</v>
      </c>
      <c r="J574" s="228">
        <v>100</v>
      </c>
      <c r="K574" s="228">
        <v>94.444444444444443</v>
      </c>
      <c r="L574" s="228">
        <v>100</v>
      </c>
      <c r="M574" s="228">
        <v>94.444444444444443</v>
      </c>
      <c r="N574" s="228">
        <v>94.444444444444443</v>
      </c>
      <c r="O574" s="228">
        <v>94.444444444444443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12</v>
      </c>
      <c r="I577" s="227">
        <v>14</v>
      </c>
      <c r="J577" s="228">
        <v>73.68421052631578</v>
      </c>
      <c r="K577" s="228">
        <v>73.68421052631578</v>
      </c>
      <c r="L577" s="228">
        <v>100</v>
      </c>
      <c r="M577" s="228">
        <v>100</v>
      </c>
      <c r="N577" s="228">
        <v>100</v>
      </c>
      <c r="O577" s="228">
        <v>116.66666666666667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65</v>
      </c>
      <c r="I579" s="227">
        <v>65</v>
      </c>
      <c r="J579" s="228">
        <v>108.33333333333333</v>
      </c>
      <c r="K579" s="228">
        <v>108.33333333333333</v>
      </c>
      <c r="L579" s="228">
        <v>100</v>
      </c>
      <c r="M579" s="228">
        <v>100</v>
      </c>
      <c r="N579" s="228">
        <v>100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7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92.857142857142861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13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11</v>
      </c>
      <c r="I582" s="227">
        <v>11.6</v>
      </c>
      <c r="J582" s="228">
        <v>89.230769230769226</v>
      </c>
      <c r="K582" s="228">
        <v>96.666666666666671</v>
      </c>
      <c r="L582" s="228">
        <v>105.45454545454544</v>
      </c>
      <c r="M582" s="228">
        <v>102.65486725663715</v>
      </c>
      <c r="N582" s="228">
        <v>102.65486725663715</v>
      </c>
      <c r="O582" s="228">
        <v>105.45454545454544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12.5</v>
      </c>
      <c r="I583" s="227">
        <v>13</v>
      </c>
      <c r="J583" s="228">
        <v>130</v>
      </c>
      <c r="K583" s="228">
        <v>130</v>
      </c>
      <c r="L583" s="228">
        <v>108.33333333333333</v>
      </c>
      <c r="M583" s="228">
        <v>104</v>
      </c>
      <c r="N583" s="228">
        <v>104</v>
      </c>
      <c r="O583" s="228">
        <v>104</v>
      </c>
    </row>
    <row r="584" spans="1:15" ht="16.5" customHeight="1" x14ac:dyDescent="0.3">
      <c r="A584" s="209">
        <v>16</v>
      </c>
      <c r="B584" s="210" t="s">
        <v>213</v>
      </c>
      <c r="C584" s="226">
        <v>35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114.28571428571428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35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128.57142857142858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5.2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6</v>
      </c>
      <c r="I586" s="227">
        <v>6</v>
      </c>
      <c r="J586" s="228">
        <v>115.38461538461537</v>
      </c>
      <c r="K586" s="228">
        <v>115.38461538461537</v>
      </c>
      <c r="L586" s="228">
        <v>96.774193548387089</v>
      </c>
      <c r="M586" s="228">
        <v>96.774193548387089</v>
      </c>
      <c r="N586" s="228">
        <v>100</v>
      </c>
      <c r="O586" s="228">
        <v>100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4.84</v>
      </c>
      <c r="I587" s="227">
        <v>4.84</v>
      </c>
      <c r="J587" s="228"/>
      <c r="K587" s="228"/>
      <c r="L587" s="228">
        <v>94.163424124513611</v>
      </c>
      <c r="M587" s="228">
        <v>93.076923076923066</v>
      </c>
      <c r="N587" s="228">
        <v>93.076923076923066</v>
      </c>
      <c r="O587" s="228">
        <v>100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3.6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6.7</v>
      </c>
      <c r="I595" s="227">
        <v>6.8</v>
      </c>
      <c r="J595" s="228">
        <v>188.88888888888889</v>
      </c>
      <c r="K595" s="228">
        <v>165.85365853658539</v>
      </c>
      <c r="L595" s="228">
        <v>88.311688311688314</v>
      </c>
      <c r="M595" s="228">
        <v>98.550724637681157</v>
      </c>
      <c r="N595" s="228">
        <v>101.49253731343283</v>
      </c>
      <c r="O595" s="228">
        <v>101.49253731343283</v>
      </c>
    </row>
    <row r="596" spans="1:15" ht="17.25" customHeight="1" x14ac:dyDescent="0.3">
      <c r="A596" s="246">
        <v>28</v>
      </c>
      <c r="B596" s="210" t="s">
        <v>10</v>
      </c>
      <c r="C596" s="226">
        <v>8.5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7">
        <v>9.9</v>
      </c>
      <c r="J596" s="228">
        <v>116.47058823529413</v>
      </c>
      <c r="K596" s="228">
        <v>122.22222222222223</v>
      </c>
      <c r="L596" s="228">
        <v>90</v>
      </c>
      <c r="M596" s="228">
        <v>96.116504854368941</v>
      </c>
      <c r="N596" s="228">
        <v>100</v>
      </c>
      <c r="O596" s="228">
        <v>100</v>
      </c>
    </row>
    <row r="597" spans="1:15" ht="17.25" customHeight="1" x14ac:dyDescent="0.3">
      <c r="A597" s="197">
        <v>29</v>
      </c>
      <c r="B597" s="210" t="s">
        <v>249</v>
      </c>
      <c r="C597" s="226"/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10.3</v>
      </c>
      <c r="J597" s="228"/>
      <c r="K597" s="228">
        <v>89.565217391304358</v>
      </c>
      <c r="L597" s="228">
        <v>91.964285714285737</v>
      </c>
      <c r="M597" s="228">
        <v>95.370370370370367</v>
      </c>
      <c r="N597" s="228">
        <v>100</v>
      </c>
      <c r="O597" s="231">
        <v>100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10.26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10.88</v>
      </c>
      <c r="I599" s="233">
        <v>10.88</v>
      </c>
      <c r="J599" s="228">
        <v>106.04288499025343</v>
      </c>
      <c r="K599" s="228">
        <v>100.0919963201472</v>
      </c>
      <c r="L599" s="228">
        <v>99.908172635445368</v>
      </c>
      <c r="M599" s="228">
        <v>99.908172635445368</v>
      </c>
      <c r="N599" s="228">
        <v>99.908172635445368</v>
      </c>
      <c r="O599" s="228">
        <v>100</v>
      </c>
    </row>
    <row r="600" spans="1:15" ht="17.25" customHeight="1" x14ac:dyDescent="0.3">
      <c r="A600" s="211"/>
      <c r="B600" s="210" t="s">
        <v>224</v>
      </c>
      <c r="C600" s="226">
        <v>10.31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10.93</v>
      </c>
      <c r="I600" s="227">
        <v>10.93</v>
      </c>
      <c r="J600" s="228">
        <v>106.01357904946653</v>
      </c>
      <c r="K600" s="228">
        <v>99.908592321755023</v>
      </c>
      <c r="L600" s="228">
        <v>99.908592321755023</v>
      </c>
      <c r="M600" s="228">
        <v>99.908592321755023</v>
      </c>
      <c r="N600" s="228">
        <v>100</v>
      </c>
      <c r="O600" s="228">
        <v>100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271</v>
      </c>
    </row>
    <row r="604" spans="1:15" ht="17.25" customHeight="1" x14ac:dyDescent="0.3">
      <c r="J604" s="263" t="s">
        <v>226</v>
      </c>
      <c r="K604" s="263"/>
      <c r="L604" s="263"/>
      <c r="M604" s="263"/>
      <c r="N604" s="263"/>
      <c r="O604" s="263"/>
    </row>
    <row r="605" spans="1:15" ht="22.5" customHeight="1" x14ac:dyDescent="0.3">
      <c r="A605" s="220"/>
      <c r="B605" s="216"/>
      <c r="C605" s="257" t="s">
        <v>240</v>
      </c>
      <c r="D605" s="258"/>
      <c r="E605" s="258"/>
      <c r="F605" s="258"/>
      <c r="G605" s="258"/>
      <c r="H605" s="258"/>
      <c r="I605" s="259"/>
      <c r="J605" s="260" t="str">
        <f>J8</f>
        <v>29.01.2024 в % к</v>
      </c>
      <c r="K605" s="261"/>
      <c r="L605" s="261"/>
      <c r="M605" s="261"/>
      <c r="N605" s="261"/>
      <c r="O605" s="262"/>
    </row>
    <row r="606" spans="1:15" ht="16.5" customHeight="1" x14ac:dyDescent="0.3">
      <c r="A606" s="202"/>
      <c r="B606" s="216"/>
      <c r="C606" s="251" t="s">
        <v>247</v>
      </c>
      <c r="D606" s="252"/>
      <c r="E606" s="252"/>
      <c r="F606" s="253"/>
      <c r="G606" s="254" t="s">
        <v>254</v>
      </c>
      <c r="H606" s="255"/>
      <c r="I606" s="256"/>
      <c r="J606" s="251" t="s">
        <v>247</v>
      </c>
      <c r="K606" s="252"/>
      <c r="L606" s="252"/>
      <c r="M606" s="253"/>
      <c r="N606" s="251" t="s">
        <v>254</v>
      </c>
      <c r="O606" s="253"/>
    </row>
    <row r="607" spans="1:15" ht="18" customHeight="1" x14ac:dyDescent="0.3">
      <c r="A607" s="204"/>
      <c r="B607" s="205"/>
      <c r="C607" s="248" t="s">
        <v>285</v>
      </c>
      <c r="D607" s="234" t="s">
        <v>279</v>
      </c>
      <c r="E607" s="234" t="s">
        <v>280</v>
      </c>
      <c r="F607" s="234" t="s">
        <v>253</v>
      </c>
      <c r="G607" s="234" t="s">
        <v>281</v>
      </c>
      <c r="H607" s="234" t="s">
        <v>282</v>
      </c>
      <c r="I607" s="234" t="s">
        <v>286</v>
      </c>
      <c r="J607" s="224" t="s">
        <v>285</v>
      </c>
      <c r="K607" s="225" t="s">
        <v>279</v>
      </c>
      <c r="L607" s="225" t="s">
        <v>280</v>
      </c>
      <c r="M607" s="225" t="s">
        <v>253</v>
      </c>
      <c r="N607" s="225" t="s">
        <v>281</v>
      </c>
      <c r="O607" s="225" t="s">
        <v>282</v>
      </c>
    </row>
    <row r="608" spans="1:15" ht="18" customHeight="1" x14ac:dyDescent="0.3">
      <c r="A608" s="246">
        <v>1</v>
      </c>
      <c r="B608" s="208" t="s">
        <v>250</v>
      </c>
      <c r="C608" s="226">
        <v>4.5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7">
        <v>4.5</v>
      </c>
      <c r="J608" s="228">
        <v>100</v>
      </c>
      <c r="K608" s="228">
        <v>90</v>
      </c>
      <c r="L608" s="228">
        <v>90</v>
      </c>
      <c r="M608" s="228">
        <v>93.75</v>
      </c>
      <c r="N608" s="228">
        <v>100</v>
      </c>
      <c r="O608" s="228">
        <v>100</v>
      </c>
    </row>
    <row r="609" spans="1:15" ht="16.5" customHeight="1" x14ac:dyDescent="0.3">
      <c r="A609" s="209">
        <v>2</v>
      </c>
      <c r="B609" s="210" t="s">
        <v>201</v>
      </c>
      <c r="C609" s="226">
        <v>5</v>
      </c>
      <c r="D609" s="227">
        <v>4</v>
      </c>
      <c r="E609" s="227">
        <v>3</v>
      </c>
      <c r="F609" s="227">
        <v>3</v>
      </c>
      <c r="G609" s="227">
        <v>3</v>
      </c>
      <c r="H609" s="227">
        <v>2.5</v>
      </c>
      <c r="I609" s="227">
        <v>3</v>
      </c>
      <c r="J609" s="228">
        <v>60</v>
      </c>
      <c r="K609" s="228">
        <v>75</v>
      </c>
      <c r="L609" s="228">
        <v>100</v>
      </c>
      <c r="M609" s="228">
        <v>100</v>
      </c>
      <c r="N609" s="228">
        <v>100</v>
      </c>
      <c r="O609" s="228">
        <v>120</v>
      </c>
    </row>
    <row r="610" spans="1:15" ht="16.5" customHeight="1" x14ac:dyDescent="0.3">
      <c r="A610" s="245">
        <v>3</v>
      </c>
      <c r="B610" s="211" t="s">
        <v>248</v>
      </c>
      <c r="C610" s="226">
        <v>8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7">
        <v>2.2999999999999998</v>
      </c>
      <c r="J610" s="228">
        <v>28.749999999999996</v>
      </c>
      <c r="K610" s="228">
        <v>25.555555555555554</v>
      </c>
      <c r="L610" s="228">
        <v>92</v>
      </c>
      <c r="M610" s="228">
        <v>114.99999999999999</v>
      </c>
      <c r="N610" s="228">
        <v>92</v>
      </c>
      <c r="O610" s="228">
        <v>92</v>
      </c>
    </row>
    <row r="611" spans="1:15" ht="17.25" customHeight="1" x14ac:dyDescent="0.3">
      <c r="A611" s="209">
        <v>4</v>
      </c>
      <c r="B611" s="210" t="s">
        <v>202</v>
      </c>
      <c r="C611" s="226">
        <v>3.5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1.7</v>
      </c>
      <c r="I611" s="227">
        <v>2</v>
      </c>
      <c r="J611" s="228">
        <v>57.142857142857139</v>
      </c>
      <c r="K611" s="228">
        <v>100</v>
      </c>
      <c r="L611" s="228">
        <v>111.11111111111111</v>
      </c>
      <c r="M611" s="228">
        <v>111.11111111111111</v>
      </c>
      <c r="N611" s="228">
        <v>133.33333333333331</v>
      </c>
      <c r="O611" s="228">
        <v>117.64705882352942</v>
      </c>
    </row>
    <row r="612" spans="1:15" ht="16.5" customHeight="1" x14ac:dyDescent="0.3">
      <c r="A612" s="246">
        <v>5</v>
      </c>
      <c r="B612" s="210" t="s">
        <v>203</v>
      </c>
      <c r="C612" s="226">
        <v>18</v>
      </c>
      <c r="D612" s="227">
        <v>23</v>
      </c>
      <c r="E612" s="227">
        <v>17</v>
      </c>
      <c r="F612" s="227">
        <v>20</v>
      </c>
      <c r="G612" s="227">
        <v>23</v>
      </c>
      <c r="H612" s="227">
        <v>26</v>
      </c>
      <c r="I612" s="227">
        <v>25</v>
      </c>
      <c r="J612" s="228">
        <v>138.88888888888889</v>
      </c>
      <c r="K612" s="228">
        <v>108.69565217391303</v>
      </c>
      <c r="L612" s="228">
        <v>147.05882352941177</v>
      </c>
      <c r="M612" s="228">
        <v>125</v>
      </c>
      <c r="N612" s="228">
        <v>108.69565217391303</v>
      </c>
      <c r="O612" s="228">
        <v>96.15384615384616</v>
      </c>
    </row>
    <row r="613" spans="1:15" ht="16.5" customHeight="1" x14ac:dyDescent="0.3">
      <c r="A613" s="209">
        <v>6</v>
      </c>
      <c r="B613" s="210" t="s">
        <v>204</v>
      </c>
      <c r="C613" s="226">
        <v>18</v>
      </c>
      <c r="D613" s="227">
        <v>18</v>
      </c>
      <c r="E613" s="227">
        <v>15</v>
      </c>
      <c r="F613" s="227">
        <v>18</v>
      </c>
      <c r="G613" s="227">
        <v>21</v>
      </c>
      <c r="H613" s="227">
        <v>16</v>
      </c>
      <c r="I613" s="227">
        <v>16</v>
      </c>
      <c r="J613" s="228">
        <v>88.888888888888886</v>
      </c>
      <c r="K613" s="228">
        <v>88.888888888888886</v>
      </c>
      <c r="L613" s="228">
        <v>106.66666666666667</v>
      </c>
      <c r="M613" s="228">
        <v>88.888888888888886</v>
      </c>
      <c r="N613" s="228">
        <v>76.19047619047619</v>
      </c>
      <c r="O613" s="228">
        <v>100</v>
      </c>
    </row>
    <row r="614" spans="1:15" ht="16.5" customHeight="1" x14ac:dyDescent="0.3">
      <c r="A614" s="246">
        <v>7</v>
      </c>
      <c r="B614" s="210" t="s">
        <v>205</v>
      </c>
      <c r="C614" s="226">
        <v>8</v>
      </c>
      <c r="D614" s="227">
        <v>8</v>
      </c>
      <c r="E614" s="227">
        <v>7</v>
      </c>
      <c r="F614" s="227">
        <v>7</v>
      </c>
      <c r="G614" s="227">
        <v>7</v>
      </c>
      <c r="H614" s="227">
        <v>7</v>
      </c>
      <c r="I614" s="227">
        <v>8</v>
      </c>
      <c r="J614" s="228">
        <v>100</v>
      </c>
      <c r="K614" s="228">
        <v>100</v>
      </c>
      <c r="L614" s="228">
        <v>114.28571428571428</v>
      </c>
      <c r="M614" s="228">
        <v>114.28571428571428</v>
      </c>
      <c r="N614" s="228">
        <v>114.28571428571428</v>
      </c>
      <c r="O614" s="228">
        <v>114.28571428571428</v>
      </c>
    </row>
    <row r="615" spans="1:15" ht="16.5" customHeight="1" x14ac:dyDescent="0.3">
      <c r="A615" s="209">
        <v>8</v>
      </c>
      <c r="B615" s="210" t="s">
        <v>206</v>
      </c>
      <c r="C615" s="226">
        <v>14</v>
      </c>
      <c r="D615" s="227">
        <v>15</v>
      </c>
      <c r="E615" s="227">
        <v>13</v>
      </c>
      <c r="F615" s="227">
        <v>13</v>
      </c>
      <c r="G615" s="227">
        <v>13</v>
      </c>
      <c r="H615" s="227">
        <v>13</v>
      </c>
      <c r="I615" s="227">
        <v>14</v>
      </c>
      <c r="J615" s="228">
        <v>100</v>
      </c>
      <c r="K615" s="228">
        <v>93.333333333333329</v>
      </c>
      <c r="L615" s="228">
        <v>107.69230769230769</v>
      </c>
      <c r="M615" s="228">
        <v>107.69230769230769</v>
      </c>
      <c r="N615" s="228">
        <v>107.69230769230769</v>
      </c>
      <c r="O615" s="228">
        <v>107.69230769230769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14</v>
      </c>
      <c r="I616" s="227">
        <v>14</v>
      </c>
      <c r="J616" s="228">
        <v>70</v>
      </c>
      <c r="K616" s="228">
        <v>70</v>
      </c>
      <c r="L616" s="228">
        <v>100</v>
      </c>
      <c r="M616" s="228">
        <v>100</v>
      </c>
      <c r="N616" s="228">
        <v>100</v>
      </c>
      <c r="O616" s="228">
        <v>100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16</v>
      </c>
      <c r="I617" s="227">
        <v>16</v>
      </c>
      <c r="J617" s="228">
        <v>66.666666666666657</v>
      </c>
      <c r="K617" s="228">
        <v>66.666666666666657</v>
      </c>
      <c r="L617" s="228">
        <v>100</v>
      </c>
      <c r="M617" s="228">
        <v>100</v>
      </c>
      <c r="N617" s="228">
        <v>100</v>
      </c>
      <c r="O617" s="228">
        <v>100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64</v>
      </c>
      <c r="I618" s="227">
        <v>65</v>
      </c>
      <c r="J618" s="228">
        <v>108.33333333333333</v>
      </c>
      <c r="K618" s="228">
        <v>108.33333333333333</v>
      </c>
      <c r="L618" s="228">
        <v>100</v>
      </c>
      <c r="M618" s="228">
        <v>100</v>
      </c>
      <c r="N618" s="228">
        <v>100</v>
      </c>
      <c r="O618" s="228">
        <v>101.5625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64</v>
      </c>
      <c r="I619" s="227">
        <v>65</v>
      </c>
      <c r="J619" s="228">
        <v>100</v>
      </c>
      <c r="K619" s="228">
        <v>100</v>
      </c>
      <c r="L619" s="228">
        <v>100</v>
      </c>
      <c r="M619" s="228">
        <v>100</v>
      </c>
      <c r="N619" s="228">
        <v>100</v>
      </c>
      <c r="O619" s="228">
        <v>101.5625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13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11.7</v>
      </c>
      <c r="I621" s="227">
        <v>11.7</v>
      </c>
      <c r="J621" s="228">
        <v>89.999999999999986</v>
      </c>
      <c r="K621" s="228">
        <v>89.999999999999986</v>
      </c>
      <c r="L621" s="228">
        <v>106.36363636363635</v>
      </c>
      <c r="M621" s="228">
        <v>83.571428571428569</v>
      </c>
      <c r="N621" s="228">
        <v>92.417061611374393</v>
      </c>
      <c r="O621" s="228">
        <v>100</v>
      </c>
    </row>
    <row r="622" spans="1:15" ht="17.25" customHeight="1" x14ac:dyDescent="0.3">
      <c r="A622" s="246">
        <v>15</v>
      </c>
      <c r="B622" s="210" t="s">
        <v>212</v>
      </c>
      <c r="C622" s="226">
        <v>10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110.00000000000001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5.2</v>
      </c>
      <c r="D625" s="227">
        <v>5.3</v>
      </c>
      <c r="E625" s="227">
        <v>6</v>
      </c>
      <c r="F625" s="227">
        <v>6</v>
      </c>
      <c r="G625" s="227">
        <v>6</v>
      </c>
      <c r="H625" s="227">
        <v>5.8</v>
      </c>
      <c r="I625" s="227">
        <v>5.2</v>
      </c>
      <c r="J625" s="228">
        <v>100</v>
      </c>
      <c r="K625" s="228">
        <v>98.113207547169822</v>
      </c>
      <c r="L625" s="228">
        <v>86.666666666666671</v>
      </c>
      <c r="M625" s="228">
        <v>86.666666666666671</v>
      </c>
      <c r="N625" s="228">
        <v>86.666666666666671</v>
      </c>
      <c r="O625" s="228">
        <v>89.65517241379311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5.5</v>
      </c>
      <c r="I626" s="227">
        <v>5.0999999999999996</v>
      </c>
      <c r="J626" s="228"/>
      <c r="K626" s="228"/>
      <c r="L626" s="228">
        <v>98.076923076923066</v>
      </c>
      <c r="M626" s="228">
        <v>92.72727272727272</v>
      </c>
      <c r="N626" s="228">
        <v>92.72727272727272</v>
      </c>
      <c r="O626" s="228">
        <v>92.72727272727272</v>
      </c>
    </row>
    <row r="627" spans="1:15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67.307692307692307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3.8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6.6</v>
      </c>
      <c r="I634" s="227">
        <v>6.6</v>
      </c>
      <c r="J634" s="228">
        <v>173.68421052631581</v>
      </c>
      <c r="K634" s="228">
        <v>160.97560975609758</v>
      </c>
      <c r="L634" s="228">
        <v>85.714285714285708</v>
      </c>
      <c r="M634" s="228">
        <v>97.058823529411768</v>
      </c>
      <c r="N634" s="228">
        <v>100</v>
      </c>
      <c r="O634" s="228">
        <v>100</v>
      </c>
    </row>
    <row r="635" spans="1:15" ht="17.25" customHeight="1" x14ac:dyDescent="0.3">
      <c r="A635" s="246">
        <v>28</v>
      </c>
      <c r="B635" s="210" t="s">
        <v>10</v>
      </c>
      <c r="C635" s="226">
        <v>8.5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9.6999999999999993</v>
      </c>
      <c r="I635" s="227">
        <v>10</v>
      </c>
      <c r="J635" s="228">
        <v>117.64705882352942</v>
      </c>
      <c r="K635" s="228">
        <v>128.2051282051282</v>
      </c>
      <c r="L635" s="228">
        <v>90.909090909090907</v>
      </c>
      <c r="M635" s="228">
        <v>98.039215686274517</v>
      </c>
      <c r="N635" s="228">
        <v>102.04081632653062</v>
      </c>
      <c r="O635" s="228">
        <v>103.09278350515466</v>
      </c>
    </row>
    <row r="636" spans="1:15" ht="17.25" customHeight="1" x14ac:dyDescent="0.3">
      <c r="A636" s="197">
        <v>29</v>
      </c>
      <c r="B636" s="210" t="s">
        <v>249</v>
      </c>
      <c r="C636" s="226"/>
      <c r="D636" s="227">
        <v>11.2</v>
      </c>
      <c r="E636" s="227">
        <v>11.3</v>
      </c>
      <c r="F636" s="227">
        <v>11.3</v>
      </c>
      <c r="G636" s="227">
        <v>11.2</v>
      </c>
      <c r="H636" s="227">
        <v>11.2</v>
      </c>
      <c r="I636" s="227">
        <v>11.3</v>
      </c>
      <c r="J636" s="228"/>
      <c r="K636" s="228">
        <v>100.89285714285717</v>
      </c>
      <c r="L636" s="228">
        <v>100</v>
      </c>
      <c r="M636" s="228">
        <v>100</v>
      </c>
      <c r="N636" s="228">
        <v>100.89285714285717</v>
      </c>
      <c r="O636" s="231">
        <v>100.89285714285717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10.26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10.88</v>
      </c>
      <c r="I638" s="233">
        <v>10.88</v>
      </c>
      <c r="J638" s="228">
        <v>106.04288499025343</v>
      </c>
      <c r="K638" s="228">
        <v>100.0919963201472</v>
      </c>
      <c r="L638" s="228">
        <v>99.908172635445368</v>
      </c>
      <c r="M638" s="228">
        <v>99.908172635445368</v>
      </c>
      <c r="N638" s="228">
        <v>99.908172635445368</v>
      </c>
      <c r="O638" s="228">
        <v>100</v>
      </c>
    </row>
    <row r="639" spans="1:15" ht="17.25" customHeight="1" x14ac:dyDescent="0.3">
      <c r="A639" s="211"/>
      <c r="B639" s="210" t="s">
        <v>224</v>
      </c>
      <c r="C639" s="226">
        <v>10.31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10.93</v>
      </c>
      <c r="I639" s="227">
        <v>10.93</v>
      </c>
      <c r="J639" s="228">
        <v>106.01357904946653</v>
      </c>
      <c r="K639" s="228">
        <v>99.908592321755023</v>
      </c>
      <c r="L639" s="228">
        <v>99.908592321755023</v>
      </c>
      <c r="M639" s="228">
        <v>99.908592321755023</v>
      </c>
      <c r="N639" s="228">
        <v>100</v>
      </c>
      <c r="O639" s="228">
        <v>100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272</v>
      </c>
    </row>
    <row r="644" spans="1:15" x14ac:dyDescent="0.3">
      <c r="J644" s="263" t="s">
        <v>226</v>
      </c>
      <c r="K644" s="263"/>
      <c r="L644" s="263"/>
      <c r="M644" s="263"/>
      <c r="N644" s="263"/>
      <c r="O644" s="263"/>
    </row>
    <row r="645" spans="1:15" ht="20.25" customHeight="1" x14ac:dyDescent="0.3">
      <c r="A645" s="220"/>
      <c r="B645" s="216" t="s">
        <v>8</v>
      </c>
      <c r="C645" s="257" t="s">
        <v>236</v>
      </c>
      <c r="D645" s="258"/>
      <c r="E645" s="258"/>
      <c r="F645" s="258"/>
      <c r="G645" s="258"/>
      <c r="H645" s="258"/>
      <c r="I645" s="259"/>
      <c r="J645" s="260" t="str">
        <f>J8</f>
        <v>29.01.2024 в % к</v>
      </c>
      <c r="K645" s="261"/>
      <c r="L645" s="261"/>
      <c r="M645" s="261"/>
      <c r="N645" s="261"/>
      <c r="O645" s="262"/>
    </row>
    <row r="646" spans="1:15" ht="20.25" customHeight="1" x14ac:dyDescent="0.3">
      <c r="A646" s="237"/>
      <c r="B646" s="221"/>
      <c r="C646" s="251" t="s">
        <v>247</v>
      </c>
      <c r="D646" s="252"/>
      <c r="E646" s="252"/>
      <c r="F646" s="253"/>
      <c r="G646" s="254" t="s">
        <v>254</v>
      </c>
      <c r="H646" s="255"/>
      <c r="I646" s="256"/>
      <c r="J646" s="251" t="s">
        <v>247</v>
      </c>
      <c r="K646" s="252"/>
      <c r="L646" s="252"/>
      <c r="M646" s="253"/>
      <c r="N646" s="251" t="s">
        <v>254</v>
      </c>
      <c r="O646" s="253"/>
    </row>
    <row r="647" spans="1:15" ht="23.25" customHeight="1" x14ac:dyDescent="0.3">
      <c r="A647" s="208"/>
      <c r="B647" s="205"/>
      <c r="C647" s="248" t="s">
        <v>285</v>
      </c>
      <c r="D647" s="234" t="s">
        <v>279</v>
      </c>
      <c r="E647" s="234" t="s">
        <v>280</v>
      </c>
      <c r="F647" s="234" t="s">
        <v>253</v>
      </c>
      <c r="G647" s="234" t="s">
        <v>281</v>
      </c>
      <c r="H647" s="234" t="s">
        <v>282</v>
      </c>
      <c r="I647" s="248" t="s">
        <v>286</v>
      </c>
      <c r="J647" s="224" t="s">
        <v>285</v>
      </c>
      <c r="K647" s="225" t="s">
        <v>279</v>
      </c>
      <c r="L647" s="225" t="s">
        <v>280</v>
      </c>
      <c r="M647" s="225" t="s">
        <v>253</v>
      </c>
      <c r="N647" s="225" t="s">
        <v>281</v>
      </c>
      <c r="O647" s="225" t="s">
        <v>282</v>
      </c>
    </row>
    <row r="648" spans="1:15" ht="16.5" customHeight="1" x14ac:dyDescent="0.3">
      <c r="A648" s="246">
        <v>1</v>
      </c>
      <c r="B648" s="208" t="s">
        <v>250</v>
      </c>
      <c r="C648" s="226">
        <v>5.5</v>
      </c>
      <c r="D648" s="227">
        <v>5</v>
      </c>
      <c r="E648" s="227">
        <v>5</v>
      </c>
      <c r="F648" s="227">
        <v>5.2</v>
      </c>
      <c r="G648" s="227">
        <v>5.2</v>
      </c>
      <c r="H648" s="227">
        <v>5</v>
      </c>
      <c r="I648" s="226">
        <v>4.8</v>
      </c>
      <c r="J648" s="228">
        <v>87.272727272727266</v>
      </c>
      <c r="K648" s="228">
        <v>96</v>
      </c>
      <c r="L648" s="228">
        <v>96</v>
      </c>
      <c r="M648" s="228">
        <v>92.307692307692307</v>
      </c>
      <c r="N648" s="228">
        <v>92.307692307692307</v>
      </c>
      <c r="O648" s="228">
        <v>96</v>
      </c>
    </row>
    <row r="649" spans="1:15" ht="16.5" customHeight="1" x14ac:dyDescent="0.3">
      <c r="A649" s="209">
        <v>2</v>
      </c>
      <c r="B649" s="210" t="s">
        <v>201</v>
      </c>
      <c r="C649" s="226">
        <v>3.3</v>
      </c>
      <c r="D649" s="227">
        <v>4.5</v>
      </c>
      <c r="E649" s="227">
        <v>3</v>
      </c>
      <c r="F649" s="227">
        <v>3</v>
      </c>
      <c r="G649" s="227">
        <v>3.3</v>
      </c>
      <c r="H649" s="227">
        <v>3.3</v>
      </c>
      <c r="I649" s="226">
        <v>3.3</v>
      </c>
      <c r="J649" s="228">
        <v>100</v>
      </c>
      <c r="K649" s="228">
        <v>73.333333333333329</v>
      </c>
      <c r="L649" s="228">
        <v>109.99999999999999</v>
      </c>
      <c r="M649" s="228">
        <v>109.99999999999999</v>
      </c>
      <c r="N649" s="228">
        <v>100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9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36.666666666666664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4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2.2999999999999998</v>
      </c>
      <c r="I651" s="226">
        <v>2.2999999999999998</v>
      </c>
      <c r="J651" s="228">
        <v>57.499999999999993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100</v>
      </c>
    </row>
    <row r="652" spans="1:15" ht="16.5" customHeight="1" x14ac:dyDescent="0.3">
      <c r="A652" s="246">
        <v>5</v>
      </c>
      <c r="B652" s="210" t="s">
        <v>203</v>
      </c>
      <c r="C652" s="226">
        <v>18</v>
      </c>
      <c r="D652" s="227">
        <v>25</v>
      </c>
      <c r="E652" s="227">
        <v>14</v>
      </c>
      <c r="F652" s="227">
        <v>23</v>
      </c>
      <c r="G652" s="227">
        <v>25</v>
      </c>
      <c r="H652" s="227">
        <v>26</v>
      </c>
      <c r="I652" s="226">
        <v>26</v>
      </c>
      <c r="J652" s="228">
        <v>144.44444444444443</v>
      </c>
      <c r="K652" s="228">
        <v>104</v>
      </c>
      <c r="L652" s="228">
        <v>185.71428571428572</v>
      </c>
      <c r="M652" s="228">
        <v>113.04347826086956</v>
      </c>
      <c r="N652" s="228">
        <v>104</v>
      </c>
      <c r="O652" s="228">
        <v>100</v>
      </c>
    </row>
    <row r="653" spans="1:15" ht="16.5" customHeight="1" x14ac:dyDescent="0.3">
      <c r="A653" s="209">
        <v>6</v>
      </c>
      <c r="B653" s="210" t="s">
        <v>204</v>
      </c>
      <c r="C653" s="226">
        <v>19</v>
      </c>
      <c r="D653" s="227">
        <v>25</v>
      </c>
      <c r="E653" s="227">
        <v>17</v>
      </c>
      <c r="F653" s="227">
        <v>21</v>
      </c>
      <c r="G653" s="227">
        <v>21</v>
      </c>
      <c r="H653" s="227">
        <v>17</v>
      </c>
      <c r="I653" s="226">
        <v>17</v>
      </c>
      <c r="J653" s="228">
        <v>89.473684210526315</v>
      </c>
      <c r="K653" s="228">
        <v>68</v>
      </c>
      <c r="L653" s="228">
        <v>100</v>
      </c>
      <c r="M653" s="228">
        <v>80.952380952380949</v>
      </c>
      <c r="N653" s="228">
        <v>80.952380952380949</v>
      </c>
      <c r="O653" s="228">
        <v>100</v>
      </c>
    </row>
    <row r="654" spans="1:15" ht="16.5" customHeight="1" x14ac:dyDescent="0.3">
      <c r="A654" s="246">
        <v>7</v>
      </c>
      <c r="B654" s="210" t="s">
        <v>205</v>
      </c>
      <c r="C654" s="226">
        <v>6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166.66666666666669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15</v>
      </c>
      <c r="I657" s="226">
        <v>15</v>
      </c>
      <c r="J657" s="228">
        <v>65.217391304347828</v>
      </c>
      <c r="K657" s="228">
        <v>65.217391304347828</v>
      </c>
      <c r="L657" s="228">
        <v>93.75</v>
      </c>
      <c r="M657" s="228">
        <v>93.75</v>
      </c>
      <c r="N657" s="228">
        <v>93.75</v>
      </c>
      <c r="O657" s="228">
        <v>100</v>
      </c>
    </row>
    <row r="658" spans="1:15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104.83870967741935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9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</v>
      </c>
      <c r="I660" s="226">
        <v>9</v>
      </c>
      <c r="J660" s="228">
        <v>100</v>
      </c>
      <c r="K660" s="228">
        <v>105.88235294117648</v>
      </c>
      <c r="L660" s="228">
        <v>120</v>
      </c>
      <c r="M660" s="228">
        <v>120</v>
      </c>
      <c r="N660" s="228">
        <v>100</v>
      </c>
      <c r="O660" s="228">
        <v>100</v>
      </c>
    </row>
    <row r="661" spans="1:15" ht="16.5" customHeight="1" x14ac:dyDescent="0.3">
      <c r="A661" s="209">
        <v>14</v>
      </c>
      <c r="B661" s="210" t="s">
        <v>211</v>
      </c>
      <c r="C661" s="226">
        <v>12</v>
      </c>
      <c r="D661" s="227">
        <v>12</v>
      </c>
      <c r="E661" s="227">
        <v>12</v>
      </c>
      <c r="F661" s="227">
        <v>12</v>
      </c>
      <c r="G661" s="227">
        <v>12</v>
      </c>
      <c r="H661" s="227">
        <v>11</v>
      </c>
      <c r="I661" s="226">
        <v>11</v>
      </c>
      <c r="J661" s="228">
        <v>91.666666666666657</v>
      </c>
      <c r="K661" s="228">
        <v>91.666666666666657</v>
      </c>
      <c r="L661" s="228">
        <v>91.666666666666657</v>
      </c>
      <c r="M661" s="228">
        <v>91.666666666666657</v>
      </c>
      <c r="N661" s="228">
        <v>91.666666666666657</v>
      </c>
      <c r="O661" s="228">
        <v>100</v>
      </c>
    </row>
    <row r="662" spans="1:15" ht="17.25" customHeight="1" x14ac:dyDescent="0.3">
      <c r="A662" s="246">
        <v>15</v>
      </c>
      <c r="B662" s="210" t="s">
        <v>212</v>
      </c>
      <c r="C662" s="226">
        <v>9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12</v>
      </c>
      <c r="I662" s="226">
        <v>12</v>
      </c>
      <c r="J662" s="228">
        <v>133.33333333333331</v>
      </c>
      <c r="K662" s="228">
        <v>126.31578947368421</v>
      </c>
      <c r="L662" s="228">
        <v>92.307692307692307</v>
      </c>
      <c r="M662" s="228">
        <v>92.307692307692307</v>
      </c>
      <c r="N662" s="228">
        <v>92.307692307692307</v>
      </c>
      <c r="O662" s="228">
        <v>100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5.3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105.66037735849056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5.0999999999999996</v>
      </c>
      <c r="I666" s="226">
        <v>5.0999999999999996</v>
      </c>
      <c r="J666" s="228"/>
      <c r="K666" s="228"/>
      <c r="L666" s="228">
        <v>102</v>
      </c>
      <c r="M666" s="228">
        <v>100</v>
      </c>
      <c r="N666" s="228">
        <v>100</v>
      </c>
      <c r="O666" s="228">
        <v>100</v>
      </c>
    </row>
    <row r="667" spans="1:15" ht="17.25" customHeight="1" x14ac:dyDescent="0.3">
      <c r="A667" s="209">
        <v>20</v>
      </c>
      <c r="B667" s="210" t="s">
        <v>216</v>
      </c>
      <c r="C667" s="226">
        <v>4.9000000000000004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3.8</v>
      </c>
      <c r="I667" s="226">
        <v>3.8</v>
      </c>
      <c r="J667" s="228">
        <v>77.551020408163254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100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16</v>
      </c>
      <c r="D669" s="227">
        <v>16</v>
      </c>
      <c r="E669" s="227">
        <v>20</v>
      </c>
      <c r="F669" s="227">
        <v>20</v>
      </c>
      <c r="G669" s="227">
        <v>20</v>
      </c>
      <c r="H669" s="227">
        <v>18</v>
      </c>
      <c r="I669" s="226">
        <v>18</v>
      </c>
      <c r="J669" s="228">
        <v>112.5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100</v>
      </c>
    </row>
    <row r="670" spans="1:15" ht="17.25" customHeight="1" x14ac:dyDescent="0.3">
      <c r="A670" s="246">
        <v>23</v>
      </c>
      <c r="B670" s="210" t="s">
        <v>219</v>
      </c>
      <c r="C670" s="226">
        <v>16</v>
      </c>
      <c r="D670" s="227">
        <v>16</v>
      </c>
      <c r="E670" s="227">
        <v>17</v>
      </c>
      <c r="F670" s="227">
        <v>17</v>
      </c>
      <c r="G670" s="227">
        <v>17</v>
      </c>
      <c r="H670" s="227">
        <v>14</v>
      </c>
      <c r="I670" s="226">
        <v>14</v>
      </c>
      <c r="J670" s="228">
        <v>87.5</v>
      </c>
      <c r="K670" s="228">
        <v>87.5</v>
      </c>
      <c r="L670" s="228">
        <v>82.35294117647058</v>
      </c>
      <c r="M670" s="228">
        <v>82.35294117647058</v>
      </c>
      <c r="N670" s="228">
        <v>82.35294117647058</v>
      </c>
      <c r="O670" s="228">
        <v>100</v>
      </c>
    </row>
    <row r="671" spans="1:15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100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3.9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6.5</v>
      </c>
      <c r="I674" s="226">
        <v>6.4</v>
      </c>
      <c r="J674" s="228">
        <v>164.10256410256412</v>
      </c>
      <c r="K674" s="228">
        <v>160</v>
      </c>
      <c r="L674" s="228">
        <v>86.486486486486484</v>
      </c>
      <c r="M674" s="228">
        <v>94.117647058823536</v>
      </c>
      <c r="N674" s="228">
        <v>96.969696969696983</v>
      </c>
      <c r="O674" s="228">
        <v>98.461538461538467</v>
      </c>
    </row>
    <row r="675" spans="1:15" ht="17.25" customHeight="1" x14ac:dyDescent="0.3">
      <c r="A675" s="246">
        <v>28</v>
      </c>
      <c r="B675" s="210" t="s">
        <v>10</v>
      </c>
      <c r="C675" s="226">
        <v>8.1999999999999993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118.29268292682926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/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/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10.26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10.88</v>
      </c>
      <c r="I678" s="232">
        <v>10.88</v>
      </c>
      <c r="J678" s="228">
        <v>106.04288499025343</v>
      </c>
      <c r="K678" s="228">
        <v>100.0919963201472</v>
      </c>
      <c r="L678" s="228">
        <v>99.908172635445368</v>
      </c>
      <c r="M678" s="228">
        <v>99.908172635445368</v>
      </c>
      <c r="N678" s="228">
        <v>99.908172635445368</v>
      </c>
      <c r="O678" s="228">
        <v>100</v>
      </c>
    </row>
    <row r="679" spans="1:15" ht="17.25" customHeight="1" x14ac:dyDescent="0.3">
      <c r="A679" s="211"/>
      <c r="B679" s="210" t="s">
        <v>224</v>
      </c>
      <c r="C679" s="226">
        <v>10.31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10.93</v>
      </c>
      <c r="I679" s="226">
        <v>10.93</v>
      </c>
      <c r="J679" s="228">
        <v>106.01357904946653</v>
      </c>
      <c r="K679" s="228">
        <v>99.908592321755023</v>
      </c>
      <c r="L679" s="228">
        <v>99.908592321755023</v>
      </c>
      <c r="M679" s="228">
        <v>99.908592321755023</v>
      </c>
      <c r="N679" s="228">
        <v>100</v>
      </c>
      <c r="O679" s="228">
        <v>100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273</v>
      </c>
    </row>
    <row r="683" spans="1:15" x14ac:dyDescent="0.3">
      <c r="J683" s="263" t="s">
        <v>226</v>
      </c>
      <c r="K683" s="263"/>
      <c r="L683" s="263"/>
      <c r="M683" s="263"/>
      <c r="N683" s="263"/>
      <c r="O683" s="263"/>
    </row>
    <row r="684" spans="1:15" ht="21" customHeight="1" x14ac:dyDescent="0.3">
      <c r="A684" s="220"/>
      <c r="B684" s="216"/>
      <c r="C684" s="257" t="s">
        <v>241</v>
      </c>
      <c r="D684" s="258"/>
      <c r="E684" s="258"/>
      <c r="F684" s="258"/>
      <c r="G684" s="258"/>
      <c r="H684" s="258"/>
      <c r="I684" s="259"/>
      <c r="J684" s="260" t="str">
        <f>J8</f>
        <v>29.01.2024 в % к</v>
      </c>
      <c r="K684" s="261"/>
      <c r="L684" s="261"/>
      <c r="M684" s="261"/>
      <c r="N684" s="261"/>
      <c r="O684" s="262"/>
    </row>
    <row r="685" spans="1:15" ht="16.5" customHeight="1" x14ac:dyDescent="0.3">
      <c r="A685" s="237"/>
      <c r="B685" s="221"/>
      <c r="C685" s="251" t="s">
        <v>247</v>
      </c>
      <c r="D685" s="252"/>
      <c r="E685" s="252"/>
      <c r="F685" s="253"/>
      <c r="G685" s="254" t="s">
        <v>254</v>
      </c>
      <c r="H685" s="255"/>
      <c r="I685" s="256"/>
      <c r="J685" s="251" t="s">
        <v>247</v>
      </c>
      <c r="K685" s="252"/>
      <c r="L685" s="252"/>
      <c r="M685" s="253"/>
      <c r="N685" s="251" t="s">
        <v>254</v>
      </c>
      <c r="O685" s="253"/>
    </row>
    <row r="686" spans="1:15" ht="18" customHeight="1" x14ac:dyDescent="0.3">
      <c r="A686" s="208"/>
      <c r="B686" s="205"/>
      <c r="C686" s="248" t="s">
        <v>285</v>
      </c>
      <c r="D686" s="234" t="s">
        <v>279</v>
      </c>
      <c r="E686" s="234" t="s">
        <v>280</v>
      </c>
      <c r="F686" s="234" t="s">
        <v>253</v>
      </c>
      <c r="G686" s="234" t="s">
        <v>281</v>
      </c>
      <c r="H686" s="234" t="s">
        <v>282</v>
      </c>
      <c r="I686" s="234" t="s">
        <v>286</v>
      </c>
      <c r="J686" s="224" t="s">
        <v>285</v>
      </c>
      <c r="K686" s="225" t="s">
        <v>279</v>
      </c>
      <c r="L686" s="225" t="s">
        <v>280</v>
      </c>
      <c r="M686" s="225" t="s">
        <v>253</v>
      </c>
      <c r="N686" s="225" t="s">
        <v>281</v>
      </c>
      <c r="O686" s="225" t="s">
        <v>282</v>
      </c>
    </row>
    <row r="687" spans="1:15" ht="14.25" customHeight="1" x14ac:dyDescent="0.3">
      <c r="A687" s="246">
        <v>1</v>
      </c>
      <c r="B687" s="208" t="s">
        <v>250</v>
      </c>
      <c r="C687" s="226">
        <v>4.5</v>
      </c>
      <c r="D687" s="227">
        <v>5</v>
      </c>
      <c r="E687" s="227">
        <v>5</v>
      </c>
      <c r="F687" s="227">
        <v>5</v>
      </c>
      <c r="G687" s="227">
        <v>5</v>
      </c>
      <c r="H687" s="227">
        <v>5</v>
      </c>
      <c r="I687" s="227">
        <v>5</v>
      </c>
      <c r="J687" s="228">
        <v>111.11111111111111</v>
      </c>
      <c r="K687" s="228">
        <v>100</v>
      </c>
      <c r="L687" s="228">
        <v>100</v>
      </c>
      <c r="M687" s="228">
        <v>100</v>
      </c>
      <c r="N687" s="228">
        <v>100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3</v>
      </c>
      <c r="D688" s="227">
        <v>4</v>
      </c>
      <c r="E688" s="227">
        <v>3</v>
      </c>
      <c r="F688" s="227">
        <v>2.5</v>
      </c>
      <c r="G688" s="227">
        <v>3</v>
      </c>
      <c r="H688" s="227">
        <v>2.5</v>
      </c>
      <c r="I688" s="227">
        <v>2.5</v>
      </c>
      <c r="J688" s="228">
        <v>83.333333333333343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100</v>
      </c>
    </row>
    <row r="689" spans="1:15" ht="16.5" customHeight="1" x14ac:dyDescent="0.3">
      <c r="A689" s="245">
        <v>3</v>
      </c>
      <c r="B689" s="211" t="s">
        <v>248</v>
      </c>
      <c r="C689" s="226">
        <v>8</v>
      </c>
      <c r="D689" s="227">
        <v>8</v>
      </c>
      <c r="E689" s="227">
        <v>2.5</v>
      </c>
      <c r="F689" s="227">
        <v>2.5</v>
      </c>
      <c r="G689" s="227">
        <v>3</v>
      </c>
      <c r="H689" s="227">
        <v>3</v>
      </c>
      <c r="I689" s="226">
        <v>3</v>
      </c>
      <c r="J689" s="228">
        <v>37.5</v>
      </c>
      <c r="K689" s="228">
        <v>37.5</v>
      </c>
      <c r="L689" s="228">
        <v>120</v>
      </c>
      <c r="M689" s="228">
        <v>120</v>
      </c>
      <c r="N689" s="228">
        <v>100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3.3</v>
      </c>
      <c r="D690" s="227">
        <v>2.5</v>
      </c>
      <c r="E690" s="227">
        <v>2</v>
      </c>
      <c r="F690" s="227">
        <v>2</v>
      </c>
      <c r="G690" s="227">
        <v>2</v>
      </c>
      <c r="H690" s="227">
        <v>2</v>
      </c>
      <c r="I690" s="227">
        <v>2</v>
      </c>
      <c r="J690" s="228">
        <v>60.606060606060609</v>
      </c>
      <c r="K690" s="228">
        <v>80</v>
      </c>
      <c r="L690" s="228">
        <v>100</v>
      </c>
      <c r="M690" s="228">
        <v>100</v>
      </c>
      <c r="N690" s="228">
        <v>100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20</v>
      </c>
      <c r="I691" s="227">
        <v>20</v>
      </c>
      <c r="J691" s="228">
        <v>133.33333333333331</v>
      </c>
      <c r="K691" s="228">
        <v>80</v>
      </c>
      <c r="L691" s="228">
        <v>133.33333333333331</v>
      </c>
      <c r="M691" s="228">
        <v>100</v>
      </c>
      <c r="N691" s="228">
        <v>100</v>
      </c>
      <c r="O691" s="228">
        <v>100</v>
      </c>
    </row>
    <row r="692" spans="1:15" ht="16.5" customHeight="1" x14ac:dyDescent="0.3">
      <c r="A692" s="209">
        <v>6</v>
      </c>
      <c r="B692" s="210" t="s">
        <v>204</v>
      </c>
      <c r="C692" s="226">
        <v>15</v>
      </c>
      <c r="D692" s="227">
        <v>18</v>
      </c>
      <c r="E692" s="227">
        <v>12</v>
      </c>
      <c r="F692" s="227">
        <v>20</v>
      </c>
      <c r="G692" s="227">
        <v>20</v>
      </c>
      <c r="H692" s="227">
        <v>20</v>
      </c>
      <c r="I692" s="226">
        <v>15</v>
      </c>
      <c r="J692" s="228">
        <v>100</v>
      </c>
      <c r="K692" s="228">
        <v>83.333333333333343</v>
      </c>
      <c r="L692" s="228">
        <v>125</v>
      </c>
      <c r="M692" s="228">
        <v>75</v>
      </c>
      <c r="N692" s="228">
        <v>75</v>
      </c>
      <c r="O692" s="228">
        <v>75</v>
      </c>
    </row>
    <row r="693" spans="1:15" ht="16.5" customHeight="1" x14ac:dyDescent="0.3">
      <c r="A693" s="246">
        <v>7</v>
      </c>
      <c r="B693" s="210" t="s">
        <v>205</v>
      </c>
      <c r="C693" s="226">
        <v>10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80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13</v>
      </c>
      <c r="I694" s="227">
        <v>12</v>
      </c>
      <c r="J694" s="228">
        <v>109.09090909090908</v>
      </c>
      <c r="K694" s="228">
        <v>109.09090909090908</v>
      </c>
      <c r="L694" s="228">
        <v>92.307692307692307</v>
      </c>
      <c r="M694" s="228">
        <v>92.307692307692307</v>
      </c>
      <c r="N694" s="228">
        <v>92.307692307692307</v>
      </c>
      <c r="O694" s="228">
        <v>92.307692307692307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7">
        <v>13</v>
      </c>
      <c r="J695" s="228">
        <v>72.222222222222214</v>
      </c>
      <c r="K695" s="228">
        <v>72.222222222222214</v>
      </c>
      <c r="L695" s="228">
        <v>108.33333333333333</v>
      </c>
      <c r="M695" s="228">
        <v>92.857142857142861</v>
      </c>
      <c r="N695" s="228">
        <v>92.857142857142861</v>
      </c>
      <c r="O695" s="228">
        <v>92.857142857142861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15</v>
      </c>
      <c r="I696" s="227">
        <v>13</v>
      </c>
      <c r="J696" s="228">
        <v>68.421052631578945</v>
      </c>
      <c r="K696" s="228">
        <v>68.421052631578945</v>
      </c>
      <c r="L696" s="228">
        <v>92.857142857142861</v>
      </c>
      <c r="M696" s="228">
        <v>92.857142857142861</v>
      </c>
      <c r="N696" s="228">
        <v>92.857142857142861</v>
      </c>
      <c r="O696" s="228">
        <v>86.666666666666671</v>
      </c>
    </row>
    <row r="697" spans="1:15" ht="17.25" customHeight="1" x14ac:dyDescent="0.3">
      <c r="A697" s="246">
        <v>11</v>
      </c>
      <c r="B697" s="210" t="s">
        <v>208</v>
      </c>
      <c r="C697" s="226">
        <v>63</v>
      </c>
      <c r="D697" s="227">
        <v>63</v>
      </c>
      <c r="E697" s="227">
        <v>68</v>
      </c>
      <c r="F697" s="227">
        <v>70</v>
      </c>
      <c r="G697" s="227">
        <v>70</v>
      </c>
      <c r="H697" s="227">
        <v>68</v>
      </c>
      <c r="I697" s="227">
        <v>68</v>
      </c>
      <c r="J697" s="228">
        <v>107.93650793650794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100</v>
      </c>
    </row>
    <row r="698" spans="1:15" ht="17.25" customHeight="1" x14ac:dyDescent="0.3">
      <c r="A698" s="209">
        <v>12</v>
      </c>
      <c r="B698" s="210" t="s">
        <v>209</v>
      </c>
      <c r="C698" s="226">
        <v>75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100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13.3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11.6</v>
      </c>
      <c r="I700" s="227">
        <v>11</v>
      </c>
      <c r="J700" s="228">
        <v>82.706766917293223</v>
      </c>
      <c r="K700" s="228">
        <v>82.706766917293223</v>
      </c>
      <c r="L700" s="228">
        <v>100</v>
      </c>
      <c r="M700" s="228">
        <v>87.301587301587304</v>
      </c>
      <c r="N700" s="228">
        <v>87.301587301587304</v>
      </c>
      <c r="O700" s="228">
        <v>94.827586206896555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11.5</v>
      </c>
      <c r="I701" s="227">
        <v>11.5</v>
      </c>
      <c r="J701" s="228">
        <v>114.99999999999999</v>
      </c>
      <c r="K701" s="228">
        <v>114.99999999999999</v>
      </c>
      <c r="L701" s="228">
        <v>95.833333333333343</v>
      </c>
      <c r="M701" s="228">
        <v>88.461538461538453</v>
      </c>
      <c r="N701" s="228">
        <v>88.461538461538453</v>
      </c>
      <c r="O701" s="228">
        <v>100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5.3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7">
        <v>5.8</v>
      </c>
      <c r="J704" s="228">
        <v>109.43396226415094</v>
      </c>
      <c r="K704" s="228">
        <v>107.40740740740739</v>
      </c>
      <c r="L704" s="228">
        <v>98.305084745762699</v>
      </c>
      <c r="M704" s="228">
        <v>100</v>
      </c>
      <c r="N704" s="228">
        <v>100</v>
      </c>
      <c r="O704" s="228">
        <v>100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12</v>
      </c>
      <c r="I707" s="227">
        <v>15</v>
      </c>
      <c r="J707" s="228">
        <v>88.235294117647058</v>
      </c>
      <c r="K707" s="228">
        <v>88.235294117647058</v>
      </c>
      <c r="L707" s="228">
        <v>88.235294117647058</v>
      </c>
      <c r="M707" s="228">
        <v>125</v>
      </c>
      <c r="N707" s="228">
        <v>125</v>
      </c>
      <c r="O707" s="228">
        <v>125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7">
        <v>13</v>
      </c>
      <c r="J708" s="228">
        <v>86.666666666666671</v>
      </c>
      <c r="K708" s="228">
        <v>86.666666666666671</v>
      </c>
      <c r="L708" s="228">
        <v>86.666666666666671</v>
      </c>
      <c r="M708" s="228">
        <v>86.666666666666671</v>
      </c>
      <c r="N708" s="228">
        <v>86.666666666666671</v>
      </c>
      <c r="O708" s="228">
        <v>86.666666666666671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14</v>
      </c>
      <c r="I709" s="227">
        <v>14</v>
      </c>
      <c r="J709" s="228">
        <v>93.333333333333329</v>
      </c>
      <c r="K709" s="228">
        <v>93.333333333333329</v>
      </c>
      <c r="L709" s="228">
        <v>100</v>
      </c>
      <c r="M709" s="228">
        <v>100</v>
      </c>
      <c r="N709" s="228">
        <v>100</v>
      </c>
      <c r="O709" s="228">
        <v>100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3.6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6.6</v>
      </c>
      <c r="I713" s="227">
        <v>6.6</v>
      </c>
      <c r="J713" s="228">
        <v>183.33333333333331</v>
      </c>
      <c r="K713" s="228">
        <v>165</v>
      </c>
      <c r="L713" s="228">
        <v>88</v>
      </c>
      <c r="M713" s="228">
        <v>97.058823529411768</v>
      </c>
      <c r="N713" s="228">
        <v>98.507462686567166</v>
      </c>
      <c r="O713" s="228">
        <v>100</v>
      </c>
    </row>
    <row r="714" spans="1:15" ht="17.25" customHeight="1" x14ac:dyDescent="0.3">
      <c r="A714" s="246">
        <v>28</v>
      </c>
      <c r="B714" s="210" t="s">
        <v>10</v>
      </c>
      <c r="C714" s="226">
        <v>8.4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9.8000000000000007</v>
      </c>
      <c r="J714" s="228">
        <v>116.66666666666667</v>
      </c>
      <c r="K714" s="228">
        <v>122.50000000000001</v>
      </c>
      <c r="L714" s="228">
        <v>89.908256880733944</v>
      </c>
      <c r="M714" s="228">
        <v>98.000000000000014</v>
      </c>
      <c r="N714" s="228">
        <v>100</v>
      </c>
      <c r="O714" s="228">
        <v>100</v>
      </c>
    </row>
    <row r="715" spans="1:15" ht="17.25" customHeight="1" x14ac:dyDescent="0.3">
      <c r="A715" s="197">
        <v>29</v>
      </c>
      <c r="B715" s="210" t="s">
        <v>249</v>
      </c>
      <c r="C715" s="226"/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/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10.26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10.88</v>
      </c>
      <c r="I717" s="233">
        <v>10.88</v>
      </c>
      <c r="J717" s="228">
        <v>106.04288499025343</v>
      </c>
      <c r="K717" s="228">
        <v>100.0919963201472</v>
      </c>
      <c r="L717" s="228">
        <v>99.908172635445368</v>
      </c>
      <c r="M717" s="228">
        <v>99.908172635445368</v>
      </c>
      <c r="N717" s="228">
        <v>99.908172635445368</v>
      </c>
      <c r="O717" s="228">
        <v>100</v>
      </c>
    </row>
    <row r="718" spans="1:15" ht="17.25" customHeight="1" x14ac:dyDescent="0.3">
      <c r="A718" s="211"/>
      <c r="B718" s="210" t="s">
        <v>224</v>
      </c>
      <c r="C718" s="226">
        <v>10.31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10.93</v>
      </c>
      <c r="I718" s="227">
        <v>10.93</v>
      </c>
      <c r="J718" s="228">
        <v>106.01357904946653</v>
      </c>
      <c r="K718" s="228">
        <v>99.908592321755023</v>
      </c>
      <c r="L718" s="228">
        <v>99.908592321755023</v>
      </c>
      <c r="M718" s="228">
        <v>99.908592321755023</v>
      </c>
      <c r="N718" s="228">
        <v>100</v>
      </c>
      <c r="O718" s="228">
        <v>100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274</v>
      </c>
    </row>
    <row r="723" spans="1:15" x14ac:dyDescent="0.3">
      <c r="J723" s="263" t="s">
        <v>226</v>
      </c>
      <c r="K723" s="263"/>
      <c r="L723" s="263"/>
      <c r="M723" s="263"/>
      <c r="N723" s="263"/>
      <c r="O723" s="263"/>
    </row>
    <row r="724" spans="1:15" ht="24" customHeight="1" x14ac:dyDescent="0.3">
      <c r="A724" s="220"/>
      <c r="B724" s="216"/>
      <c r="C724" s="257" t="s">
        <v>237</v>
      </c>
      <c r="D724" s="258"/>
      <c r="E724" s="258"/>
      <c r="F724" s="258"/>
      <c r="G724" s="258"/>
      <c r="H724" s="258"/>
      <c r="I724" s="259"/>
      <c r="J724" s="264" t="str">
        <f>J8</f>
        <v>29.01.2024 в % к</v>
      </c>
      <c r="K724" s="264"/>
      <c r="L724" s="264"/>
      <c r="M724" s="264"/>
      <c r="N724" s="264"/>
      <c r="O724" s="264"/>
    </row>
    <row r="725" spans="1:15" ht="16.5" customHeight="1" x14ac:dyDescent="0.3">
      <c r="A725" s="220"/>
      <c r="B725" s="221"/>
      <c r="C725" s="251" t="s">
        <v>247</v>
      </c>
      <c r="D725" s="252"/>
      <c r="E725" s="252"/>
      <c r="F725" s="253"/>
      <c r="G725" s="254" t="s">
        <v>254</v>
      </c>
      <c r="H725" s="255"/>
      <c r="I725" s="256"/>
      <c r="J725" s="251" t="s">
        <v>247</v>
      </c>
      <c r="K725" s="252"/>
      <c r="L725" s="252"/>
      <c r="M725" s="253"/>
      <c r="N725" s="251" t="s">
        <v>254</v>
      </c>
      <c r="O725" s="253"/>
    </row>
    <row r="726" spans="1:15" ht="21.75" customHeight="1" x14ac:dyDescent="0.3">
      <c r="A726" s="222"/>
      <c r="B726" s="223"/>
      <c r="C726" s="248" t="s">
        <v>285</v>
      </c>
      <c r="D726" s="234" t="s">
        <v>279</v>
      </c>
      <c r="E726" s="234" t="s">
        <v>280</v>
      </c>
      <c r="F726" s="234" t="s">
        <v>253</v>
      </c>
      <c r="G726" s="234" t="s">
        <v>281</v>
      </c>
      <c r="H726" s="234" t="s">
        <v>282</v>
      </c>
      <c r="I726" s="234" t="s">
        <v>286</v>
      </c>
      <c r="J726" s="224" t="s">
        <v>285</v>
      </c>
      <c r="K726" s="225" t="s">
        <v>279</v>
      </c>
      <c r="L726" s="225" t="s">
        <v>280</v>
      </c>
      <c r="M726" s="225" t="s">
        <v>253</v>
      </c>
      <c r="N726" s="225" t="s">
        <v>281</v>
      </c>
      <c r="O726" s="225" t="s">
        <v>282</v>
      </c>
    </row>
    <row r="727" spans="1:15" ht="14.25" customHeight="1" x14ac:dyDescent="0.3">
      <c r="A727" s="246">
        <v>1</v>
      </c>
      <c r="B727" s="208" t="s">
        <v>250</v>
      </c>
      <c r="C727" s="226">
        <v>5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100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4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2.7</v>
      </c>
      <c r="I728" s="227">
        <v>2.5</v>
      </c>
      <c r="J728" s="228">
        <v>62.5</v>
      </c>
      <c r="K728" s="228">
        <v>62.5</v>
      </c>
      <c r="L728" s="228">
        <v>100</v>
      </c>
      <c r="M728" s="228">
        <v>100</v>
      </c>
      <c r="N728" s="228">
        <v>108.69565217391306</v>
      </c>
      <c r="O728" s="228">
        <v>92.592592592592581</v>
      </c>
    </row>
    <row r="729" spans="1:15" ht="16.5" customHeight="1" x14ac:dyDescent="0.3">
      <c r="A729" s="245">
        <v>3</v>
      </c>
      <c r="B729" s="211" t="s">
        <v>248</v>
      </c>
      <c r="C729" s="226">
        <v>9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2.7</v>
      </c>
      <c r="I729" s="226">
        <v>3</v>
      </c>
      <c r="J729" s="228">
        <v>33.333333333333329</v>
      </c>
      <c r="K729" s="228">
        <v>37.5</v>
      </c>
      <c r="L729" s="228">
        <v>107.14285714285714</v>
      </c>
      <c r="M729" s="228">
        <v>107.14285714285714</v>
      </c>
      <c r="N729" s="228">
        <v>111.1111111111111</v>
      </c>
      <c r="O729" s="228">
        <v>111.1111111111111</v>
      </c>
    </row>
    <row r="730" spans="1:15" ht="16.5" customHeight="1" x14ac:dyDescent="0.3">
      <c r="A730" s="209">
        <v>4</v>
      </c>
      <c r="B730" s="210" t="s">
        <v>202</v>
      </c>
      <c r="C730" s="226">
        <v>3.5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1.6</v>
      </c>
      <c r="I730" s="227">
        <v>2</v>
      </c>
      <c r="J730" s="228">
        <v>57.142857142857139</v>
      </c>
      <c r="K730" s="228">
        <v>74.074074074074076</v>
      </c>
      <c r="L730" s="228">
        <v>100</v>
      </c>
      <c r="M730" s="228">
        <v>100</v>
      </c>
      <c r="N730" s="228">
        <v>125</v>
      </c>
      <c r="O730" s="228">
        <v>125</v>
      </c>
    </row>
    <row r="731" spans="1:15" ht="17.25" customHeight="1" x14ac:dyDescent="0.3">
      <c r="A731" s="246">
        <v>5</v>
      </c>
      <c r="B731" s="210" t="s">
        <v>203</v>
      </c>
      <c r="C731" s="226">
        <v>18</v>
      </c>
      <c r="D731" s="227">
        <v>21</v>
      </c>
      <c r="E731" s="227">
        <v>18</v>
      </c>
      <c r="F731" s="227">
        <v>25</v>
      </c>
      <c r="G731" s="227">
        <v>25</v>
      </c>
      <c r="H731" s="227">
        <v>23</v>
      </c>
      <c r="I731" s="226">
        <v>23</v>
      </c>
      <c r="J731" s="228">
        <v>127.77777777777777</v>
      </c>
      <c r="K731" s="228">
        <v>109.52380952380953</v>
      </c>
      <c r="L731" s="228">
        <v>127.77777777777777</v>
      </c>
      <c r="M731" s="228">
        <v>92</v>
      </c>
      <c r="N731" s="228">
        <v>92</v>
      </c>
      <c r="O731" s="228">
        <v>100</v>
      </c>
    </row>
    <row r="732" spans="1:15" ht="16.5" customHeight="1" x14ac:dyDescent="0.3">
      <c r="A732" s="209">
        <v>6</v>
      </c>
      <c r="B732" s="210" t="s">
        <v>204</v>
      </c>
      <c r="C732" s="226">
        <v>17</v>
      </c>
      <c r="D732" s="227">
        <v>18</v>
      </c>
      <c r="E732" s="227">
        <v>15</v>
      </c>
      <c r="F732" s="227">
        <v>20</v>
      </c>
      <c r="G732" s="227">
        <v>18</v>
      </c>
      <c r="H732" s="227">
        <v>20</v>
      </c>
      <c r="I732" s="226">
        <v>20</v>
      </c>
      <c r="J732" s="228">
        <v>117.64705882352942</v>
      </c>
      <c r="K732" s="228">
        <v>111.11111111111111</v>
      </c>
      <c r="L732" s="228">
        <v>133.33333333333331</v>
      </c>
      <c r="M732" s="228">
        <v>100</v>
      </c>
      <c r="N732" s="228">
        <v>111.11111111111111</v>
      </c>
      <c r="O732" s="228">
        <v>100</v>
      </c>
    </row>
    <row r="733" spans="1:15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140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130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18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77.777777777777786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21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76.19047619047619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7">
        <v>65</v>
      </c>
      <c r="J737" s="228">
        <v>114.03508771929825</v>
      </c>
      <c r="K737" s="228">
        <v>114.03508771929825</v>
      </c>
      <c r="L737" s="228">
        <v>103.17460317460319</v>
      </c>
      <c r="M737" s="228">
        <v>100</v>
      </c>
      <c r="N737" s="228">
        <v>100</v>
      </c>
      <c r="O737" s="228">
        <v>100</v>
      </c>
    </row>
    <row r="738" spans="1:15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111.11111111111111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7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6.5</v>
      </c>
      <c r="I739" s="227">
        <v>7</v>
      </c>
      <c r="J739" s="228">
        <v>100</v>
      </c>
      <c r="K739" s="228">
        <v>127.27272727272727</v>
      </c>
      <c r="L739" s="228">
        <v>100</v>
      </c>
      <c r="M739" s="228">
        <v>107.69230769230769</v>
      </c>
      <c r="N739" s="228">
        <v>107.69230769230769</v>
      </c>
      <c r="O739" s="228">
        <v>107.69230769230769</v>
      </c>
    </row>
    <row r="740" spans="1:15" ht="17.25" customHeight="1" x14ac:dyDescent="0.3">
      <c r="A740" s="209">
        <v>14</v>
      </c>
      <c r="B740" s="210" t="s">
        <v>211</v>
      </c>
      <c r="C740" s="226">
        <v>12</v>
      </c>
      <c r="D740" s="227">
        <v>12</v>
      </c>
      <c r="E740" s="227">
        <v>12</v>
      </c>
      <c r="F740" s="227">
        <v>11</v>
      </c>
      <c r="G740" s="227">
        <v>14</v>
      </c>
      <c r="H740" s="227">
        <v>12</v>
      </c>
      <c r="I740" s="227">
        <v>12</v>
      </c>
      <c r="J740" s="228">
        <v>100</v>
      </c>
      <c r="K740" s="228">
        <v>100</v>
      </c>
      <c r="L740" s="228">
        <v>100</v>
      </c>
      <c r="M740" s="228">
        <v>109.09090909090908</v>
      </c>
      <c r="N740" s="228">
        <v>85.714285714285708</v>
      </c>
      <c r="O740" s="228">
        <v>100</v>
      </c>
    </row>
    <row r="741" spans="1:15" ht="16.5" customHeight="1" x14ac:dyDescent="0.3">
      <c r="A741" s="246">
        <v>15</v>
      </c>
      <c r="B741" s="210" t="s">
        <v>212</v>
      </c>
      <c r="C741" s="226">
        <v>9.5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115.78947368421053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5.7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5.8</v>
      </c>
      <c r="I744" s="227">
        <v>5.8</v>
      </c>
      <c r="J744" s="228">
        <v>101.75438596491226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100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4.9000000000000004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100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18</v>
      </c>
      <c r="I747" s="227">
        <v>17</v>
      </c>
      <c r="J747" s="228">
        <v>89.473684210526315</v>
      </c>
      <c r="K747" s="228">
        <v>89.473684210526315</v>
      </c>
      <c r="L747" s="228">
        <v>94.444444444444443</v>
      </c>
      <c r="M747" s="228">
        <v>94.444444444444443</v>
      </c>
      <c r="N747" s="228">
        <v>94.444444444444443</v>
      </c>
      <c r="O747" s="228">
        <v>94.444444444444443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15</v>
      </c>
      <c r="I749" s="227">
        <v>14</v>
      </c>
      <c r="J749" s="228">
        <v>87.5</v>
      </c>
      <c r="K749" s="228">
        <v>87.5</v>
      </c>
      <c r="L749" s="228">
        <v>100</v>
      </c>
      <c r="M749" s="228">
        <v>93.333333333333329</v>
      </c>
      <c r="N749" s="228">
        <v>93.333333333333329</v>
      </c>
      <c r="O749" s="228">
        <v>93.333333333333329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3.7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6.6</v>
      </c>
      <c r="I753" s="227">
        <v>6.6</v>
      </c>
      <c r="J753" s="228">
        <v>178.37837837837836</v>
      </c>
      <c r="K753" s="228">
        <v>160.97560975609758</v>
      </c>
      <c r="L753" s="228">
        <v>85.714285714285708</v>
      </c>
      <c r="M753" s="228">
        <v>97.058823529411768</v>
      </c>
      <c r="N753" s="228">
        <v>100</v>
      </c>
      <c r="O753" s="228">
        <v>100</v>
      </c>
    </row>
    <row r="754" spans="1:15" ht="17.25" customHeight="1" x14ac:dyDescent="0.3">
      <c r="A754" s="246">
        <v>28</v>
      </c>
      <c r="B754" s="210" t="s">
        <v>10</v>
      </c>
      <c r="C754" s="226">
        <v>8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9.8000000000000007</v>
      </c>
      <c r="J754" s="228">
        <v>122.50000000000001</v>
      </c>
      <c r="K754" s="228">
        <v>125.64102564102566</v>
      </c>
      <c r="L754" s="228">
        <v>89.090909090909093</v>
      </c>
      <c r="M754" s="228">
        <v>94.230769230769226</v>
      </c>
      <c r="N754" s="228">
        <v>100</v>
      </c>
      <c r="O754" s="228">
        <v>100</v>
      </c>
    </row>
    <row r="755" spans="1:15" ht="17.25" customHeight="1" x14ac:dyDescent="0.3">
      <c r="A755" s="197">
        <v>29</v>
      </c>
      <c r="B755" s="210" t="s">
        <v>249</v>
      </c>
      <c r="C755" s="226"/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/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10.26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10.88</v>
      </c>
      <c r="I757" s="233">
        <v>10.88</v>
      </c>
      <c r="J757" s="228">
        <v>106.04288499025343</v>
      </c>
      <c r="K757" s="228">
        <v>100.0919963201472</v>
      </c>
      <c r="L757" s="228">
        <v>99.908172635445368</v>
      </c>
      <c r="M757" s="228">
        <v>99.908172635445368</v>
      </c>
      <c r="N757" s="228">
        <v>99.908172635445368</v>
      </c>
      <c r="O757" s="228">
        <v>100</v>
      </c>
    </row>
    <row r="758" spans="1:15" ht="17.25" customHeight="1" x14ac:dyDescent="0.3">
      <c r="A758" s="211"/>
      <c r="B758" s="210" t="s">
        <v>224</v>
      </c>
      <c r="C758" s="226">
        <v>10.31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10.93</v>
      </c>
      <c r="I758" s="227">
        <v>10.93</v>
      </c>
      <c r="J758" s="228">
        <v>106.01357904946653</v>
      </c>
      <c r="K758" s="228">
        <v>99.908592321755023</v>
      </c>
      <c r="L758" s="228">
        <v>99.908592321755023</v>
      </c>
      <c r="M758" s="228">
        <v>99.908592321755023</v>
      </c>
      <c r="N758" s="228">
        <v>100</v>
      </c>
      <c r="O758" s="228">
        <v>100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275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7" t="s">
        <v>238</v>
      </c>
      <c r="D764" s="258"/>
      <c r="E764" s="258"/>
      <c r="F764" s="258"/>
      <c r="G764" s="258"/>
      <c r="H764" s="258"/>
      <c r="I764" s="259"/>
      <c r="J764" s="260" t="str">
        <f>J8</f>
        <v>29.01.2024 в % к</v>
      </c>
      <c r="K764" s="261"/>
      <c r="L764" s="261"/>
      <c r="M764" s="261"/>
      <c r="N764" s="261"/>
      <c r="O764" s="262"/>
    </row>
    <row r="765" spans="1:15" ht="16.5" customHeight="1" x14ac:dyDescent="0.3">
      <c r="A765" s="237"/>
      <c r="B765" s="221"/>
      <c r="C765" s="251" t="s">
        <v>247</v>
      </c>
      <c r="D765" s="252"/>
      <c r="E765" s="252"/>
      <c r="F765" s="253"/>
      <c r="G765" s="254" t="s">
        <v>254</v>
      </c>
      <c r="H765" s="255"/>
      <c r="I765" s="256"/>
      <c r="J765" s="251" t="s">
        <v>247</v>
      </c>
      <c r="K765" s="252"/>
      <c r="L765" s="252"/>
      <c r="M765" s="253"/>
      <c r="N765" s="251" t="s">
        <v>254</v>
      </c>
      <c r="O765" s="253"/>
    </row>
    <row r="766" spans="1:15" ht="17.25" customHeight="1" x14ac:dyDescent="0.3">
      <c r="A766" s="208"/>
      <c r="B766" s="205"/>
      <c r="C766" s="248" t="s">
        <v>285</v>
      </c>
      <c r="D766" s="234" t="s">
        <v>279</v>
      </c>
      <c r="E766" s="234" t="s">
        <v>280</v>
      </c>
      <c r="F766" s="234" t="s">
        <v>253</v>
      </c>
      <c r="G766" s="234" t="s">
        <v>281</v>
      </c>
      <c r="H766" s="234" t="s">
        <v>282</v>
      </c>
      <c r="I766" s="234" t="s">
        <v>286</v>
      </c>
      <c r="J766" s="224" t="s">
        <v>285</v>
      </c>
      <c r="K766" s="225" t="s">
        <v>279</v>
      </c>
      <c r="L766" s="225" t="s">
        <v>280</v>
      </c>
      <c r="M766" s="225" t="s">
        <v>253</v>
      </c>
      <c r="N766" s="225" t="s">
        <v>281</v>
      </c>
      <c r="O766" s="225" t="s">
        <v>282</v>
      </c>
    </row>
    <row r="767" spans="1:15" ht="18.75" customHeight="1" x14ac:dyDescent="0.3">
      <c r="A767" s="246">
        <v>1</v>
      </c>
      <c r="B767" s="208" t="s">
        <v>250</v>
      </c>
      <c r="C767" s="226">
        <v>4</v>
      </c>
      <c r="D767" s="227">
        <v>4.8</v>
      </c>
      <c r="E767" s="227">
        <v>4.5</v>
      </c>
      <c r="F767" s="227">
        <v>5</v>
      </c>
      <c r="G767" s="227">
        <v>5</v>
      </c>
      <c r="H767" s="227">
        <v>5</v>
      </c>
      <c r="I767" s="227">
        <v>5.5</v>
      </c>
      <c r="J767" s="228">
        <v>137.5</v>
      </c>
      <c r="K767" s="228">
        <v>114.58333333333334</v>
      </c>
      <c r="L767" s="228">
        <v>122.22222222222223</v>
      </c>
      <c r="M767" s="228">
        <v>110.00000000000001</v>
      </c>
      <c r="N767" s="228">
        <v>110.00000000000001</v>
      </c>
      <c r="O767" s="228">
        <v>110.00000000000001</v>
      </c>
    </row>
    <row r="768" spans="1:15" ht="15" customHeight="1" x14ac:dyDescent="0.3">
      <c r="A768" s="209">
        <v>2</v>
      </c>
      <c r="B768" s="210" t="s">
        <v>201</v>
      </c>
      <c r="C768" s="226">
        <v>3.5</v>
      </c>
      <c r="D768" s="227">
        <v>4</v>
      </c>
      <c r="E768" s="227">
        <v>2.5</v>
      </c>
      <c r="F768" s="227">
        <v>2</v>
      </c>
      <c r="G768" s="227">
        <v>2</v>
      </c>
      <c r="H768" s="227">
        <v>2</v>
      </c>
      <c r="I768" s="227">
        <v>2</v>
      </c>
      <c r="J768" s="228">
        <v>57.142857142857139</v>
      </c>
      <c r="K768" s="228">
        <v>50</v>
      </c>
      <c r="L768" s="228">
        <v>80</v>
      </c>
      <c r="M768" s="228">
        <v>100</v>
      </c>
      <c r="N768" s="228">
        <v>100</v>
      </c>
      <c r="O768" s="228">
        <v>100</v>
      </c>
    </row>
    <row r="769" spans="1:15" ht="16.5" customHeight="1" x14ac:dyDescent="0.3">
      <c r="A769" s="245">
        <v>3</v>
      </c>
      <c r="B769" s="211" t="s">
        <v>248</v>
      </c>
      <c r="C769" s="226">
        <v>8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2.8</v>
      </c>
      <c r="I769" s="227">
        <v>3.3</v>
      </c>
      <c r="J769" s="228">
        <v>41.25</v>
      </c>
      <c r="K769" s="228">
        <v>41.25</v>
      </c>
      <c r="L769" s="228">
        <v>131.99999999999997</v>
      </c>
      <c r="M769" s="228">
        <v>122.22222222222221</v>
      </c>
      <c r="N769" s="228">
        <v>117.85714285714286</v>
      </c>
      <c r="O769" s="228">
        <v>117.85714285714286</v>
      </c>
    </row>
    <row r="770" spans="1:15" ht="17.25" customHeight="1" x14ac:dyDescent="0.3">
      <c r="A770" s="209">
        <v>4</v>
      </c>
      <c r="B770" s="210" t="s">
        <v>202</v>
      </c>
      <c r="C770" s="226">
        <v>3.3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1.5</v>
      </c>
      <c r="I770" s="227">
        <v>1.5</v>
      </c>
      <c r="J770" s="228">
        <v>45.45454545454546</v>
      </c>
      <c r="K770" s="228">
        <v>45.45454545454546</v>
      </c>
      <c r="L770" s="228">
        <v>75</v>
      </c>
      <c r="M770" s="228">
        <v>83.333333333333329</v>
      </c>
      <c r="N770" s="228">
        <v>83.333333333333329</v>
      </c>
      <c r="O770" s="228">
        <v>100</v>
      </c>
    </row>
    <row r="771" spans="1:15" ht="16.5" customHeight="1" x14ac:dyDescent="0.3">
      <c r="A771" s="246">
        <v>5</v>
      </c>
      <c r="B771" s="210" t="s">
        <v>203</v>
      </c>
      <c r="C771" s="226">
        <v>15</v>
      </c>
      <c r="D771" s="227">
        <v>18</v>
      </c>
      <c r="E771" s="227">
        <v>14</v>
      </c>
      <c r="F771" s="227">
        <v>14</v>
      </c>
      <c r="G771" s="227">
        <v>14</v>
      </c>
      <c r="H771" s="227">
        <v>18</v>
      </c>
      <c r="I771" s="227">
        <v>18</v>
      </c>
      <c r="J771" s="228">
        <v>120</v>
      </c>
      <c r="K771" s="228">
        <v>100</v>
      </c>
      <c r="L771" s="228">
        <v>128.57142857142858</v>
      </c>
      <c r="M771" s="228">
        <v>128.57142857142858</v>
      </c>
      <c r="N771" s="228">
        <v>128.57142857142858</v>
      </c>
      <c r="O771" s="228">
        <v>100</v>
      </c>
    </row>
    <row r="772" spans="1:15" ht="16.5" customHeight="1" x14ac:dyDescent="0.3">
      <c r="A772" s="209">
        <v>6</v>
      </c>
      <c r="B772" s="210" t="s">
        <v>204</v>
      </c>
      <c r="C772" s="226">
        <v>14</v>
      </c>
      <c r="D772" s="227">
        <v>15</v>
      </c>
      <c r="E772" s="227">
        <v>12</v>
      </c>
      <c r="F772" s="227">
        <v>12</v>
      </c>
      <c r="G772" s="227">
        <v>12</v>
      </c>
      <c r="H772" s="227">
        <v>16</v>
      </c>
      <c r="I772" s="227">
        <v>15</v>
      </c>
      <c r="J772" s="228">
        <v>107.14285714285714</v>
      </c>
      <c r="K772" s="228">
        <v>100</v>
      </c>
      <c r="L772" s="228">
        <v>125</v>
      </c>
      <c r="M772" s="228">
        <v>125</v>
      </c>
      <c r="N772" s="228">
        <v>125</v>
      </c>
      <c r="O772" s="228">
        <v>93.75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10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150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104.4776119402985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14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92.857142857142861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5.2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7">
        <v>5.6</v>
      </c>
      <c r="J784" s="228">
        <v>107.69230769230769</v>
      </c>
      <c r="K784" s="228">
        <v>107.69230769230769</v>
      </c>
      <c r="L784" s="228">
        <v>96.551724137931032</v>
      </c>
      <c r="M784" s="228">
        <v>93.333333333333329</v>
      </c>
      <c r="N784" s="228">
        <v>93.333333333333329</v>
      </c>
      <c r="O784" s="228">
        <v>93.333333333333329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3.8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6.8</v>
      </c>
      <c r="I793" s="227">
        <v>6.7</v>
      </c>
      <c r="J793" s="228">
        <v>176.31578947368422</v>
      </c>
      <c r="K793" s="228">
        <v>167.5</v>
      </c>
      <c r="L793" s="228">
        <v>85.897435897435898</v>
      </c>
      <c r="M793" s="228">
        <v>98.529411764705884</v>
      </c>
      <c r="N793" s="228">
        <v>98.529411764705884</v>
      </c>
      <c r="O793" s="228">
        <v>98.529411764705884</v>
      </c>
    </row>
    <row r="794" spans="1:15" ht="17.25" customHeight="1" x14ac:dyDescent="0.3">
      <c r="A794" s="246">
        <v>28</v>
      </c>
      <c r="B794" s="210" t="s">
        <v>10</v>
      </c>
      <c r="C794" s="226">
        <v>8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9.8000000000000007</v>
      </c>
      <c r="I794" s="227">
        <v>9.6999999999999993</v>
      </c>
      <c r="J794" s="228">
        <v>121.24999999999999</v>
      </c>
      <c r="K794" s="228">
        <v>122.78481012658227</v>
      </c>
      <c r="L794" s="228">
        <v>88.181818181818173</v>
      </c>
      <c r="M794" s="228">
        <v>95.098039215686271</v>
      </c>
      <c r="N794" s="228">
        <v>98.979591836734684</v>
      </c>
      <c r="O794" s="228">
        <v>98.979591836734684</v>
      </c>
    </row>
    <row r="795" spans="1:15" ht="17.25" customHeight="1" x14ac:dyDescent="0.3">
      <c r="A795" s="197">
        <v>29</v>
      </c>
      <c r="B795" s="210" t="s">
        <v>249</v>
      </c>
      <c r="C795" s="226"/>
      <c r="D795" s="227">
        <v>11.5</v>
      </c>
      <c r="E795" s="227">
        <v>11.8</v>
      </c>
      <c r="F795" s="227">
        <v>11.6</v>
      </c>
      <c r="G795" s="227">
        <v>11.2</v>
      </c>
      <c r="H795" s="227">
        <v>11</v>
      </c>
      <c r="I795" s="227">
        <v>10.8</v>
      </c>
      <c r="J795" s="228"/>
      <c r="K795" s="228">
        <v>93.913043478260875</v>
      </c>
      <c r="L795" s="228">
        <v>91.525423728813564</v>
      </c>
      <c r="M795" s="228">
        <v>93.103448275862078</v>
      </c>
      <c r="N795" s="228">
        <v>96.428571428571445</v>
      </c>
      <c r="O795" s="231">
        <v>98.181818181818187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10.26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10.88</v>
      </c>
      <c r="I797" s="233">
        <v>10.88</v>
      </c>
      <c r="J797" s="228">
        <v>106.04288499025343</v>
      </c>
      <c r="K797" s="228">
        <v>100.0919963201472</v>
      </c>
      <c r="L797" s="228">
        <v>99.908172635445368</v>
      </c>
      <c r="M797" s="228">
        <v>99.908172635445368</v>
      </c>
      <c r="N797" s="228">
        <v>99.908172635445368</v>
      </c>
      <c r="O797" s="228">
        <v>100</v>
      </c>
    </row>
    <row r="798" spans="1:15" ht="17.25" customHeight="1" x14ac:dyDescent="0.3">
      <c r="A798" s="211"/>
      <c r="B798" s="210" t="s">
        <v>224</v>
      </c>
      <c r="C798" s="226">
        <v>10.31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10.93</v>
      </c>
      <c r="I798" s="227">
        <v>10.93</v>
      </c>
      <c r="J798" s="228">
        <v>106.01357904946653</v>
      </c>
      <c r="K798" s="228">
        <v>99.908592321755023</v>
      </c>
      <c r="L798" s="228">
        <v>99.908592321755023</v>
      </c>
      <c r="M798" s="228">
        <v>99.908592321755023</v>
      </c>
      <c r="N798" s="228">
        <v>100</v>
      </c>
      <c r="O798" s="228">
        <v>100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263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7" t="s">
        <v>239</v>
      </c>
      <c r="D804" s="258"/>
      <c r="E804" s="258"/>
      <c r="F804" s="258"/>
      <c r="G804" s="258"/>
      <c r="H804" s="258"/>
      <c r="I804" s="259"/>
      <c r="J804" s="260" t="str">
        <f>J8</f>
        <v>29.01.2024 в % к</v>
      </c>
      <c r="K804" s="261"/>
      <c r="L804" s="261"/>
      <c r="M804" s="261"/>
      <c r="N804" s="261"/>
      <c r="O804" s="262"/>
    </row>
    <row r="805" spans="1:15" ht="16.5" customHeight="1" x14ac:dyDescent="0.3">
      <c r="A805" s="237"/>
      <c r="B805" s="221"/>
      <c r="C805" s="251" t="s">
        <v>247</v>
      </c>
      <c r="D805" s="252"/>
      <c r="E805" s="252"/>
      <c r="F805" s="253"/>
      <c r="G805" s="254" t="s">
        <v>254</v>
      </c>
      <c r="H805" s="255"/>
      <c r="I805" s="256"/>
      <c r="J805" s="251" t="s">
        <v>247</v>
      </c>
      <c r="K805" s="252"/>
      <c r="L805" s="252"/>
      <c r="M805" s="253"/>
      <c r="N805" s="251" t="s">
        <v>254</v>
      </c>
      <c r="O805" s="253"/>
    </row>
    <row r="806" spans="1:15" ht="16.5" customHeight="1" x14ac:dyDescent="0.3">
      <c r="A806" s="208"/>
      <c r="B806" s="205"/>
      <c r="C806" s="248" t="s">
        <v>285</v>
      </c>
      <c r="D806" s="234" t="s">
        <v>279</v>
      </c>
      <c r="E806" s="234" t="s">
        <v>280</v>
      </c>
      <c r="F806" s="234" t="s">
        <v>253</v>
      </c>
      <c r="G806" s="234" t="s">
        <v>281</v>
      </c>
      <c r="H806" s="234" t="s">
        <v>282</v>
      </c>
      <c r="I806" s="234" t="s">
        <v>286</v>
      </c>
      <c r="J806" s="224" t="s">
        <v>285</v>
      </c>
      <c r="K806" s="225" t="s">
        <v>279</v>
      </c>
      <c r="L806" s="225" t="s">
        <v>280</v>
      </c>
      <c r="M806" s="225" t="s">
        <v>253</v>
      </c>
      <c r="N806" s="225" t="s">
        <v>281</v>
      </c>
      <c r="O806" s="225" t="s">
        <v>282</v>
      </c>
    </row>
    <row r="807" spans="1:15" ht="14.25" customHeight="1" x14ac:dyDescent="0.3">
      <c r="A807" s="246">
        <v>1</v>
      </c>
      <c r="B807" s="208" t="s">
        <v>250</v>
      </c>
      <c r="C807" s="226">
        <v>4.2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4.9000000000000004</v>
      </c>
      <c r="I807" s="227">
        <v>5.2</v>
      </c>
      <c r="J807" s="228">
        <v>123.80952380952381</v>
      </c>
      <c r="K807" s="228">
        <v>101.96078431372551</v>
      </c>
      <c r="L807" s="228">
        <v>110.63829787234043</v>
      </c>
      <c r="M807" s="228">
        <v>104</v>
      </c>
      <c r="N807" s="228">
        <v>114.28571428571431</v>
      </c>
      <c r="O807" s="228">
        <v>106.12244897959184</v>
      </c>
    </row>
    <row r="808" spans="1:15" ht="17.25" customHeight="1" x14ac:dyDescent="0.3">
      <c r="A808" s="209">
        <v>2</v>
      </c>
      <c r="B808" s="210" t="s">
        <v>201</v>
      </c>
      <c r="C808" s="226">
        <v>5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4.5999999999999996</v>
      </c>
      <c r="I808" s="227">
        <v>4.5999999999999996</v>
      </c>
      <c r="J808" s="228">
        <v>92</v>
      </c>
      <c r="K808" s="228">
        <v>93.877551020408148</v>
      </c>
      <c r="L808" s="228">
        <v>92</v>
      </c>
      <c r="M808" s="228">
        <v>112.19512195121952</v>
      </c>
      <c r="N808" s="228">
        <v>153.33333333333331</v>
      </c>
      <c r="O808" s="228">
        <v>100</v>
      </c>
    </row>
    <row r="809" spans="1:15" ht="16.5" customHeight="1" x14ac:dyDescent="0.3">
      <c r="A809" s="245">
        <v>3</v>
      </c>
      <c r="B809" s="211" t="s">
        <v>248</v>
      </c>
      <c r="C809" s="226">
        <v>7</v>
      </c>
      <c r="D809" s="227">
        <v>10.9</v>
      </c>
      <c r="E809" s="227">
        <v>4</v>
      </c>
      <c r="F809" s="227">
        <v>4</v>
      </c>
      <c r="G809" s="227">
        <v>3.3</v>
      </c>
      <c r="H809" s="227">
        <v>4</v>
      </c>
      <c r="I809" s="227">
        <v>4.2</v>
      </c>
      <c r="J809" s="228">
        <v>60</v>
      </c>
      <c r="K809" s="228">
        <v>38.532110091743121</v>
      </c>
      <c r="L809" s="228">
        <v>105</v>
      </c>
      <c r="M809" s="228">
        <v>105</v>
      </c>
      <c r="N809" s="228">
        <v>127.27272727272729</v>
      </c>
      <c r="O809" s="228">
        <v>105</v>
      </c>
    </row>
    <row r="810" spans="1:15" ht="17.25" customHeight="1" x14ac:dyDescent="0.3">
      <c r="A810" s="209">
        <v>4</v>
      </c>
      <c r="B810" s="210" t="s">
        <v>202</v>
      </c>
      <c r="C810" s="226">
        <v>3.4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3.2</v>
      </c>
      <c r="I810" s="227">
        <v>3.4</v>
      </c>
      <c r="J810" s="228">
        <v>100</v>
      </c>
      <c r="K810" s="228">
        <v>90.666666666666657</v>
      </c>
      <c r="L810" s="228">
        <v>85</v>
      </c>
      <c r="M810" s="228">
        <v>97.142857142857139</v>
      </c>
      <c r="N810" s="228">
        <v>106.25</v>
      </c>
      <c r="O810" s="228">
        <v>106.25</v>
      </c>
    </row>
    <row r="811" spans="1:15" ht="16.5" customHeight="1" x14ac:dyDescent="0.3">
      <c r="A811" s="246">
        <v>5</v>
      </c>
      <c r="B811" s="210" t="s">
        <v>203</v>
      </c>
      <c r="C811" s="226">
        <v>17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27</v>
      </c>
      <c r="I811" s="227">
        <v>25.5</v>
      </c>
      <c r="J811" s="228">
        <v>150</v>
      </c>
      <c r="K811" s="228">
        <v>121.42857142857142</v>
      </c>
      <c r="L811" s="228">
        <v>115.90909090909092</v>
      </c>
      <c r="M811" s="228">
        <v>97.701149425287355</v>
      </c>
      <c r="N811" s="228">
        <v>106.25</v>
      </c>
      <c r="O811" s="228">
        <v>94.444444444444443</v>
      </c>
    </row>
    <row r="812" spans="1:15" ht="16.5" customHeight="1" x14ac:dyDescent="0.3">
      <c r="A812" s="209">
        <v>6</v>
      </c>
      <c r="B812" s="210" t="s">
        <v>204</v>
      </c>
      <c r="C812" s="226">
        <v>20</v>
      </c>
      <c r="D812" s="227">
        <v>19</v>
      </c>
      <c r="E812" s="227">
        <v>10</v>
      </c>
      <c r="F812" s="227">
        <v>20.8</v>
      </c>
      <c r="G812" s="227">
        <v>19</v>
      </c>
      <c r="H812" s="227">
        <v>19</v>
      </c>
      <c r="I812" s="227">
        <v>21.25</v>
      </c>
      <c r="J812" s="228">
        <v>106.25</v>
      </c>
      <c r="K812" s="228">
        <v>111.8421052631579</v>
      </c>
      <c r="L812" s="228">
        <v>212.5</v>
      </c>
      <c r="M812" s="228">
        <v>102.16346153846155</v>
      </c>
      <c r="N812" s="228">
        <v>111.8421052631579</v>
      </c>
      <c r="O812" s="228">
        <v>111.8421052631579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12.66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122.43285939968405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20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100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22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97.727272727272734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14.7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13.2</v>
      </c>
      <c r="I820" s="227">
        <v>13</v>
      </c>
      <c r="J820" s="228">
        <v>88.435374149659879</v>
      </c>
      <c r="K820" s="228">
        <v>86.666666666666671</v>
      </c>
      <c r="L820" s="228">
        <v>100</v>
      </c>
      <c r="M820" s="228">
        <v>96.296296296296291</v>
      </c>
      <c r="N820" s="228">
        <v>92.857142857142861</v>
      </c>
      <c r="O820" s="228">
        <v>98.484848484848484</v>
      </c>
    </row>
    <row r="821" spans="1:15" ht="17.25" customHeight="1" x14ac:dyDescent="0.3">
      <c r="A821" s="246">
        <v>15</v>
      </c>
      <c r="B821" s="210" t="s">
        <v>212</v>
      </c>
      <c r="C821" s="226">
        <v>11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115.45454545454545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5.9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5.73</v>
      </c>
      <c r="I824" s="227">
        <v>5.73</v>
      </c>
      <c r="J824" s="228">
        <v>97.118644067796609</v>
      </c>
      <c r="K824" s="228">
        <v>97.94871794871797</v>
      </c>
      <c r="L824" s="228">
        <v>89.53125</v>
      </c>
      <c r="M824" s="228">
        <v>99.652173913043484</v>
      </c>
      <c r="N824" s="228">
        <v>110.19230769230771</v>
      </c>
      <c r="O824" s="228">
        <v>100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4.93</v>
      </c>
      <c r="I825" s="227">
        <v>4.93</v>
      </c>
      <c r="J825" s="228"/>
      <c r="K825" s="228"/>
      <c r="L825" s="228">
        <v>96.666666666666671</v>
      </c>
      <c r="M825" s="228">
        <v>97.623762376237622</v>
      </c>
      <c r="N825" s="228">
        <v>107.17391304347825</v>
      </c>
      <c r="O825" s="228">
        <v>100</v>
      </c>
    </row>
    <row r="826" spans="1:15" ht="17.25" customHeight="1" x14ac:dyDescent="0.3">
      <c r="A826" s="209">
        <v>20</v>
      </c>
      <c r="B826" s="210" t="s">
        <v>216</v>
      </c>
      <c r="C826" s="226">
        <v>5.6</v>
      </c>
      <c r="D826" s="227">
        <v>5.75</v>
      </c>
      <c r="E826" s="227">
        <v>6</v>
      </c>
      <c r="F826" s="227">
        <v>6</v>
      </c>
      <c r="G826" s="227">
        <v>6</v>
      </c>
      <c r="H826" s="227">
        <v>6</v>
      </c>
      <c r="I826" s="227">
        <v>6</v>
      </c>
      <c r="J826" s="228">
        <v>107.14285714285714</v>
      </c>
      <c r="K826" s="228">
        <v>104.34782608695652</v>
      </c>
      <c r="L826" s="228">
        <v>100</v>
      </c>
      <c r="M826" s="228">
        <v>100</v>
      </c>
      <c r="N826" s="228">
        <v>100</v>
      </c>
      <c r="O826" s="228">
        <v>100</v>
      </c>
    </row>
    <row r="827" spans="1:15" ht="17.25" customHeight="1" x14ac:dyDescent="0.3">
      <c r="A827" s="246">
        <v>21</v>
      </c>
      <c r="B827" s="210" t="s">
        <v>217</v>
      </c>
      <c r="C827" s="226">
        <v>19.7</v>
      </c>
      <c r="D827" s="227">
        <v>19</v>
      </c>
      <c r="E827" s="227">
        <v>21</v>
      </c>
      <c r="F827" s="227">
        <v>21</v>
      </c>
      <c r="G827" s="227">
        <v>21</v>
      </c>
      <c r="H827" s="227">
        <v>20</v>
      </c>
      <c r="I827" s="227">
        <v>20</v>
      </c>
      <c r="J827" s="228">
        <v>101.5228426395939</v>
      </c>
      <c r="K827" s="228">
        <v>105.26315789473684</v>
      </c>
      <c r="L827" s="228">
        <v>95.238095238095227</v>
      </c>
      <c r="M827" s="228">
        <v>95.238095238095227</v>
      </c>
      <c r="N827" s="228">
        <v>95.238095238095227</v>
      </c>
      <c r="O827" s="228">
        <v>100</v>
      </c>
    </row>
    <row r="828" spans="1:15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17</v>
      </c>
      <c r="I828" s="227">
        <v>17</v>
      </c>
      <c r="J828" s="228">
        <v>94.444444444444443</v>
      </c>
      <c r="K828" s="228">
        <v>94.444444444444443</v>
      </c>
      <c r="L828" s="228">
        <v>106.25</v>
      </c>
      <c r="M828" s="228">
        <v>106.25</v>
      </c>
      <c r="N828" s="228">
        <v>106.25</v>
      </c>
      <c r="O828" s="228">
        <v>100</v>
      </c>
    </row>
    <row r="829" spans="1:15" ht="17.25" customHeight="1" x14ac:dyDescent="0.3">
      <c r="A829" s="246">
        <v>23</v>
      </c>
      <c r="B829" s="210" t="s">
        <v>219</v>
      </c>
      <c r="C829" s="226">
        <v>18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17</v>
      </c>
      <c r="I829" s="227">
        <v>17</v>
      </c>
      <c r="J829" s="228">
        <v>94.444444444444443</v>
      </c>
      <c r="K829" s="228">
        <v>101.49253731343283</v>
      </c>
      <c r="L829" s="228">
        <v>102.40963855421685</v>
      </c>
      <c r="M829" s="228">
        <v>102.40963855421685</v>
      </c>
      <c r="N829" s="228">
        <v>102.40963855421685</v>
      </c>
      <c r="O829" s="228">
        <v>100</v>
      </c>
    </row>
    <row r="830" spans="1:15" ht="16.5" customHeight="1" x14ac:dyDescent="0.3">
      <c r="A830" s="246">
        <v>24</v>
      </c>
      <c r="B830" s="212" t="s">
        <v>220</v>
      </c>
      <c r="C830" s="226">
        <v>5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100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8</v>
      </c>
      <c r="I831" s="227">
        <v>8</v>
      </c>
      <c r="J831" s="228"/>
      <c r="K831" s="228"/>
      <c r="L831" s="228">
        <v>88.888888888888886</v>
      </c>
      <c r="M831" s="228">
        <v>100</v>
      </c>
      <c r="N831" s="228">
        <v>100</v>
      </c>
      <c r="O831" s="228">
        <v>100</v>
      </c>
    </row>
    <row r="832" spans="1:15" x14ac:dyDescent="0.3">
      <c r="A832" s="246">
        <v>26</v>
      </c>
      <c r="B832" s="210" t="s">
        <v>221</v>
      </c>
      <c r="C832" s="226">
        <v>54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96.296296296296291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5.8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8.5</v>
      </c>
      <c r="I833" s="227">
        <v>8.5</v>
      </c>
      <c r="J833" s="228">
        <v>146.55172413793105</v>
      </c>
      <c r="K833" s="228">
        <v>146.55172413793105</v>
      </c>
      <c r="L833" s="228">
        <v>130.76923076923077</v>
      </c>
      <c r="M833" s="228">
        <v>130.76923076923077</v>
      </c>
      <c r="N833" s="228">
        <v>106.25</v>
      </c>
      <c r="O833" s="228">
        <v>100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100</v>
      </c>
    </row>
    <row r="835" spans="1:15" ht="17.25" customHeight="1" x14ac:dyDescent="0.3">
      <c r="A835" s="197">
        <v>29</v>
      </c>
      <c r="B835" s="210" t="s">
        <v>249</v>
      </c>
      <c r="C835" s="226"/>
      <c r="D835" s="227">
        <v>12</v>
      </c>
      <c r="E835" s="227">
        <v>12.5</v>
      </c>
      <c r="F835" s="227">
        <v>12.5</v>
      </c>
      <c r="G835" s="227">
        <v>12.5</v>
      </c>
      <c r="H835" s="227">
        <v>12</v>
      </c>
      <c r="I835" s="227">
        <v>12</v>
      </c>
      <c r="J835" s="228"/>
      <c r="K835" s="228">
        <v>100</v>
      </c>
      <c r="L835" s="228">
        <v>96</v>
      </c>
      <c r="M835" s="228">
        <v>96</v>
      </c>
      <c r="N835" s="228">
        <v>96</v>
      </c>
      <c r="O835" s="228">
        <v>100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10.29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</v>
      </c>
      <c r="I837" s="233">
        <v>10.9</v>
      </c>
      <c r="J837" s="228">
        <v>105.92808551992228</v>
      </c>
      <c r="K837" s="228">
        <v>99.81684981684981</v>
      </c>
      <c r="L837" s="228">
        <v>100</v>
      </c>
      <c r="M837" s="228">
        <v>100</v>
      </c>
      <c r="N837" s="228">
        <v>100</v>
      </c>
      <c r="O837" s="228">
        <v>100</v>
      </c>
    </row>
    <row r="838" spans="1:15" ht="17.25" customHeight="1" x14ac:dyDescent="0.3">
      <c r="A838" s="211"/>
      <c r="B838" s="210" t="s">
        <v>224</v>
      </c>
      <c r="C838" s="226">
        <v>10.31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10.92</v>
      </c>
      <c r="I838" s="227">
        <v>10.92</v>
      </c>
      <c r="J838" s="228">
        <v>105.91658583899127</v>
      </c>
      <c r="K838" s="228">
        <v>99.81718464351006</v>
      </c>
      <c r="L838" s="228">
        <v>99.908508691674285</v>
      </c>
      <c r="M838" s="228">
        <v>99.908508691674285</v>
      </c>
      <c r="N838" s="228">
        <v>99.908508691674285</v>
      </c>
      <c r="O838" s="228">
        <v>100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264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7" t="s">
        <v>242</v>
      </c>
      <c r="D843" s="258"/>
      <c r="E843" s="258"/>
      <c r="F843" s="258"/>
      <c r="G843" s="258"/>
      <c r="H843" s="258"/>
      <c r="I843" s="259"/>
      <c r="J843" s="260" t="str">
        <f>J8</f>
        <v>29.01.2024 в % к</v>
      </c>
      <c r="K843" s="261"/>
      <c r="L843" s="261"/>
      <c r="M843" s="261"/>
      <c r="N843" s="261"/>
      <c r="O843" s="262"/>
    </row>
    <row r="844" spans="1:15" ht="14.25" customHeight="1" x14ac:dyDescent="0.3">
      <c r="A844" s="237"/>
      <c r="B844" s="221"/>
      <c r="C844" s="251" t="s">
        <v>247</v>
      </c>
      <c r="D844" s="252"/>
      <c r="E844" s="252"/>
      <c r="F844" s="253"/>
      <c r="G844" s="254" t="s">
        <v>254</v>
      </c>
      <c r="H844" s="255"/>
      <c r="I844" s="256"/>
      <c r="J844" s="251" t="s">
        <v>247</v>
      </c>
      <c r="K844" s="252"/>
      <c r="L844" s="252"/>
      <c r="M844" s="253"/>
      <c r="N844" s="251" t="s">
        <v>254</v>
      </c>
      <c r="O844" s="253"/>
    </row>
    <row r="845" spans="1:15" ht="14.25" customHeight="1" x14ac:dyDescent="0.3">
      <c r="A845" s="208"/>
      <c r="B845" s="205"/>
      <c r="C845" s="248" t="s">
        <v>285</v>
      </c>
      <c r="D845" s="234" t="s">
        <v>279</v>
      </c>
      <c r="E845" s="234" t="s">
        <v>280</v>
      </c>
      <c r="F845" s="234" t="s">
        <v>253</v>
      </c>
      <c r="G845" s="234" t="s">
        <v>281</v>
      </c>
      <c r="H845" s="234" t="s">
        <v>282</v>
      </c>
      <c r="I845" s="234" t="s">
        <v>286</v>
      </c>
      <c r="J845" s="224" t="s">
        <v>285</v>
      </c>
      <c r="K845" s="225" t="s">
        <v>279</v>
      </c>
      <c r="L845" s="225" t="s">
        <v>280</v>
      </c>
      <c r="M845" s="225" t="s">
        <v>253</v>
      </c>
      <c r="N845" s="225" t="s">
        <v>281</v>
      </c>
      <c r="O845" s="225" t="s">
        <v>282</v>
      </c>
    </row>
    <row r="846" spans="1:15" ht="14.25" customHeight="1" x14ac:dyDescent="0.3">
      <c r="A846" s="246">
        <v>1</v>
      </c>
      <c r="B846" s="208" t="s">
        <v>250</v>
      </c>
      <c r="C846" s="226">
        <v>5.8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5.75</v>
      </c>
      <c r="I846" s="227">
        <v>5.7</v>
      </c>
      <c r="J846" s="228">
        <v>98.275862068965523</v>
      </c>
      <c r="K846" s="228">
        <v>84.444444444444443</v>
      </c>
      <c r="L846" s="228">
        <v>98.275862068965523</v>
      </c>
      <c r="M846" s="228">
        <v>96.610169491525426</v>
      </c>
      <c r="N846" s="228">
        <v>98.275862068965523</v>
      </c>
      <c r="O846" s="228">
        <v>99.130434782608702</v>
      </c>
    </row>
    <row r="847" spans="1:15" ht="17.25" customHeight="1" x14ac:dyDescent="0.3">
      <c r="A847" s="209">
        <v>2</v>
      </c>
      <c r="B847" s="210" t="s">
        <v>201</v>
      </c>
      <c r="C847" s="226">
        <v>5</v>
      </c>
      <c r="D847" s="227">
        <v>5</v>
      </c>
      <c r="E847" s="227">
        <v>5.7</v>
      </c>
      <c r="F847" s="227">
        <v>5</v>
      </c>
      <c r="G847" s="227">
        <v>5.5</v>
      </c>
      <c r="H847" s="227">
        <v>4.2</v>
      </c>
      <c r="I847" s="227">
        <v>4.0999999999999996</v>
      </c>
      <c r="J847" s="228">
        <v>82</v>
      </c>
      <c r="K847" s="228">
        <v>82</v>
      </c>
      <c r="L847" s="228">
        <v>71.929824561403493</v>
      </c>
      <c r="M847" s="228">
        <v>82</v>
      </c>
      <c r="N847" s="228">
        <v>74.545454545454533</v>
      </c>
      <c r="O847" s="228">
        <v>97.619047619047606</v>
      </c>
    </row>
    <row r="848" spans="1:15" ht="16.5" customHeight="1" x14ac:dyDescent="0.3">
      <c r="A848" s="245">
        <v>3</v>
      </c>
      <c r="B848" s="211" t="s">
        <v>248</v>
      </c>
      <c r="C848" s="226">
        <v>8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4.3499999999999996</v>
      </c>
      <c r="I848" s="227">
        <v>4.3</v>
      </c>
      <c r="J848" s="228">
        <v>53.75</v>
      </c>
      <c r="K848" s="228">
        <v>40.952380952380949</v>
      </c>
      <c r="L848" s="228">
        <v>95.555555555555543</v>
      </c>
      <c r="M848" s="228">
        <v>100</v>
      </c>
      <c r="N848" s="228">
        <v>100</v>
      </c>
      <c r="O848" s="228">
        <v>98.850574712643677</v>
      </c>
    </row>
    <row r="849" spans="1:15" ht="17.25" customHeight="1" x14ac:dyDescent="0.3">
      <c r="A849" s="209">
        <v>4</v>
      </c>
      <c r="B849" s="210" t="s">
        <v>202</v>
      </c>
      <c r="C849" s="226">
        <v>4.3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4.3</v>
      </c>
      <c r="I849" s="227">
        <v>4.3</v>
      </c>
      <c r="J849" s="228">
        <v>100</v>
      </c>
      <c r="K849" s="228">
        <v>86</v>
      </c>
      <c r="L849" s="228">
        <v>95.555555555555543</v>
      </c>
      <c r="M849" s="228">
        <v>102.38095238095238</v>
      </c>
      <c r="N849" s="228">
        <v>95.555555555555543</v>
      </c>
      <c r="O849" s="228">
        <v>100</v>
      </c>
    </row>
    <row r="850" spans="1:15" ht="16.5" customHeight="1" x14ac:dyDescent="0.3">
      <c r="A850" s="246">
        <v>5</v>
      </c>
      <c r="B850" s="210" t="s">
        <v>203</v>
      </c>
      <c r="C850" s="226">
        <v>18</v>
      </c>
      <c r="D850" s="227">
        <v>25</v>
      </c>
      <c r="E850" s="227">
        <v>15</v>
      </c>
      <c r="F850" s="227">
        <v>27</v>
      </c>
      <c r="G850" s="227">
        <v>25</v>
      </c>
      <c r="H850" s="227">
        <v>25</v>
      </c>
      <c r="I850" s="227">
        <v>26</v>
      </c>
      <c r="J850" s="228">
        <v>144.44444444444443</v>
      </c>
      <c r="K850" s="228">
        <v>104</v>
      </c>
      <c r="L850" s="228">
        <v>173.33333333333334</v>
      </c>
      <c r="M850" s="228">
        <v>96.296296296296291</v>
      </c>
      <c r="N850" s="228">
        <v>104</v>
      </c>
      <c r="O850" s="228">
        <v>104</v>
      </c>
    </row>
    <row r="851" spans="1:15" ht="16.5" customHeight="1" x14ac:dyDescent="0.3">
      <c r="A851" s="209">
        <v>6</v>
      </c>
      <c r="B851" s="210" t="s">
        <v>204</v>
      </c>
      <c r="C851" s="226">
        <v>17</v>
      </c>
      <c r="D851" s="227">
        <v>23</v>
      </c>
      <c r="E851" s="227">
        <v>15</v>
      </c>
      <c r="F851" s="227">
        <v>23</v>
      </c>
      <c r="G851" s="227">
        <v>20</v>
      </c>
      <c r="H851" s="227">
        <v>17</v>
      </c>
      <c r="I851" s="227">
        <v>17</v>
      </c>
      <c r="J851" s="228">
        <v>100</v>
      </c>
      <c r="K851" s="228">
        <v>73.91304347826086</v>
      </c>
      <c r="L851" s="228">
        <v>113.33333333333333</v>
      </c>
      <c r="M851" s="228">
        <v>73.91304347826086</v>
      </c>
      <c r="N851" s="228">
        <v>85</v>
      </c>
      <c r="O851" s="228">
        <v>100</v>
      </c>
    </row>
    <row r="852" spans="1:15" ht="16.5" customHeight="1" x14ac:dyDescent="0.3">
      <c r="A852" s="246">
        <v>7</v>
      </c>
      <c r="B852" s="210" t="s">
        <v>205</v>
      </c>
      <c r="C852" s="226">
        <v>9</v>
      </c>
      <c r="D852" s="227">
        <v>10</v>
      </c>
      <c r="E852" s="227">
        <v>8</v>
      </c>
      <c r="F852" s="227">
        <v>9.5</v>
      </c>
      <c r="G852" s="227">
        <v>9.5</v>
      </c>
      <c r="H852" s="227">
        <v>9</v>
      </c>
      <c r="I852" s="227">
        <v>8.5</v>
      </c>
      <c r="J852" s="228">
        <v>94.444444444444443</v>
      </c>
      <c r="K852" s="228">
        <v>85</v>
      </c>
      <c r="L852" s="228">
        <v>106.25</v>
      </c>
      <c r="M852" s="228">
        <v>89.473684210526315</v>
      </c>
      <c r="N852" s="228">
        <v>89.473684210526315</v>
      </c>
      <c r="O852" s="228">
        <v>94.444444444444443</v>
      </c>
    </row>
    <row r="853" spans="1:15" ht="16.5" customHeight="1" x14ac:dyDescent="0.3">
      <c r="A853" s="209">
        <v>8</v>
      </c>
      <c r="B853" s="210" t="s">
        <v>206</v>
      </c>
      <c r="C853" s="226">
        <v>18.5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21</v>
      </c>
      <c r="I853" s="227">
        <v>21</v>
      </c>
      <c r="J853" s="228">
        <v>113.51351351351352</v>
      </c>
      <c r="K853" s="228">
        <v>113.51351351351352</v>
      </c>
      <c r="L853" s="228">
        <v>95.454545454545453</v>
      </c>
      <c r="M853" s="228">
        <v>95.454545454545453</v>
      </c>
      <c r="N853" s="228">
        <v>95.454545454545453</v>
      </c>
      <c r="O853" s="228">
        <v>100</v>
      </c>
    </row>
    <row r="854" spans="1:15" ht="16.5" customHeight="1" x14ac:dyDescent="0.3">
      <c r="A854" s="246">
        <v>9</v>
      </c>
      <c r="B854" s="210" t="s">
        <v>207</v>
      </c>
      <c r="C854" s="226">
        <v>24</v>
      </c>
      <c r="D854" s="227">
        <v>23</v>
      </c>
      <c r="E854" s="227">
        <v>22</v>
      </c>
      <c r="F854" s="227">
        <v>22</v>
      </c>
      <c r="G854" s="227">
        <v>22</v>
      </c>
      <c r="H854" s="227">
        <v>21</v>
      </c>
      <c r="I854" s="227">
        <v>21</v>
      </c>
      <c r="J854" s="228">
        <v>87.5</v>
      </c>
      <c r="K854" s="228">
        <v>91.304347826086953</v>
      </c>
      <c r="L854" s="228">
        <v>95.454545454545453</v>
      </c>
      <c r="M854" s="228">
        <v>95.454545454545453</v>
      </c>
      <c r="N854" s="228">
        <v>95.454545454545453</v>
      </c>
      <c r="O854" s="228">
        <v>100</v>
      </c>
    </row>
    <row r="855" spans="1:15" ht="17.25" customHeight="1" x14ac:dyDescent="0.3">
      <c r="A855" s="209">
        <v>10</v>
      </c>
      <c r="B855" s="210" t="s">
        <v>245</v>
      </c>
      <c r="C855" s="226">
        <v>23</v>
      </c>
      <c r="D855" s="227">
        <v>21</v>
      </c>
      <c r="E855" s="227">
        <v>22</v>
      </c>
      <c r="F855" s="227">
        <v>21</v>
      </c>
      <c r="G855" s="227">
        <v>21</v>
      </c>
      <c r="H855" s="227">
        <v>20.2</v>
      </c>
      <c r="I855" s="227">
        <v>20.2</v>
      </c>
      <c r="J855" s="228">
        <v>87.826086956521735</v>
      </c>
      <c r="K855" s="228">
        <v>96.190476190476176</v>
      </c>
      <c r="L855" s="228">
        <v>91.818181818181813</v>
      </c>
      <c r="M855" s="228">
        <v>96.190476190476176</v>
      </c>
      <c r="N855" s="228">
        <v>96.190476190476176</v>
      </c>
      <c r="O855" s="228">
        <v>100</v>
      </c>
    </row>
    <row r="856" spans="1:15" ht="17.25" customHeight="1" x14ac:dyDescent="0.3">
      <c r="A856" s="246">
        <v>11</v>
      </c>
      <c r="B856" s="210" t="s">
        <v>208</v>
      </c>
      <c r="C856" s="226">
        <v>52.5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58</v>
      </c>
      <c r="I856" s="227">
        <v>58</v>
      </c>
      <c r="J856" s="228">
        <v>110.47619047619048</v>
      </c>
      <c r="K856" s="228">
        <v>105.45454545454544</v>
      </c>
      <c r="L856" s="228">
        <v>100</v>
      </c>
      <c r="M856" s="228">
        <v>100</v>
      </c>
      <c r="N856" s="228">
        <v>100</v>
      </c>
      <c r="O856" s="228">
        <v>100</v>
      </c>
    </row>
    <row r="857" spans="1:15" ht="17.25" customHeight="1" x14ac:dyDescent="0.3">
      <c r="A857" s="209">
        <v>12</v>
      </c>
      <c r="B857" s="210" t="s">
        <v>209</v>
      </c>
      <c r="C857" s="226">
        <v>55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109.09090909090908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15.5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7">
        <v>13</v>
      </c>
      <c r="J859" s="228">
        <v>83.870967741935488</v>
      </c>
      <c r="K859" s="228">
        <v>86.666666666666671</v>
      </c>
      <c r="L859" s="228">
        <v>92.857142857142861</v>
      </c>
      <c r="M859" s="228">
        <v>100</v>
      </c>
      <c r="N859" s="228">
        <v>100</v>
      </c>
      <c r="O859" s="228">
        <v>100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</v>
      </c>
      <c r="I860" s="227">
        <v>12.7</v>
      </c>
      <c r="J860" s="228">
        <v>120.95238095238095</v>
      </c>
      <c r="K860" s="228">
        <v>120.95238095238095</v>
      </c>
      <c r="L860" s="228">
        <v>97.692307692307693</v>
      </c>
      <c r="M860" s="228">
        <v>100</v>
      </c>
      <c r="N860" s="228">
        <v>100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45.8</v>
      </c>
      <c r="D861" s="227">
        <v>46</v>
      </c>
      <c r="E861" s="227">
        <v>43</v>
      </c>
      <c r="F861" s="227">
        <v>43</v>
      </c>
      <c r="G861" s="227">
        <v>43</v>
      </c>
      <c r="H861" s="227">
        <v>45</v>
      </c>
      <c r="I861" s="227">
        <v>45</v>
      </c>
      <c r="J861" s="228">
        <v>98.253275109170318</v>
      </c>
      <c r="K861" s="228">
        <v>97.826086956521735</v>
      </c>
      <c r="L861" s="228">
        <v>104.65116279069768</v>
      </c>
      <c r="M861" s="228">
        <v>104.65116279069768</v>
      </c>
      <c r="N861" s="228">
        <v>104.65116279069768</v>
      </c>
      <c r="O861" s="228">
        <v>100</v>
      </c>
    </row>
    <row r="862" spans="1:15" ht="18" customHeight="1" x14ac:dyDescent="0.3">
      <c r="A862" s="246">
        <v>17</v>
      </c>
      <c r="B862" s="210" t="s">
        <v>214</v>
      </c>
      <c r="C862" s="226">
        <v>45</v>
      </c>
      <c r="D862" s="227">
        <v>48</v>
      </c>
      <c r="E862" s="227">
        <v>40</v>
      </c>
      <c r="F862" s="227">
        <v>40</v>
      </c>
      <c r="G862" s="227">
        <v>40</v>
      </c>
      <c r="H862" s="227">
        <v>46</v>
      </c>
      <c r="I862" s="227">
        <v>46</v>
      </c>
      <c r="J862" s="228">
        <v>102.22222222222221</v>
      </c>
      <c r="K862" s="228">
        <v>95.833333333333343</v>
      </c>
      <c r="L862" s="228">
        <v>114.99999999999999</v>
      </c>
      <c r="M862" s="228">
        <v>114.99999999999999</v>
      </c>
      <c r="N862" s="228">
        <v>114.99999999999999</v>
      </c>
      <c r="O862" s="228">
        <v>100</v>
      </c>
    </row>
    <row r="863" spans="1:15" ht="17.25" customHeight="1" x14ac:dyDescent="0.3">
      <c r="A863" s="209">
        <v>18</v>
      </c>
      <c r="B863" s="210" t="s">
        <v>215</v>
      </c>
      <c r="C863" s="226">
        <v>6.4</v>
      </c>
      <c r="D863" s="227">
        <v>5.9</v>
      </c>
      <c r="E863" s="227">
        <v>6.6</v>
      </c>
      <c r="F863" s="227">
        <v>6</v>
      </c>
      <c r="G863" s="227">
        <v>6</v>
      </c>
      <c r="H863" s="227">
        <v>6</v>
      </c>
      <c r="I863" s="227">
        <v>6</v>
      </c>
      <c r="J863" s="228">
        <v>93.75</v>
      </c>
      <c r="K863" s="228">
        <v>101.69491525423729</v>
      </c>
      <c r="L863" s="228">
        <v>90.909090909090921</v>
      </c>
      <c r="M863" s="228">
        <v>100</v>
      </c>
      <c r="N863" s="228">
        <v>100</v>
      </c>
      <c r="O863" s="228">
        <v>100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8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100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18</v>
      </c>
      <c r="I868" s="227">
        <v>18</v>
      </c>
      <c r="J868" s="228">
        <v>112.5</v>
      </c>
      <c r="K868" s="228">
        <v>112.5</v>
      </c>
      <c r="L868" s="228">
        <v>112.5</v>
      </c>
      <c r="M868" s="228">
        <v>112.5</v>
      </c>
      <c r="N868" s="228">
        <v>112.5</v>
      </c>
      <c r="O868" s="228">
        <v>100</v>
      </c>
    </row>
    <row r="869" spans="1:15" ht="16.5" customHeight="1" x14ac:dyDescent="0.3">
      <c r="A869" s="246">
        <v>24</v>
      </c>
      <c r="B869" s="212" t="s">
        <v>220</v>
      </c>
      <c r="C869" s="226">
        <v>7.8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102.56410256410258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6.5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7.8</v>
      </c>
      <c r="I872" s="227">
        <v>7.8</v>
      </c>
      <c r="J872" s="247">
        <v>120</v>
      </c>
      <c r="K872" s="228">
        <v>144.44444444444443</v>
      </c>
      <c r="L872" s="247">
        <v>82.10526315789474</v>
      </c>
      <c r="M872" s="247">
        <v>88.636363636363626</v>
      </c>
      <c r="N872" s="247">
        <v>88.636363636363626</v>
      </c>
      <c r="O872" s="247">
        <v>100</v>
      </c>
    </row>
    <row r="873" spans="1:15" ht="17.25" customHeight="1" x14ac:dyDescent="0.3">
      <c r="A873" s="246">
        <v>28</v>
      </c>
      <c r="B873" s="210" t="s">
        <v>10</v>
      </c>
      <c r="C873" s="226">
        <v>8.9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10.9</v>
      </c>
      <c r="I873" s="227">
        <v>10.9</v>
      </c>
      <c r="J873" s="228">
        <v>122.47191011235954</v>
      </c>
      <c r="K873" s="228">
        <v>121.11111111111113</v>
      </c>
      <c r="L873" s="228">
        <v>89.344262295081975</v>
      </c>
      <c r="M873" s="228">
        <v>95.614035087719301</v>
      </c>
      <c r="N873" s="228">
        <v>99.090909090909093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/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/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10.29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</v>
      </c>
      <c r="I876" s="233">
        <v>10.9</v>
      </c>
      <c r="J876" s="228">
        <v>105.92808551992228</v>
      </c>
      <c r="K876" s="228">
        <v>99.81684981684981</v>
      </c>
      <c r="L876" s="228">
        <v>100</v>
      </c>
      <c r="M876" s="228">
        <v>100</v>
      </c>
      <c r="N876" s="228">
        <v>100</v>
      </c>
      <c r="O876" s="228">
        <v>100</v>
      </c>
    </row>
    <row r="877" spans="1:15" ht="17.25" customHeight="1" x14ac:dyDescent="0.3">
      <c r="A877" s="211"/>
      <c r="B877" s="210" t="s">
        <v>224</v>
      </c>
      <c r="C877" s="226">
        <v>10.31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10.92</v>
      </c>
      <c r="I877" s="227">
        <v>10.92</v>
      </c>
      <c r="J877" s="228">
        <v>105.91658583899127</v>
      </c>
      <c r="K877" s="228">
        <v>99.81718464351006</v>
      </c>
      <c r="L877" s="228">
        <v>99.908508691674285</v>
      </c>
      <c r="M877" s="228">
        <v>99.908508691674285</v>
      </c>
      <c r="N877" s="228">
        <v>99.908508691674285</v>
      </c>
      <c r="O877" s="228">
        <v>100</v>
      </c>
    </row>
    <row r="878" spans="1:15" ht="16.5" customHeight="1" x14ac:dyDescent="0.3">
      <c r="A878" s="206"/>
      <c r="B878" s="206"/>
    </row>
  </sheetData>
  <autoFilter ref="C1:C878"/>
  <mergeCells count="151"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329:M329"/>
    <mergeCell ref="J369:M369"/>
    <mergeCell ref="J409:M409"/>
    <mergeCell ref="J448:M448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646:O646"/>
    <mergeCell ref="N685:O685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G369:I369"/>
    <mergeCell ref="G409:I409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N9:O9"/>
    <mergeCell ref="N51:O51"/>
    <mergeCell ref="C765:F765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764:I764"/>
    <mergeCell ref="C724:I724"/>
    <mergeCell ref="C725:F725"/>
    <mergeCell ref="C606:F606"/>
    <mergeCell ref="C448:F448"/>
    <mergeCell ref="C684:I684"/>
    <mergeCell ref="C645:I645"/>
    <mergeCell ref="C646:F646"/>
    <mergeCell ref="G527:I527"/>
    <mergeCell ref="G725:I725"/>
    <mergeCell ref="G448:I448"/>
    <mergeCell ref="G487:I487"/>
    <mergeCell ref="J487:M487"/>
    <mergeCell ref="J527:M527"/>
    <mergeCell ref="G567:I567"/>
    <mergeCell ref="J567:M567"/>
    <mergeCell ref="G606:I606"/>
    <mergeCell ref="J606:M606"/>
    <mergeCell ref="G646:I646"/>
    <mergeCell ref="J646:M646"/>
    <mergeCell ref="G685:I685"/>
    <mergeCell ref="J685:M685"/>
    <mergeCell ref="C526:I526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65.26054590570719</v>
      </c>
      <c r="E6" s="71" t="e">
        <f>нарххо!#REF!</f>
        <v>#REF!</v>
      </c>
      <c r="F6" s="72">
        <f>нарххо!J54</f>
        <v>66.666666666666657</v>
      </c>
      <c r="G6" s="73" t="e">
        <f>нарххо!#REF!</f>
        <v>#REF!</v>
      </c>
      <c r="H6" s="74">
        <f>нарххо!J94</f>
        <v>60.606060606060609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нарххо!J174</f>
        <v>71.428571428571431</v>
      </c>
      <c r="M6" s="101" t="e">
        <f>нарххо!#REF!</f>
        <v>#REF!</v>
      </c>
      <c r="N6" s="76">
        <f>нарххо!J213</f>
        <v>66.666666666666657</v>
      </c>
      <c r="O6" s="101" t="e">
        <f>нарххо!#REF!</f>
        <v>#REF!</v>
      </c>
      <c r="P6" s="76">
        <f>нарххо!J253</f>
        <v>100</v>
      </c>
      <c r="Q6" s="101" t="e">
        <f>нарххо!#REF!</f>
        <v>#REF!</v>
      </c>
      <c r="R6" s="76">
        <f>нарххо!J292</f>
        <v>75</v>
      </c>
      <c r="S6" s="101" t="e">
        <f>нарххо!#REF!</f>
        <v>#REF!</v>
      </c>
      <c r="T6" s="76">
        <f>нарххо!J332</f>
        <v>50</v>
      </c>
      <c r="U6" s="71" t="e">
        <f>нарххо!#REF!</f>
        <v>#REF!</v>
      </c>
      <c r="V6" s="72">
        <f>нарххо!J372</f>
        <v>77.777777777777786</v>
      </c>
      <c r="W6" s="71" t="e">
        <f>нарххо!#REF!</f>
        <v>#REF!</v>
      </c>
      <c r="X6" s="72">
        <f>нарххо!J412</f>
        <v>85.714285714285708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54.062499999999993</v>
      </c>
      <c r="E8" s="71" t="e">
        <f>нарххо!#REF!</f>
        <v>#REF!</v>
      </c>
      <c r="F8" s="72">
        <f>нарххо!J56</f>
        <v>50</v>
      </c>
      <c r="G8" s="73" t="e">
        <f>нарххо!#REF!</f>
        <v>#REF!</v>
      </c>
      <c r="H8" s="74">
        <f>нарххо!J96</f>
        <v>45.45454545454546</v>
      </c>
      <c r="I8" s="69" t="e">
        <f>нарххо!#REF!</f>
        <v>#REF!</v>
      </c>
      <c r="J8" s="75">
        <f>нарххо!J137</f>
        <v>73.529411764705884</v>
      </c>
      <c r="K8" s="69" t="e">
        <f>нарххо!#REF!</f>
        <v>#REF!</v>
      </c>
      <c r="L8" s="75">
        <f>нарххо!J176</f>
        <v>50</v>
      </c>
      <c r="M8" s="101" t="e">
        <f>нарххо!#REF!</f>
        <v>#REF!</v>
      </c>
      <c r="N8" s="76">
        <f>нарххо!J215</f>
        <v>48.387096774193544</v>
      </c>
      <c r="O8" s="101" t="e">
        <f>нарххо!#REF!</f>
        <v>#REF!</v>
      </c>
      <c r="P8" s="76">
        <f>нарххо!J255</f>
        <v>54.545454545454554</v>
      </c>
      <c r="Q8" s="101" t="e">
        <f>нарххо!#REF!</f>
        <v>#REF!</v>
      </c>
      <c r="R8" s="76">
        <f>нарххо!J294</f>
        <v>75.757575757575751</v>
      </c>
      <c r="S8" s="101" t="e">
        <f>нарххо!#REF!</f>
        <v>#REF!</v>
      </c>
      <c r="T8" s="76">
        <f>нарххо!J334</f>
        <v>58.620689655172406</v>
      </c>
      <c r="U8" s="71" t="e">
        <f>нарххо!#REF!</f>
        <v>#REF!</v>
      </c>
      <c r="V8" s="72">
        <f>нарххо!J374</f>
        <v>50</v>
      </c>
      <c r="W8" s="71" t="e">
        <f>нарххо!#REF!</f>
        <v>#REF!</v>
      </c>
      <c r="X8" s="72">
        <f>нарххо!J414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128.43601895734596</v>
      </c>
      <c r="E9" s="71" t="e">
        <f>нарххо!#REF!</f>
        <v>#REF!</v>
      </c>
      <c r="F9" s="72">
        <f>нарххо!J57</f>
        <v>125</v>
      </c>
      <c r="G9" s="73" t="e">
        <f>нарххо!#REF!</f>
        <v>#REF!</v>
      </c>
      <c r="H9" s="74">
        <f>нарххо!J97</f>
        <v>133.33333333333331</v>
      </c>
      <c r="I9" s="69" t="e">
        <f>нарххо!#REF!</f>
        <v>#REF!</v>
      </c>
      <c r="J9" s="75">
        <f>нарххо!J138</f>
        <v>110.00000000000001</v>
      </c>
      <c r="K9" s="69" t="e">
        <f>нарххо!#REF!</f>
        <v>#REF!</v>
      </c>
      <c r="L9" s="75">
        <f>нарххо!J177</f>
        <v>118.91279728199319</v>
      </c>
      <c r="M9" s="101" t="e">
        <f>нарххо!#REF!</f>
        <v>#REF!</v>
      </c>
      <c r="N9" s="76">
        <f>нарххо!J216</f>
        <v>108.43373493975903</v>
      </c>
      <c r="O9" s="101" t="e">
        <f>нарххо!#REF!</f>
        <v>#REF!</v>
      </c>
      <c r="P9" s="76">
        <f>нарххо!J256</f>
        <v>131.57894736842107</v>
      </c>
      <c r="Q9" s="101" t="e">
        <f>нарххо!#REF!</f>
        <v>#REF!</v>
      </c>
      <c r="R9" s="76">
        <f>нарххо!J295</f>
        <v>125</v>
      </c>
      <c r="S9" s="101" t="e">
        <f>нарххо!#REF!</f>
        <v>#REF!</v>
      </c>
      <c r="T9" s="76">
        <f>нарххо!J335</f>
        <v>111.11111111111111</v>
      </c>
      <c r="U9" s="71" t="e">
        <f>нарххо!#REF!</f>
        <v>#REF!</v>
      </c>
      <c r="V9" s="72">
        <f>нарххо!J375</f>
        <v>150</v>
      </c>
      <c r="W9" s="71" t="e">
        <f>нарххо!#REF!</f>
        <v>#REF!</v>
      </c>
      <c r="X9" s="72">
        <f>нарххо!J415</f>
        <v>126.31578947368421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104.94245091401491</v>
      </c>
      <c r="E10" s="71" t="e">
        <f>нарххо!#REF!</f>
        <v>#REF!</v>
      </c>
      <c r="F10" s="72">
        <f>нарххо!J58</f>
        <v>100</v>
      </c>
      <c r="G10" s="73" t="e">
        <f>нарххо!#REF!</f>
        <v>#REF!</v>
      </c>
      <c r="H10" s="74">
        <f>нарххо!J98</f>
        <v>129.41176470588235</v>
      </c>
      <c r="I10" s="69" t="e">
        <f>нарххо!#REF!</f>
        <v>#REF!</v>
      </c>
      <c r="J10" s="75">
        <f>нарххо!J139</f>
        <v>128.57142857142858</v>
      </c>
      <c r="K10" s="69" t="e">
        <f>нарххо!#REF!</f>
        <v>#REF!</v>
      </c>
      <c r="L10" s="75">
        <f>нарххо!J178</f>
        <v>102.04081632653062</v>
      </c>
      <c r="M10" s="101" t="e">
        <f>нарххо!#REF!</f>
        <v>#REF!</v>
      </c>
      <c r="N10" s="76">
        <f>нарххо!J217</f>
        <v>120</v>
      </c>
      <c r="O10" s="101" t="e">
        <f>нарххо!#REF!</f>
        <v>#REF!</v>
      </c>
      <c r="P10" s="76">
        <f>нарххо!J257</f>
        <v>105.26315789473684</v>
      </c>
      <c r="Q10" s="101" t="e">
        <f>нарххо!#REF!</f>
        <v>#REF!</v>
      </c>
      <c r="R10" s="76">
        <f>нарххо!J296</f>
        <v>100</v>
      </c>
      <c r="S10" s="101" t="e">
        <f>нарххо!#REF!</f>
        <v>#REF!</v>
      </c>
      <c r="T10" s="76">
        <f>нарххо!J336</f>
        <v>83.333333333333343</v>
      </c>
      <c r="U10" s="71" t="e">
        <f>нарххо!#REF!</f>
        <v>#REF!</v>
      </c>
      <c r="V10" s="72">
        <f>нарххо!J376</f>
        <v>122.22222222222223</v>
      </c>
      <c r="W10" s="71" t="e">
        <f>нарххо!#REF!</f>
        <v>#REF!</v>
      </c>
      <c r="X10" s="72">
        <f>нарххо!J416</f>
        <v>100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105.51790900290416</v>
      </c>
      <c r="E11" s="71" t="e">
        <f>нарххо!#REF!</f>
        <v>#REF!</v>
      </c>
      <c r="F11" s="72">
        <f>нарххо!J59</f>
        <v>85.714285714285708</v>
      </c>
      <c r="G11" s="73" t="e">
        <f>нарххо!#REF!</f>
        <v>#REF!</v>
      </c>
      <c r="H11" s="74">
        <f>нарххо!J99</f>
        <v>80</v>
      </c>
      <c r="I11" s="69" t="e">
        <f>нарххо!#REF!</f>
        <v>#REF!</v>
      </c>
      <c r="J11" s="75">
        <f>нарххо!J140</f>
        <v>121.42857142857142</v>
      </c>
      <c r="K11" s="69" t="e">
        <f>нарххо!#REF!</f>
        <v>#REF!</v>
      </c>
      <c r="L11" s="75">
        <f>нарххо!J179</f>
        <v>110.00000000000001</v>
      </c>
      <c r="M11" s="101" t="e">
        <f>нарххо!#REF!</f>
        <v>#REF!</v>
      </c>
      <c r="N11" s="76">
        <f>нарххо!J218</f>
        <v>100</v>
      </c>
      <c r="O11" s="101" t="e">
        <f>нарххо!#REF!</f>
        <v>#REF!</v>
      </c>
      <c r="P11" s="76">
        <f>нарххо!J258</f>
        <v>133.33333333333331</v>
      </c>
      <c r="Q11" s="101" t="e">
        <f>нарххо!#REF!</f>
        <v>#REF!</v>
      </c>
      <c r="R11" s="76">
        <f>нарххо!J297</f>
        <v>140</v>
      </c>
      <c r="S11" s="101" t="e">
        <f>нарххо!#REF!</f>
        <v>#REF!</v>
      </c>
      <c r="T11" s="76">
        <f>нарххо!J337</f>
        <v>120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125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нарххо!J180</f>
        <v>128</v>
      </c>
      <c r="M12" s="101" t="e">
        <f>нарххо!#REF!</f>
        <v>#REF!</v>
      </c>
      <c r="N12" s="76">
        <f>нарххо!J219</f>
        <v>150</v>
      </c>
      <c r="O12" s="101" t="e">
        <f>нарххо!#REF!</f>
        <v>#REF!</v>
      </c>
      <c r="P12" s="76">
        <f>нарххо!J259</f>
        <v>157.14285714285714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168.42105263157893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72.432432432432435</v>
      </c>
      <c r="E13" s="71" t="e">
        <f>нарххо!#REF!</f>
        <v>#REF!</v>
      </c>
      <c r="F13" s="72">
        <f>нарххо!J61</f>
        <v>78.94736842105263</v>
      </c>
      <c r="G13" s="73" t="e">
        <f>нарххо!#REF!</f>
        <v>#REF!</v>
      </c>
      <c r="H13" s="74">
        <f>нарххо!J101</f>
        <v>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66.666666666666657</v>
      </c>
      <c r="O13" s="101" t="e">
        <f>нарххо!#REF!</f>
        <v>#REF!</v>
      </c>
      <c r="P13" s="76">
        <f>нарххо!J260</f>
        <v>59.375</v>
      </c>
      <c r="Q13" s="101" t="e">
        <f>нарххо!#REF!</f>
        <v>#REF!</v>
      </c>
      <c r="R13" s="76">
        <f>нарххо!J299</f>
        <v>65.625</v>
      </c>
      <c r="S13" s="101" t="e">
        <f>нарххо!#REF!</f>
        <v>#REF!</v>
      </c>
      <c r="T13" s="76">
        <f>нарххо!J339</f>
        <v>70.967741935483872</v>
      </c>
      <c r="U13" s="71" t="e">
        <f>нарххо!#REF!</f>
        <v>#REF!</v>
      </c>
      <c r="V13" s="72">
        <f>нарххо!J379</f>
        <v>60</v>
      </c>
      <c r="W13" s="71" t="e">
        <f>нарххо!#REF!</f>
        <v>#REF!</v>
      </c>
      <c r="X13" s="72">
        <f>нарххо!J419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107.93265339161404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нарххо!J183</f>
        <v>110.24615384615385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104.4776119402985</v>
      </c>
      <c r="Q14" s="101" t="e">
        <f>нарххо!#REF!</f>
        <v>#REF!</v>
      </c>
      <c r="R14" s="76">
        <f>нарххо!J301</f>
        <v>100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100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105.00986792166387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108.10810810810811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100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97.5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100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нарххо!J185</f>
        <v>100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120</v>
      </c>
      <c r="Q16" s="101" t="e">
        <f>нарххо!#REF!</f>
        <v>#REF!</v>
      </c>
      <c r="R16" s="76">
        <f>нарххо!J303</f>
        <v>125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89.309576837416472</v>
      </c>
      <c r="E17" s="71" t="e">
        <f>нарххо!#REF!</f>
        <v>#REF!</v>
      </c>
      <c r="F17" s="72">
        <f>нарххо!J66</f>
        <v>85.714285714285708</v>
      </c>
      <c r="G17" s="73" t="e">
        <f>нарххо!#REF!</f>
        <v>#REF!</v>
      </c>
      <c r="H17" s="74">
        <f>нарххо!J106</f>
        <v>93.333333333333329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нарххо!J186</f>
        <v>87.4015748031496</v>
      </c>
      <c r="M17" s="101" t="e">
        <f>нарххо!#REF!</f>
        <v>#REF!</v>
      </c>
      <c r="N17" s="76">
        <f>нарххо!J225</f>
        <v>92</v>
      </c>
      <c r="O17" s="101" t="e">
        <f>нарххо!#REF!</f>
        <v>#REF!</v>
      </c>
      <c r="P17" s="76">
        <f>нарххо!J265</f>
        <v>84.615384615384613</v>
      </c>
      <c r="Q17" s="101" t="e">
        <f>нарххо!#REF!</f>
        <v>#REF!</v>
      </c>
      <c r="R17" s="76">
        <f>нарххо!J304</f>
        <v>85.714285714285708</v>
      </c>
      <c r="S17" s="101" t="e">
        <f>нарххо!#REF!</f>
        <v>#REF!</v>
      </c>
      <c r="T17" s="76">
        <f>нарххо!J344</f>
        <v>88.888888888888886</v>
      </c>
      <c r="U17" s="71" t="e">
        <f>нарххо!#REF!</f>
        <v>#REF!</v>
      </c>
      <c r="V17" s="72">
        <f>нарххо!J384</f>
        <v>84.615384615384613</v>
      </c>
      <c r="W17" s="71" t="e">
        <f>нарххо!#REF!</f>
        <v>#REF!</v>
      </c>
      <c r="X17" s="72">
        <f>нарххо!J424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120.4301075268817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122.46376811594202</v>
      </c>
      <c r="M18" s="101" t="e">
        <f>нарххо!#REF!</f>
        <v>#REF!</v>
      </c>
      <c r="N18" s="76">
        <f>нарххо!J226</f>
        <v>110.00000000000001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120</v>
      </c>
      <c r="S18" s="101" t="e">
        <f>нарххо!#REF!</f>
        <v>#REF!</v>
      </c>
      <c r="T18" s="76">
        <f>нарххо!J345</f>
        <v>110.00000000000001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107.54716981132076</v>
      </c>
      <c r="E19" s="71" t="e">
        <f>нарххо!#REF!</f>
        <v>#REF!</v>
      </c>
      <c r="F19" s="72">
        <f>нарххо!J68</f>
        <v>100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107.1588785046729</v>
      </c>
      <c r="E20" s="71" t="e">
        <f>нарххо!#REF!</f>
        <v>#REF!</v>
      </c>
      <c r="F20" s="72">
        <f>нарххо!J69</f>
        <v>110.00000000000001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100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111.11111111111111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107.69230769230769</v>
      </c>
      <c r="E21" s="71" t="e">
        <f>нарххо!#REF!</f>
        <v>#REF!</v>
      </c>
      <c r="F21" s="72">
        <f>нарххо!J70</f>
        <v>124</v>
      </c>
      <c r="G21" s="73" t="e">
        <f>нарххо!#REF!</f>
        <v>#REF!</v>
      </c>
      <c r="H21" s="74">
        <f>нарххо!J110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110.46511627906976</v>
      </c>
      <c r="M21" s="101" t="e">
        <f>нарххо!#REF!</f>
        <v>#REF!</v>
      </c>
      <c r="N21" s="76">
        <f>нарххо!J229</f>
        <v>109.38775510204081</v>
      </c>
      <c r="O21" s="101" t="e">
        <f>нарххо!#REF!</f>
        <v>#REF!</v>
      </c>
      <c r="P21" s="76">
        <f>нарххо!J269</f>
        <v>104.25531914893618</v>
      </c>
      <c r="Q21" s="101" t="e">
        <f>нарххо!#REF!</f>
        <v>#REF!</v>
      </c>
      <c r="R21" s="76">
        <f>нарххо!J308</f>
        <v>108</v>
      </c>
      <c r="S21" s="101" t="e">
        <f>нарххо!#REF!</f>
        <v>#REF!</v>
      </c>
      <c r="T21" s="76">
        <f>нарххо!J348</f>
        <v>108</v>
      </c>
      <c r="U21" s="71" t="e">
        <f>нарххо!#REF!</f>
        <v>#REF!</v>
      </c>
      <c r="V21" s="72">
        <f>нарххо!J388</f>
        <v>105.66037735849056</v>
      </c>
      <c r="W21" s="71" t="e">
        <f>нарххо!#REF!</f>
        <v>#REF!</v>
      </c>
      <c r="X21" s="72">
        <f>нарххо!J428</f>
        <v>108.16326530612244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97.547169811320757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84.444444444444443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87.818181818181813</v>
      </c>
      <c r="M22" s="101" t="e">
        <f>нарххо!#REF!</f>
        <v>#REF!</v>
      </c>
      <c r="N22" s="76">
        <f>нарххо!J231</f>
        <v>84.210526315789465</v>
      </c>
      <c r="O22" s="101" t="e">
        <f>нарххо!#REF!</f>
        <v>#REF!</v>
      </c>
      <c r="P22" s="76">
        <f>нарххо!J271</f>
        <v>88.888888888888886</v>
      </c>
      <c r="Q22" s="101" t="e">
        <f>нарххо!#REF!</f>
        <v>#REF!</v>
      </c>
      <c r="R22" s="76">
        <f>нарххо!J310</f>
        <v>80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105.08796956728483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114.28571428571428</v>
      </c>
      <c r="M23" s="101" t="e">
        <f>нарххо!#REF!</f>
        <v>#REF!</v>
      </c>
      <c r="N23" s="76">
        <f>нарххо!J232</f>
        <v>102.85714285714285</v>
      </c>
      <c r="O23" s="101" t="e">
        <f>нарххо!#REF!</f>
        <v>#REF!</v>
      </c>
      <c r="P23" s="76">
        <f>нарххо!J272</f>
        <v>120</v>
      </c>
      <c r="Q23" s="101" t="e">
        <f>нарххо!#REF!</f>
        <v>#REF!</v>
      </c>
      <c r="R23" s="76">
        <f>нарххо!J311</f>
        <v>88.888888888888886</v>
      </c>
      <c r="S23" s="101" t="e">
        <f>нарххо!#REF!</f>
        <v>#REF!</v>
      </c>
      <c r="T23" s="76">
        <f>нарххо!J351</f>
        <v>94.444444444444443</v>
      </c>
      <c r="U23" s="71" t="e">
        <f>нарххо!#REF!</f>
        <v>#REF!</v>
      </c>
      <c r="V23" s="72">
        <f>нарххо!J391</f>
        <v>105.88235294117648</v>
      </c>
      <c r="W23" s="71" t="e">
        <f>нарххо!#REF!</f>
        <v>#REF!</v>
      </c>
      <c r="X23" s="72">
        <f>нарххо!J431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103.54530106921777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нарххо!J194</f>
        <v>110.5263157894737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113.33333333333333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100</v>
      </c>
      <c r="W24" s="71" t="e">
        <f>нарххо!#REF!</f>
        <v>#REF!</v>
      </c>
      <c r="X24" s="72">
        <f>нарххо!J432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93.170176437108708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100</v>
      </c>
      <c r="M25" s="101" t="e">
        <f>нарххо!#REF!</f>
        <v>#REF!</v>
      </c>
      <c r="N25" s="76">
        <f>нарххо!J234</f>
        <v>104</v>
      </c>
      <c r="O25" s="101" t="e">
        <f>нарххо!#REF!</f>
        <v>#REF!</v>
      </c>
      <c r="P25" s="76">
        <f>нарххо!J274</f>
        <v>93.333333333333329</v>
      </c>
      <c r="Q25" s="101" t="e">
        <f>нарххо!#REF!</f>
        <v>#REF!</v>
      </c>
      <c r="R25" s="76">
        <f>нарххо!J313</f>
        <v>93.333333333333329</v>
      </c>
      <c r="S25" s="101" t="e">
        <f>нарххо!#REF!</f>
        <v>#REF!</v>
      </c>
      <c r="T25" s="76">
        <f>нарххо!J353</f>
        <v>100</v>
      </c>
      <c r="U25" s="71" t="e">
        <f>нарххо!#REF!</f>
        <v>#REF!</v>
      </c>
      <c r="V25" s="72">
        <f>нарххо!J393</f>
        <v>115.38461538461537</v>
      </c>
      <c r="W25" s="71" t="e">
        <f>нарххо!#REF!</f>
        <v>#REF!</v>
      </c>
      <c r="X25" s="72">
        <f>нарххо!J433</f>
        <v>111.11111111111111</v>
      </c>
    </row>
    <row r="26" spans="1:26" ht="22.5" customHeight="1" x14ac:dyDescent="0.2">
      <c r="A26" s="273">
        <v>22</v>
      </c>
      <c r="B26" s="275" t="s">
        <v>125</v>
      </c>
      <c r="C26" s="143" t="s">
        <v>175</v>
      </c>
      <c r="D26" s="280">
        <f>нарххо!J34</f>
        <v>100</v>
      </c>
      <c r="E26" s="143" t="s">
        <v>197</v>
      </c>
      <c r="F26" s="269">
        <f>нарххо!J76</f>
        <v>90.909090909090921</v>
      </c>
      <c r="G26" s="143" t="s">
        <v>196</v>
      </c>
      <c r="H26" s="282">
        <f>нарххо!J116</f>
        <v>114.28571428571428</v>
      </c>
      <c r="I26" s="143" t="s">
        <v>177</v>
      </c>
      <c r="J26" s="267">
        <f>нарххо!J157</f>
        <v>97.674418604651166</v>
      </c>
      <c r="K26" s="143" t="s">
        <v>176</v>
      </c>
      <c r="L26" s="267">
        <f>нарххо!J196</f>
        <v>100</v>
      </c>
      <c r="M26" s="143" t="s">
        <v>178</v>
      </c>
      <c r="N26" s="265">
        <f>нарххо!J235</f>
        <v>100</v>
      </c>
      <c r="O26" s="143" t="s">
        <v>176</v>
      </c>
      <c r="P26" s="265">
        <f>нарххо!J275</f>
        <v>100</v>
      </c>
      <c r="Q26" s="143" t="s">
        <v>176</v>
      </c>
      <c r="R26" s="265">
        <f>нарххо!J314</f>
        <v>94.594594594594597</v>
      </c>
      <c r="S26" s="143" t="s">
        <v>179</v>
      </c>
      <c r="T26" s="265">
        <f>нарххо!J354</f>
        <v>108.1081081081081</v>
      </c>
      <c r="U26" s="143" t="s">
        <v>176</v>
      </c>
      <c r="V26" s="269">
        <f>нарххо!J394</f>
        <v>100</v>
      </c>
      <c r="W26" s="143" t="s">
        <v>175</v>
      </c>
      <c r="X26" s="269">
        <f>нарххо!J434</f>
        <v>87.5</v>
      </c>
    </row>
    <row r="27" spans="1:26" s="149" customFormat="1" ht="12.75" customHeight="1" x14ac:dyDescent="0.2">
      <c r="A27" s="274"/>
      <c r="B27" s="276"/>
      <c r="C27" s="148" t="e">
        <f>нарххо!#REF!</f>
        <v>#REF!</v>
      </c>
      <c r="D27" s="281"/>
      <c r="E27" s="148" t="e">
        <f>нарххо!#REF!</f>
        <v>#REF!</v>
      </c>
      <c r="F27" s="270"/>
      <c r="G27" s="148" t="e">
        <f>нарххо!#REF!</f>
        <v>#REF!</v>
      </c>
      <c r="H27" s="283"/>
      <c r="I27" s="148" t="e">
        <f>нарххо!#REF!</f>
        <v>#REF!</v>
      </c>
      <c r="J27" s="268"/>
      <c r="K27" s="148" t="e">
        <f>нарххо!#REF!</f>
        <v>#REF!</v>
      </c>
      <c r="L27" s="268"/>
      <c r="M27" s="148" t="e">
        <f>нарххо!#REF!</f>
        <v>#REF!</v>
      </c>
      <c r="N27" s="266"/>
      <c r="O27" s="148" t="e">
        <f>нарххо!#REF!</f>
        <v>#REF!</v>
      </c>
      <c r="P27" s="266"/>
      <c r="Q27" s="148" t="e">
        <f>нарххо!#REF!</f>
        <v>#REF!</v>
      </c>
      <c r="R27" s="266"/>
      <c r="S27" s="148" t="e">
        <f>нарххо!#REF!</f>
        <v>#REF!</v>
      </c>
      <c r="T27" s="266"/>
      <c r="U27" s="148" t="e">
        <f>нарххо!#REF!</f>
        <v>#REF!</v>
      </c>
      <c r="V27" s="270"/>
      <c r="W27" s="148" t="e">
        <f>нарххо!#REF!</f>
        <v>#REF!</v>
      </c>
      <c r="X27" s="27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186.11111111111111</v>
      </c>
      <c r="G29" s="187" t="e">
        <f>нарххо!#REF!</f>
        <v>#REF!</v>
      </c>
      <c r="H29" s="181">
        <f>нарххо!J119</f>
        <v>181.08108108108107</v>
      </c>
      <c r="I29" s="69" t="e">
        <f>нарххо!#REF!</f>
        <v>#REF!</v>
      </c>
      <c r="J29" s="75">
        <f>нарххо!J160</f>
        <v>168.88888888888889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126.92307692307693</v>
      </c>
      <c r="E30" s="71" t="e">
        <f>нарххо!#REF!</f>
        <v>#REF!</v>
      </c>
      <c r="F30" s="72">
        <f>нарххо!J80</f>
        <v>128.94736842105266</v>
      </c>
      <c r="G30" s="73" t="e">
        <f>нарххо!#REF!</f>
        <v>#REF!</v>
      </c>
      <c r="H30" s="74">
        <f>нарххо!J120</f>
        <v>125.64102564102566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нарххо!J200</f>
        <v>125.77319587628865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123.07692307692308</v>
      </c>
      <c r="Q30" s="101" t="e">
        <f>нарххо!#REF!</f>
        <v>#REF!</v>
      </c>
      <c r="R30" s="76">
        <f>нарххо!J318</f>
        <v>126.58227848101265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117.64705882352942</v>
      </c>
      <c r="W30" s="71" t="e">
        <f>нарххо!#REF!</f>
        <v>#REF!</v>
      </c>
      <c r="X30" s="72">
        <f>нарххо!J438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105.92808551992228</v>
      </c>
      <c r="E32" s="71" t="e">
        <f>нарххо!#REF!</f>
        <v>#REF!</v>
      </c>
      <c r="F32" s="72">
        <f>нарххо!J83</f>
        <v>106.33528265107213</v>
      </c>
      <c r="G32" s="73" t="e">
        <f>нарххо!#REF!</f>
        <v>#REF!</v>
      </c>
      <c r="H32" s="74">
        <f>нарххо!J123</f>
        <v>105.85365853658537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106.14035087719299</v>
      </c>
      <c r="M32" s="101" t="e">
        <f>нарххо!#REF!</f>
        <v>#REF!</v>
      </c>
      <c r="N32" s="76">
        <f>нарххо!J242</f>
        <v>105.92808551992228</v>
      </c>
      <c r="O32" s="101" t="e">
        <f>нарххо!#REF!</f>
        <v>#REF!</v>
      </c>
      <c r="P32" s="76">
        <f>нарххо!J282</f>
        <v>105.92808551992228</v>
      </c>
      <c r="Q32" s="101" t="e">
        <f>нарххо!#REF!</f>
        <v>#REF!</v>
      </c>
      <c r="R32" s="76">
        <f>нарххо!J321</f>
        <v>105.92808551992228</v>
      </c>
      <c r="S32" s="101" t="e">
        <f>нарххо!#REF!</f>
        <v>#REF!</v>
      </c>
      <c r="T32" s="76">
        <f>нарххо!J361</f>
        <v>105.92808551992228</v>
      </c>
      <c r="U32" s="71" t="e">
        <f>нарххо!#REF!</f>
        <v>#REF!</v>
      </c>
      <c r="V32" s="72">
        <f>нарххо!J401</f>
        <v>105.92808551992228</v>
      </c>
      <c r="W32" s="71" t="e">
        <f>нарххо!#REF!</f>
        <v>#REF!</v>
      </c>
      <c r="X32" s="72">
        <f>нарххо!J441</f>
        <v>105.92808551992228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105.91658583899127</v>
      </c>
      <c r="E33" s="71" t="e">
        <f>нарххо!#REF!</f>
        <v>#REF!</v>
      </c>
      <c r="F33" s="72">
        <f>нарххо!J84</f>
        <v>106.30455868089234</v>
      </c>
      <c r="G33" s="73" t="e">
        <f>нарххо!#REF!</f>
        <v>#REF!</v>
      </c>
      <c r="H33" s="74">
        <f>нарххо!J124</f>
        <v>106.01357904946653</v>
      </c>
      <c r="I33" s="69" t="e">
        <f>нарххо!#REF!</f>
        <v>#REF!</v>
      </c>
      <c r="J33" s="75">
        <f>нарххо!J164</f>
        <v>107.00389105058366</v>
      </c>
      <c r="K33" s="69" t="e">
        <f>нарххо!#REF!</f>
        <v>#REF!</v>
      </c>
      <c r="L33" s="75">
        <f>нарххо!J204</f>
        <v>106.22568093385215</v>
      </c>
      <c r="M33" s="101" t="e">
        <f>нарххо!#REF!</f>
        <v>#REF!</v>
      </c>
      <c r="N33" s="76">
        <f>нарххо!J243</f>
        <v>105.91658583899127</v>
      </c>
      <c r="O33" s="101" t="e">
        <f>нарххо!#REF!</f>
        <v>#REF!</v>
      </c>
      <c r="P33" s="76">
        <f>нарххо!J283</f>
        <v>105.91658583899127</v>
      </c>
      <c r="Q33" s="101" t="e">
        <f>нарххо!#REF!</f>
        <v>#REF!</v>
      </c>
      <c r="R33" s="76">
        <f>нарххо!J322</f>
        <v>105.91658583899127</v>
      </c>
      <c r="S33" s="101" t="e">
        <f>нарххо!#REF!</f>
        <v>#REF!</v>
      </c>
      <c r="T33" s="76">
        <f>нарххо!J362</f>
        <v>105.91658583899127</v>
      </c>
      <c r="U33" s="71" t="e">
        <f>нарххо!#REF!</f>
        <v>#REF!</v>
      </c>
      <c r="V33" s="72">
        <f>нарххо!J402</f>
        <v>105.91658583899127</v>
      </c>
      <c r="W33" s="71" t="e">
        <f>нарххо!#REF!</f>
        <v>#REF!</v>
      </c>
      <c r="X33" s="72">
        <f>нарххо!J442</f>
        <v>105.91658583899127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29.01.2024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77.142857142857153</v>
      </c>
      <c r="E40" s="69" t="e">
        <f>нарххо!#REF!</f>
        <v>#REF!</v>
      </c>
      <c r="F40" s="75">
        <f>нарххо!J490</f>
        <v>83.333333333333343</v>
      </c>
      <c r="G40" s="69" t="e">
        <f>нарххо!#REF!</f>
        <v>#REF!</v>
      </c>
      <c r="H40" s="75">
        <f>нарххо!J530</f>
        <v>83.333333333333343</v>
      </c>
      <c r="I40" s="69" t="e">
        <f>нарххо!#REF!</f>
        <v>#REF!</v>
      </c>
      <c r="J40" s="75">
        <f>нарххо!J570</f>
        <v>62.857142857142868</v>
      </c>
      <c r="K40" s="71" t="e">
        <f>нарххо!#REF!</f>
        <v>#REF!</v>
      </c>
      <c r="L40" s="72">
        <f>нарххо!J609</f>
        <v>60</v>
      </c>
      <c r="M40" s="92" t="e">
        <f>нарххо!#REF!</f>
        <v>#REF!</v>
      </c>
      <c r="N40" s="93">
        <f>нарххо!J649</f>
        <v>100</v>
      </c>
      <c r="O40" s="69" t="e">
        <f>нарххо!#REF!</f>
        <v>#REF!</v>
      </c>
      <c r="P40" s="75">
        <f>нарххо!J688</f>
        <v>83.333333333333343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57.142857142857139</v>
      </c>
      <c r="U40" s="101" t="e">
        <f>нарххо!#REF!</f>
        <v>#REF!</v>
      </c>
      <c r="V40" s="76">
        <f>нарххо!J808</f>
        <v>92</v>
      </c>
      <c r="W40" s="101" t="e">
        <f>нарххо!#REF!</f>
        <v>#REF!</v>
      </c>
      <c r="X40" s="76">
        <f>нарххо!J847</f>
        <v>82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60.606060606060609</v>
      </c>
      <c r="E42" s="69" t="e">
        <f>нарххо!#REF!</f>
        <v>#REF!</v>
      </c>
      <c r="F42" s="75">
        <f>нарххо!J493</f>
        <v>117.64705882352942</v>
      </c>
      <c r="G42" s="69" t="e">
        <f>нарххо!#REF!</f>
        <v>#REF!</v>
      </c>
      <c r="H42" s="75">
        <f>нарххо!J532</f>
        <v>57.142857142857139</v>
      </c>
      <c r="I42" s="69" t="e">
        <f>нарххо!#REF!</f>
        <v>#REF!</v>
      </c>
      <c r="J42" s="75">
        <f>нарххо!J572</f>
        <v>57.142857142857139</v>
      </c>
      <c r="K42" s="71" t="e">
        <f>нарххо!#REF!</f>
        <v>#REF!</v>
      </c>
      <c r="L42" s="72">
        <f>нарххо!J611</f>
        <v>57.142857142857139</v>
      </c>
      <c r="M42" s="92" t="e">
        <f>нарххо!#REF!</f>
        <v>#REF!</v>
      </c>
      <c r="N42" s="93">
        <f>нарххо!J651</f>
        <v>57.499999999999993</v>
      </c>
      <c r="O42" s="69" t="e">
        <f>нарххо!#REF!</f>
        <v>#REF!</v>
      </c>
      <c r="P42" s="75">
        <f>нарххо!J690</f>
        <v>60.606060606060609</v>
      </c>
      <c r="Q42" s="69" t="e">
        <f>нарххо!#REF!</f>
        <v>#REF!</v>
      </c>
      <c r="R42" s="75">
        <f>нарххо!J731</f>
        <v>127.77777777777777</v>
      </c>
      <c r="S42" s="69" t="e">
        <f>нарххо!#REF!</f>
        <v>#REF!</v>
      </c>
      <c r="T42" s="75">
        <f>нарххо!J770</f>
        <v>45.45454545454546</v>
      </c>
      <c r="U42" s="101" t="e">
        <f>нарххо!#REF!</f>
        <v>#REF!</v>
      </c>
      <c r="V42" s="76">
        <f>нарххо!J810</f>
        <v>100</v>
      </c>
      <c r="W42" s="101" t="e">
        <f>нарххо!#REF!</f>
        <v>#REF!</v>
      </c>
      <c r="X42" s="76">
        <f>нарххо!J849</f>
        <v>100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90</v>
      </c>
      <c r="E43" s="69" t="e">
        <f>нарххо!#REF!</f>
        <v>#REF!</v>
      </c>
      <c r="F43" s="75">
        <f>нарххо!J494</f>
        <v>133.33333333333331</v>
      </c>
      <c r="G43" s="69" t="e">
        <f>нарххо!#REF!</f>
        <v>#REF!</v>
      </c>
      <c r="H43" s="75">
        <f>нарххо!J533</f>
        <v>170.58823529411765</v>
      </c>
      <c r="I43" s="69" t="e">
        <f>нарххо!#REF!</f>
        <v>#REF!</v>
      </c>
      <c r="J43" s="75">
        <f>нарххо!J573</f>
        <v>117.64705882352942</v>
      </c>
      <c r="K43" s="71" t="e">
        <f>нарххо!#REF!</f>
        <v>#REF!</v>
      </c>
      <c r="L43" s="72">
        <f>нарххо!J612</f>
        <v>138.88888888888889</v>
      </c>
      <c r="M43" s="92" t="e">
        <f>нарххо!#REF!</f>
        <v>#REF!</v>
      </c>
      <c r="N43" s="93">
        <f>нарххо!J652</f>
        <v>144.44444444444443</v>
      </c>
      <c r="O43" s="69" t="e">
        <f>нарххо!#REF!</f>
        <v>#REF!</v>
      </c>
      <c r="P43" s="75">
        <f>нарххо!J691</f>
        <v>133.33333333333331</v>
      </c>
      <c r="Q43" s="69" t="e">
        <f>нарххо!#REF!</f>
        <v>#REF!</v>
      </c>
      <c r="R43" s="75">
        <f>нарххо!J732</f>
        <v>117.64705882352942</v>
      </c>
      <c r="S43" s="69" t="e">
        <f>нарххо!#REF!</f>
        <v>#REF!</v>
      </c>
      <c r="T43" s="75">
        <f>нарххо!J771</f>
        <v>120</v>
      </c>
      <c r="U43" s="101" t="e">
        <f>нарххо!#REF!</f>
        <v>#REF!</v>
      </c>
      <c r="V43" s="76">
        <f>нарххо!J811</f>
        <v>150</v>
      </c>
      <c r="W43" s="101" t="e">
        <f>нарххо!#REF!</f>
        <v>#REF!</v>
      </c>
      <c r="X43" s="76">
        <f>нарххо!J850</f>
        <v>144.44444444444443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93.333333333333329</v>
      </c>
      <c r="E44" s="69" t="e">
        <f>нарххо!#REF!</f>
        <v>#REF!</v>
      </c>
      <c r="F44" s="75">
        <f>нарххо!J495</f>
        <v>133.33333333333331</v>
      </c>
      <c r="G44" s="69" t="e">
        <f>нарххо!#REF!</f>
        <v>#REF!</v>
      </c>
      <c r="H44" s="75">
        <f>нарххо!J534</f>
        <v>106.66666666666667</v>
      </c>
      <c r="I44" s="69" t="e">
        <f>нарххо!#REF!</f>
        <v>#REF!</v>
      </c>
      <c r="J44" s="75">
        <f>нарххо!J574</f>
        <v>100</v>
      </c>
      <c r="K44" s="71" t="e">
        <f>нарххо!#REF!</f>
        <v>#REF!</v>
      </c>
      <c r="L44" s="72">
        <f>нарххо!J613</f>
        <v>88.888888888888886</v>
      </c>
      <c r="M44" s="92" t="e">
        <f>нарххо!#REF!</f>
        <v>#REF!</v>
      </c>
      <c r="N44" s="93">
        <f>нарххо!J653</f>
        <v>89.473684210526315</v>
      </c>
      <c r="O44" s="69" t="e">
        <f>нарххо!#REF!</f>
        <v>#REF!</v>
      </c>
      <c r="P44" s="75">
        <f>нарххо!J692</f>
        <v>100</v>
      </c>
      <c r="Q44" s="69" t="e">
        <f>нарххо!#REF!</f>
        <v>#REF!</v>
      </c>
      <c r="R44" s="75">
        <f>нарххо!J733</f>
        <v>140</v>
      </c>
      <c r="S44" s="69" t="e">
        <f>нарххо!#REF!</f>
        <v>#REF!</v>
      </c>
      <c r="T44" s="75">
        <f>нарххо!J772</f>
        <v>107.14285714285714</v>
      </c>
      <c r="U44" s="101" t="e">
        <f>нарххо!#REF!</f>
        <v>#REF!</v>
      </c>
      <c r="V44" s="76">
        <f>нарххо!J812</f>
        <v>106.25</v>
      </c>
      <c r="W44" s="101" t="e">
        <f>нарххо!#REF!</f>
        <v>#REF!</v>
      </c>
      <c r="X44" s="76">
        <f>нарххо!J851</f>
        <v>100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114.28571428571428</v>
      </c>
      <c r="E45" s="69" t="e">
        <f>нарххо!#REF!</f>
        <v>#REF!</v>
      </c>
      <c r="F45" s="75">
        <f>нарххо!J496</f>
        <v>127.27272727272727</v>
      </c>
      <c r="G45" s="69" t="e">
        <f>нарххо!#REF!</f>
        <v>#REF!</v>
      </c>
      <c r="H45" s="75">
        <f>нарххо!J535</f>
        <v>70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100</v>
      </c>
      <c r="M45" s="92" t="e">
        <f>нарххо!#REF!</f>
        <v>#REF!</v>
      </c>
      <c r="N45" s="93">
        <f>нарххо!J654</f>
        <v>166.66666666666669</v>
      </c>
      <c r="O45" s="69" t="e">
        <f>нарххо!#REF!</f>
        <v>#REF!</v>
      </c>
      <c r="P45" s="75">
        <f>нарххо!J693</f>
        <v>80</v>
      </c>
      <c r="Q45" s="69" t="e">
        <f>нарххо!#REF!</f>
        <v>#REF!</v>
      </c>
      <c r="R45" s="75">
        <f>нарххо!J734</f>
        <v>130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94.444444444444443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108.33333333333333</v>
      </c>
      <c r="E46" s="69" t="e">
        <f>нарххо!#REF!</f>
        <v>#REF!</v>
      </c>
      <c r="F46" s="75">
        <f>нарххо!J497</f>
        <v>66.666666666666657</v>
      </c>
      <c r="G46" s="69" t="e">
        <f>нарххо!#REF!</f>
        <v>#REF!</v>
      </c>
      <c r="H46" s="75">
        <f>нарххо!J536</f>
        <v>120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100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109.09090909090908</v>
      </c>
      <c r="Q46" s="69" t="e">
        <f>нарххо!#REF!</f>
        <v>#REF!</v>
      </c>
      <c r="R46" s="75">
        <f>нарххо!J735</f>
        <v>77.777777777777786</v>
      </c>
      <c r="S46" s="69" t="e">
        <f>нарххо!#REF!</f>
        <v>#REF!</v>
      </c>
      <c r="T46" s="75">
        <f>нарххо!J774</f>
        <v>150</v>
      </c>
      <c r="U46" s="101" t="e">
        <f>нарххо!#REF!</f>
        <v>#REF!</v>
      </c>
      <c r="V46" s="76">
        <f>нарххо!J814</f>
        <v>122.43285939968405</v>
      </c>
      <c r="W46" s="101" t="e">
        <f>нарххо!#REF!</f>
        <v>#REF!</v>
      </c>
      <c r="X46" s="76">
        <f>нарххо!J853</f>
        <v>113.51351351351352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69.444444444444443</v>
      </c>
      <c r="E47" s="69" t="e">
        <f>нарххо!#REF!</f>
        <v>#REF!</v>
      </c>
      <c r="F47" s="75">
        <f>нарххо!J498</f>
        <v>71.428571428571431</v>
      </c>
      <c r="G47" s="69" t="e">
        <f>нарххо!#REF!</f>
        <v>#REF!</v>
      </c>
      <c r="H47" s="75">
        <f>нарххо!J537</f>
        <v>83.333333333333343</v>
      </c>
      <c r="I47" s="69" t="e">
        <f>нарххо!#REF!</f>
        <v>#REF!</v>
      </c>
      <c r="J47" s="75">
        <f>нарххо!J577</f>
        <v>73.68421052631578</v>
      </c>
      <c r="K47" s="71" t="e">
        <f>нарххо!#REF!</f>
        <v>#REF!</v>
      </c>
      <c r="L47" s="72">
        <f>нарххо!J616</f>
        <v>70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72.222222222222214</v>
      </c>
      <c r="Q47" s="69" t="e">
        <f>нарххо!#REF!</f>
        <v>#REF!</v>
      </c>
      <c r="R47" s="75">
        <f>нарххо!J736</f>
        <v>76.19047619047619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100</v>
      </c>
      <c r="W47" s="101" t="e">
        <f>нарххо!#REF!</f>
        <v>#REF!</v>
      </c>
      <c r="X47" s="76">
        <f>нарххо!J854</f>
        <v>87.5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109.52380952380953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118.18181818181819</v>
      </c>
      <c r="I48" s="69" t="e">
        <f>нарххо!#REF!</f>
        <v>#REF!</v>
      </c>
      <c r="J48" s="75">
        <f>нарххо!J579</f>
        <v>108.33333333333333</v>
      </c>
      <c r="K48" s="71" t="e">
        <f>нарххо!#REF!</f>
        <v>#REF!</v>
      </c>
      <c r="L48" s="72">
        <f>нарххо!J618</f>
        <v>108.33333333333333</v>
      </c>
      <c r="M48" s="92" t="e">
        <f>нарххо!#REF!</f>
        <v>#REF!</v>
      </c>
      <c r="N48" s="93">
        <f>нарххо!J658</f>
        <v>104.83870967741935</v>
      </c>
      <c r="O48" s="69" t="e">
        <f>нарххо!#REF!</f>
        <v>#REF!</v>
      </c>
      <c r="P48" s="75">
        <f>нарххо!J697</f>
        <v>107.93650793650794</v>
      </c>
      <c r="Q48" s="69" t="e">
        <f>нарххо!#REF!</f>
        <v>#REF!</v>
      </c>
      <c r="R48" s="75">
        <f>нарххо!J738</f>
        <v>111.11111111111111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110.47619047619048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107.14285714285714</v>
      </c>
      <c r="E49" s="69" t="e">
        <f>нарххо!#REF!</f>
        <v>#REF!</v>
      </c>
      <c r="F49" s="75">
        <f>нарххо!J501</f>
        <v>83.333333333333343</v>
      </c>
      <c r="G49" s="69" t="e">
        <f>нарххо!#REF!</f>
        <v>#REF!</v>
      </c>
      <c r="H49" s="75">
        <f>нарххо!J540</f>
        <v>120.96774193548387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100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100</v>
      </c>
      <c r="Q49" s="69" t="e">
        <f>нарххо!#REF!</f>
        <v>#REF!</v>
      </c>
      <c r="R49" s="75">
        <f>нарххо!J739</f>
        <v>100</v>
      </c>
      <c r="S49" s="69" t="e">
        <f>нарххо!#REF!</f>
        <v>#REF!</v>
      </c>
      <c r="T49" s="75">
        <f>нарххо!J778</f>
        <v>104.4776119402985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91.666666666666657</v>
      </c>
      <c r="E50" s="69" t="e">
        <f>нарххо!#REF!</f>
        <v>#REF!</v>
      </c>
      <c r="F50" s="75">
        <f>нарххо!J502</f>
        <v>78.571428571428569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92.857142857142861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100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100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97.166666666666671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100</v>
      </c>
      <c r="I51" s="69" t="e">
        <f>нарххо!#REF!</f>
        <v>#REF!</v>
      </c>
      <c r="J51" s="75">
        <f>нарххо!J582</f>
        <v>89.230769230769226</v>
      </c>
      <c r="K51" s="71" t="e">
        <f>нарххо!#REF!</f>
        <v>#REF!</v>
      </c>
      <c r="L51" s="72">
        <f>нарххо!J621</f>
        <v>89.999999999999986</v>
      </c>
      <c r="M51" s="92" t="e">
        <f>нарххо!#REF!</f>
        <v>#REF!</v>
      </c>
      <c r="N51" s="93">
        <f>нарххо!J661</f>
        <v>91.666666666666657</v>
      </c>
      <c r="O51" s="69" t="e">
        <f>нарххо!#REF!</f>
        <v>#REF!</v>
      </c>
      <c r="P51" s="75">
        <f>нарххо!J700</f>
        <v>82.706766917293223</v>
      </c>
      <c r="Q51" s="69" t="e">
        <f>нарххо!#REF!</f>
        <v>#REF!</v>
      </c>
      <c r="R51" s="75">
        <f>нарххо!J741</f>
        <v>115.78947368421053</v>
      </c>
      <c r="S51" s="69" t="e">
        <f>нарххо!#REF!</f>
        <v>#REF!</v>
      </c>
      <c r="T51" s="75">
        <f>нарххо!J780</f>
        <v>92.857142857142861</v>
      </c>
      <c r="U51" s="101" t="e">
        <f>нарххо!#REF!</f>
        <v>#REF!</v>
      </c>
      <c r="V51" s="76">
        <f>нарххо!J820</f>
        <v>88.435374149659879</v>
      </c>
      <c r="W51" s="101" t="e">
        <f>нарххо!#REF!</f>
        <v>#REF!</v>
      </c>
      <c r="X51" s="76">
        <f>нарххо!J859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120</v>
      </c>
      <c r="I52" s="69" t="e">
        <f>нарххо!#REF!</f>
        <v>#REF!</v>
      </c>
      <c r="J52" s="75">
        <f>нарххо!J583</f>
        <v>130</v>
      </c>
      <c r="K52" s="71" t="e">
        <f>нарххо!#REF!</f>
        <v>#REF!</v>
      </c>
      <c r="L52" s="72">
        <f>нарххо!J622</f>
        <v>110.00000000000001</v>
      </c>
      <c r="M52" s="92" t="e">
        <f>нарххо!#REF!</f>
        <v>#REF!</v>
      </c>
      <c r="N52" s="93">
        <f>нарххо!J662</f>
        <v>133.33333333333331</v>
      </c>
      <c r="O52" s="69" t="e">
        <f>нарххо!#REF!</f>
        <v>#REF!</v>
      </c>
      <c r="P52" s="75">
        <f>нарххо!J701</f>
        <v>114.99999999999999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115.45454545454545</v>
      </c>
      <c r="W52" s="101" t="e">
        <f>нарххо!#REF!</f>
        <v>#REF!</v>
      </c>
      <c r="X52" s="76">
        <f>нарххо!J860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128.57142857142858</v>
      </c>
      <c r="I53" s="69" t="e">
        <f>нарххо!#REF!</f>
        <v>#REF!</v>
      </c>
      <c r="J53" s="75">
        <f>нарххо!J584</f>
        <v>114.28571428571428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98.253275109170318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128.57142857142858</v>
      </c>
      <c r="I54" s="69" t="e">
        <f>нарххо!#REF!</f>
        <v>#REF!</v>
      </c>
      <c r="J54" s="75">
        <f>нарххо!J585</f>
        <v>128.57142857142858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101.75438596491226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102.22222222222221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105.66037735849056</v>
      </c>
      <c r="E55" s="69" t="e">
        <f>нарххо!#REF!</f>
        <v>#REF!</v>
      </c>
      <c r="F55" s="75">
        <f>нарххо!J508</f>
        <v>80</v>
      </c>
      <c r="G55" s="69" t="e">
        <f>нарххо!#REF!</f>
        <v>#REF!</v>
      </c>
      <c r="H55" s="75">
        <f>нарххо!J546</f>
        <v>107.40740740740739</v>
      </c>
      <c r="I55" s="69" t="e">
        <f>нарххо!#REF!</f>
        <v>#REF!</v>
      </c>
      <c r="J55" s="75">
        <f>нарххо!J586</f>
        <v>115.38461538461537</v>
      </c>
      <c r="K55" s="71" t="e">
        <f>нарххо!#REF!</f>
        <v>#REF!</v>
      </c>
      <c r="L55" s="72">
        <f>нарххо!J625</f>
        <v>100</v>
      </c>
      <c r="M55" s="92" t="e">
        <f>нарххо!#REF!</f>
        <v>#REF!</v>
      </c>
      <c r="N55" s="93">
        <f>нарххо!J665</f>
        <v>105.66037735849056</v>
      </c>
      <c r="O55" s="69" t="e">
        <f>нарххо!#REF!</f>
        <v>#REF!</v>
      </c>
      <c r="P55" s="75">
        <f>нарххо!J704</f>
        <v>109.43396226415094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107.69230769230769</v>
      </c>
      <c r="U55" s="101" t="e">
        <f>нарххо!#REF!</f>
        <v>#REF!</v>
      </c>
      <c r="V55" s="76">
        <f>нарххо!J824</f>
        <v>97.118644067796609</v>
      </c>
      <c r="W55" s="101" t="e">
        <f>нарххо!#REF!</f>
        <v>#REF!</v>
      </c>
      <c r="X55" s="76">
        <f>нарххо!J863</f>
        <v>93.75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88.888888888888886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67.307692307692307</v>
      </c>
      <c r="M56" s="92" t="e">
        <f>нарххо!#REF!</f>
        <v>#REF!</v>
      </c>
      <c r="N56" s="93">
        <f>нарххо!J667</f>
        <v>77.551020408163254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89.473684210526315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107.14285714285714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100</v>
      </c>
      <c r="G57" s="69" t="e">
        <f>нарххо!#REF!</f>
        <v>#REF!</v>
      </c>
      <c r="H57" s="75">
        <f>нарххо!J549</f>
        <v>100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88.235294117647058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101.5228426395939</v>
      </c>
      <c r="W57" s="101" t="e">
        <f>нарххо!#REF!</f>
        <v>#REF!</v>
      </c>
      <c r="X57" s="76">
        <f>нарххо!J866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120</v>
      </c>
      <c r="E58" s="69" t="e">
        <f>нарххо!#REF!</f>
        <v>#REF!</v>
      </c>
      <c r="F58" s="75">
        <f>нарххо!J511</f>
        <v>100</v>
      </c>
      <c r="G58" s="69" t="e">
        <f>нарххо!#REF!</f>
        <v>#REF!</v>
      </c>
      <c r="H58" s="75">
        <f>нарххо!J550</f>
        <v>115.38461538461537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112.5</v>
      </c>
      <c r="O58" s="69" t="e">
        <f>нарххо!#REF!</f>
        <v>#REF!</v>
      </c>
      <c r="P58" s="75">
        <f>нарххо!J708</f>
        <v>86.666666666666671</v>
      </c>
      <c r="Q58" s="69" t="e">
        <f>нарххо!#REF!</f>
        <v>#REF!</v>
      </c>
      <c r="R58" s="75">
        <f>нарххо!J749</f>
        <v>87.5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94.444444444444443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107.14285714285714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115.38461538461537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87.5</v>
      </c>
      <c r="O59" s="69" t="e">
        <f>нарххо!#REF!</f>
        <v>#REF!</v>
      </c>
      <c r="P59" s="75">
        <f>нарххо!J709</f>
        <v>93.333333333333329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94.444444444444443</v>
      </c>
      <c r="W59" s="101" t="e">
        <f>нарххо!#REF!</f>
        <v>#REF!</v>
      </c>
      <c r="X59" s="76">
        <f>нарххо!J868</f>
        <v>112.5</v>
      </c>
    </row>
    <row r="60" spans="1:24" ht="22.5" customHeight="1" x14ac:dyDescent="0.2">
      <c r="A60" s="273">
        <v>22</v>
      </c>
      <c r="B60" s="275" t="s">
        <v>125</v>
      </c>
      <c r="C60" s="143" t="s">
        <v>195</v>
      </c>
      <c r="D60" s="267">
        <f>нарххо!J473</f>
        <v>100</v>
      </c>
      <c r="E60" s="143" t="s">
        <v>195</v>
      </c>
      <c r="F60" s="267">
        <f>нарххо!J514</f>
        <v>100</v>
      </c>
      <c r="G60" s="143" t="s">
        <v>175</v>
      </c>
      <c r="H60" s="267">
        <f>нарххо!J552</f>
        <v>100</v>
      </c>
      <c r="I60" s="143" t="s">
        <v>175</v>
      </c>
      <c r="J60" s="267">
        <f>нарххо!J592</f>
        <v>116.66666666666667</v>
      </c>
      <c r="K60" s="143" t="s">
        <v>175</v>
      </c>
      <c r="L60" s="269">
        <f>нарххо!J631</f>
        <v>100</v>
      </c>
      <c r="M60" s="143" t="s">
        <v>176</v>
      </c>
      <c r="N60" s="271">
        <f>нарххо!J671</f>
        <v>100</v>
      </c>
      <c r="O60" s="143" t="s">
        <v>175</v>
      </c>
      <c r="P60" s="267">
        <f>нарххо!J710</f>
        <v>100</v>
      </c>
      <c r="Q60" s="143" t="s">
        <v>195</v>
      </c>
      <c r="R60" s="267">
        <f>нарххо!J752</f>
        <v>100</v>
      </c>
      <c r="S60" s="143" t="s">
        <v>175</v>
      </c>
      <c r="T60" s="267">
        <f>нарххо!J790</f>
        <v>100</v>
      </c>
      <c r="U60" s="147" t="s">
        <v>191</v>
      </c>
      <c r="V60" s="265">
        <f>нарххо!J869</f>
        <v>102.56410256410258</v>
      </c>
      <c r="W60" s="147" t="s">
        <v>191</v>
      </c>
      <c r="X60" s="265">
        <f>нарххо!J869</f>
        <v>102.56410256410258</v>
      </c>
    </row>
    <row r="61" spans="1:24" s="144" customFormat="1" ht="11.25" customHeight="1" x14ac:dyDescent="0.2">
      <c r="A61" s="274"/>
      <c r="B61" s="276"/>
      <c r="C61" s="145" t="e">
        <f>нарххо!#REF!</f>
        <v>#REF!</v>
      </c>
      <c r="D61" s="268"/>
      <c r="E61" s="145" t="e">
        <f>нарххо!#REF!</f>
        <v>#REF!</v>
      </c>
      <c r="F61" s="268"/>
      <c r="G61" s="145" t="e">
        <f>нарххо!#REF!</f>
        <v>#REF!</v>
      </c>
      <c r="H61" s="268"/>
      <c r="I61" s="145" t="e">
        <f>нарххо!#REF!</f>
        <v>#REF!</v>
      </c>
      <c r="J61" s="268"/>
      <c r="K61" s="145" t="e">
        <f>нарххо!#REF!</f>
        <v>#REF!</v>
      </c>
      <c r="L61" s="270"/>
      <c r="M61" s="145" t="e">
        <f>нарххо!#REF!</f>
        <v>#REF!</v>
      </c>
      <c r="N61" s="272"/>
      <c r="O61" s="145" t="e">
        <f>нарххо!#REF!</f>
        <v>#REF!</v>
      </c>
      <c r="P61" s="268"/>
      <c r="Q61" s="146" t="e">
        <f>нарххо!#REF!</f>
        <v>#REF!</v>
      </c>
      <c r="R61" s="268"/>
      <c r="S61" s="146" t="e">
        <f>нарххо!#REF!</f>
        <v>#REF!</v>
      </c>
      <c r="T61" s="268"/>
      <c r="U61" s="145" t="e">
        <f>нарххо!#REF!</f>
        <v>#REF!</v>
      </c>
      <c r="V61" s="266"/>
      <c r="W61" s="145">
        <v>3</v>
      </c>
      <c r="X61" s="26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173.68421052631581</v>
      </c>
      <c r="G62" s="69" t="e">
        <f>нарххо!#REF!</f>
        <v>#REF!</v>
      </c>
      <c r="H62" s="75">
        <f>нарххо!J554</f>
        <v>100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96.296296296296291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130.26315789473685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115.29411764705884</v>
      </c>
      <c r="I64" s="69" t="e">
        <f>нарххо!#REF!</f>
        <v>#REF!</v>
      </c>
      <c r="J64" s="75">
        <f>нарххо!J596</f>
        <v>116.47058823529413</v>
      </c>
      <c r="K64" s="71" t="e">
        <f>нарххо!#REF!</f>
        <v>#REF!</v>
      </c>
      <c r="L64" s="72">
        <f>нарххо!J635</f>
        <v>117.64705882352942</v>
      </c>
      <c r="M64" s="92" t="e">
        <f>нарххо!#REF!</f>
        <v>#REF!</v>
      </c>
      <c r="N64" s="93">
        <f>нарххо!J675</f>
        <v>118.29268292682926</v>
      </c>
      <c r="O64" s="69" t="e">
        <f>нарххо!#REF!</f>
        <v>#REF!</v>
      </c>
      <c r="P64" s="75">
        <f>нарххо!J714</f>
        <v>116.66666666666667</v>
      </c>
      <c r="Q64" s="69" t="e">
        <f>нарххо!#REF!</f>
        <v>#REF!</v>
      </c>
      <c r="R64" s="75">
        <f>нарххо!J754</f>
        <v>122.50000000000001</v>
      </c>
      <c r="S64" s="69" t="e">
        <f>нарххо!#REF!</f>
        <v>#REF!</v>
      </c>
      <c r="T64" s="75">
        <f>нарххо!J794</f>
        <v>121.24999999999999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122.47191011235954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106.04288499025343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106.04288499025343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106.01357904946653</v>
      </c>
      <c r="E67" s="69" t="e">
        <f>нарххо!#REF!</f>
        <v>#REF!</v>
      </c>
      <c r="F67" s="75">
        <f>нарххо!J519</f>
        <v>106.04288499025343</v>
      </c>
      <c r="G67" s="69" t="e">
        <f>нарххо!#REF!</f>
        <v>#REF!</v>
      </c>
      <c r="H67" s="75">
        <f>нарххо!J559</f>
        <v>106.04288499025343</v>
      </c>
      <c r="I67" s="69" t="e">
        <f>нарххо!#REF!</f>
        <v>#REF!</v>
      </c>
      <c r="J67" s="75">
        <f>нарххо!J599</f>
        <v>106.04288499025343</v>
      </c>
      <c r="K67" s="71" t="e">
        <f>нарххо!#REF!</f>
        <v>#REF!</v>
      </c>
      <c r="L67" s="72">
        <f>нарххо!J638</f>
        <v>106.04288499025343</v>
      </c>
      <c r="M67" s="92" t="e">
        <f>нарххо!#REF!</f>
        <v>#REF!</v>
      </c>
      <c r="N67" s="93">
        <f>нарххо!J678</f>
        <v>106.04288499025343</v>
      </c>
      <c r="O67" s="69" t="e">
        <f>нарххо!#REF!</f>
        <v>#REF!</v>
      </c>
      <c r="P67" s="75">
        <f>нарххо!J717</f>
        <v>106.04288499025343</v>
      </c>
      <c r="Q67" s="69" t="e">
        <f>нарххо!#REF!</f>
        <v>#REF!</v>
      </c>
      <c r="R67" s="75">
        <f>нарххо!J757</f>
        <v>106.04288499025343</v>
      </c>
      <c r="S67" s="69" t="e">
        <f>нарххо!#REF!</f>
        <v>#REF!</v>
      </c>
      <c r="T67" s="75">
        <f>нарххо!J798</f>
        <v>106.01357904946653</v>
      </c>
      <c r="U67" s="101" t="e">
        <f>нарххо!#REF!</f>
        <v>#REF!</v>
      </c>
      <c r="V67" s="76">
        <f>нарххо!J837</f>
        <v>105.92808551992228</v>
      </c>
      <c r="W67" s="101" t="e">
        <f>нарххо!#REF!</f>
        <v>#REF!</v>
      </c>
      <c r="X67" s="76">
        <f>нарххо!J876</f>
        <v>105.92808551992228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7"/>
      <c r="O70" s="277"/>
      <c r="P70" s="277"/>
      <c r="Q70" s="277"/>
      <c r="R70" s="95"/>
      <c r="S70" s="277"/>
      <c r="T70" s="277"/>
      <c r="U70" s="277"/>
      <c r="V70" s="277"/>
      <c r="W70" s="277"/>
      <c r="X70" s="27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3">
        <v>22</v>
      </c>
      <c r="B26" s="275" t="s">
        <v>125</v>
      </c>
      <c r="C26" s="143" t="str">
        <f>'Соли гузашта'!C26</f>
        <v xml:space="preserve">(400 грамм) </v>
      </c>
      <c r="D26" s="267" t="e">
        <f>нарххо!#REF!</f>
        <v>#REF!</v>
      </c>
      <c r="E26" s="143" t="str">
        <f>'Соли гузашта'!E26</f>
        <v xml:space="preserve"> (450 грамм)  </v>
      </c>
      <c r="F26" s="267" t="e">
        <f>нарххо!#REF!</f>
        <v>#REF!</v>
      </c>
      <c r="G26" s="143" t="str">
        <f>'Соли гузашта'!G26</f>
        <v xml:space="preserve">(380 грамм)  </v>
      </c>
      <c r="H26" s="267" t="e">
        <f>нарххо!#REF!</f>
        <v>#REF!</v>
      </c>
      <c r="I26" s="143" t="str">
        <f>'Соли гузашта'!I26</f>
        <v xml:space="preserve">(500 грамм)  </v>
      </c>
      <c r="J26" s="267" t="e">
        <f>нарххо!#REF!</f>
        <v>#REF!</v>
      </c>
      <c r="K26" s="143" t="str">
        <f>'Соли гузашта'!K26</f>
        <v xml:space="preserve">(400 грамм)  </v>
      </c>
      <c r="L26" s="269" t="e">
        <f>нарххо!#REF!</f>
        <v>#REF!</v>
      </c>
      <c r="M26" s="143" t="str">
        <f>'Соли гузашта'!M26</f>
        <v xml:space="preserve">(450 грамм)  </v>
      </c>
      <c r="N26" s="267" t="e">
        <f>нарххо!#REF!</f>
        <v>#REF!</v>
      </c>
      <c r="O26" s="143" t="str">
        <f>'Соли гузашта'!O26</f>
        <v xml:space="preserve">(400 грамм)  </v>
      </c>
      <c r="P26" s="267" t="e">
        <f>нарххо!#REF!</f>
        <v>#REF!</v>
      </c>
      <c r="Q26" s="143" t="str">
        <f>'Соли гузашта'!Q26</f>
        <v xml:space="preserve">(400 грамм)  </v>
      </c>
      <c r="R26" s="267" t="e">
        <f>нарххо!#REF!</f>
        <v>#REF!</v>
      </c>
      <c r="S26" s="143" t="str">
        <f>'Соли гузашта'!S26</f>
        <v xml:space="preserve">(430 грамм) </v>
      </c>
      <c r="T26" s="267" t="e">
        <f>нарххо!#REF!</f>
        <v>#REF!</v>
      </c>
      <c r="U26" s="143" t="str">
        <f>'Соли гузашта'!U26</f>
        <v xml:space="preserve">(400 грамм)  </v>
      </c>
      <c r="V26" s="265" t="e">
        <f>нарххо!#REF!</f>
        <v>#REF!</v>
      </c>
      <c r="W26" s="143" t="str">
        <f>'Соли гузашта'!W26</f>
        <v xml:space="preserve">(400 грамм) </v>
      </c>
      <c r="X26" s="265" t="e">
        <f>нарххо!#REF!</f>
        <v>#REF!</v>
      </c>
    </row>
    <row r="27" spans="1:24" s="149" customFormat="1" ht="11.25" customHeight="1" x14ac:dyDescent="0.2">
      <c r="A27" s="274"/>
      <c r="B27" s="276"/>
      <c r="C27" s="148" t="e">
        <f>'Соли гузашта'!C27</f>
        <v>#REF!</v>
      </c>
      <c r="D27" s="268"/>
      <c r="E27" s="148" t="e">
        <f>'Соли гузашта'!E27</f>
        <v>#REF!</v>
      </c>
      <c r="F27" s="268"/>
      <c r="G27" s="148" t="e">
        <f>'Соли гузашта'!G27</f>
        <v>#REF!</v>
      </c>
      <c r="H27" s="268"/>
      <c r="I27" s="148" t="e">
        <f>'Соли гузашта'!I27</f>
        <v>#REF!</v>
      </c>
      <c r="J27" s="268"/>
      <c r="K27" s="148" t="e">
        <f>'Соли гузашта'!K27</f>
        <v>#REF!</v>
      </c>
      <c r="L27" s="270"/>
      <c r="M27" s="148" t="e">
        <f>'Соли гузашта'!M27</f>
        <v>#REF!</v>
      </c>
      <c r="N27" s="268"/>
      <c r="O27" s="158" t="e">
        <f>'Соли гузашта'!O27</f>
        <v>#REF!</v>
      </c>
      <c r="P27" s="268"/>
      <c r="Q27" s="148" t="e">
        <f>'Соли гузашта'!Q27</f>
        <v>#REF!</v>
      </c>
      <c r="R27" s="268"/>
      <c r="S27" s="148" t="e">
        <f>'Соли гузашта'!S27</f>
        <v>#REF!</v>
      </c>
      <c r="T27" s="268"/>
      <c r="U27" s="148" t="e">
        <f>'Соли гузашта'!U27</f>
        <v>#REF!</v>
      </c>
      <c r="V27" s="266"/>
      <c r="W27" s="148" t="e">
        <f>'Соли гузашта'!W27</f>
        <v>#REF!</v>
      </c>
      <c r="X27" s="26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29.01.2024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3">
        <v>22</v>
      </c>
      <c r="B63" s="275" t="s">
        <v>125</v>
      </c>
      <c r="C63" s="143" t="str">
        <f>'Соли гузашта'!C60</f>
        <v xml:space="preserve">(450 грамм) </v>
      </c>
      <c r="D63" s="267" t="e">
        <f>нарххо!#REF!</f>
        <v>#REF!</v>
      </c>
      <c r="E63" s="143" t="str">
        <f>'Соли гузашта'!E60</f>
        <v xml:space="preserve">(450 грамм) </v>
      </c>
      <c r="F63" s="267" t="e">
        <f>нарххо!#REF!</f>
        <v>#REF!</v>
      </c>
      <c r="G63" s="143" t="str">
        <f>'Соли гузашта'!G60</f>
        <v xml:space="preserve">(400 грамм) </v>
      </c>
      <c r="H63" s="267" t="e">
        <f>нарххо!#REF!</f>
        <v>#REF!</v>
      </c>
      <c r="I63" s="143" t="str">
        <f>'Соли гузашта'!I60</f>
        <v xml:space="preserve">(400 грамм) </v>
      </c>
      <c r="J63" s="267" t="e">
        <f>нарххо!#REF!</f>
        <v>#REF!</v>
      </c>
      <c r="K63" s="143" t="str">
        <f>'Соли гузашта'!K60</f>
        <v xml:space="preserve">(400 грамм) </v>
      </c>
      <c r="L63" s="269" t="e">
        <f>нарххо!#REF!</f>
        <v>#REF!</v>
      </c>
      <c r="M63" s="143" t="str">
        <f>'Соли гузашта'!M60</f>
        <v xml:space="preserve">(400 грамм)  </v>
      </c>
      <c r="N63" s="267" t="e">
        <f>нарххо!#REF!</f>
        <v>#REF!</v>
      </c>
      <c r="O63" s="143" t="str">
        <f>'Соли гузашта'!O60</f>
        <v xml:space="preserve">(400 грамм) </v>
      </c>
      <c r="P63" s="267" t="e">
        <f>нарххо!#REF!</f>
        <v>#REF!</v>
      </c>
      <c r="Q63" s="143" t="str">
        <f>'Соли гузашта'!Q60</f>
        <v xml:space="preserve">(450 грамм) </v>
      </c>
      <c r="R63" s="267" t="e">
        <f>нарххо!#REF!</f>
        <v>#REF!</v>
      </c>
      <c r="S63" s="143" t="str">
        <f>'Соли гузашта'!S60</f>
        <v xml:space="preserve">(400 грамм) </v>
      </c>
      <c r="T63" s="267" t="e">
        <f>нарххо!#REF!</f>
        <v>#REF!</v>
      </c>
      <c r="U63" s="143" t="str">
        <f>'Соли гузашта'!U60</f>
        <v xml:space="preserve">(600 грамм) </v>
      </c>
      <c r="V63" s="265" t="e">
        <f>нарххо!#REF!</f>
        <v>#REF!</v>
      </c>
      <c r="W63" s="143" t="str">
        <f>'Соли гузашта'!W60</f>
        <v xml:space="preserve">(600 грамм) </v>
      </c>
      <c r="X63" s="265" t="e">
        <f>нарххо!#REF!</f>
        <v>#REF!</v>
      </c>
      <c r="Y63" s="142"/>
    </row>
    <row r="64" spans="1:25" s="149" customFormat="1" ht="11.25" customHeight="1" x14ac:dyDescent="0.15">
      <c r="A64" s="274"/>
      <c r="B64" s="276"/>
      <c r="C64" s="150" t="e">
        <f>'Соли гузашта'!C61</f>
        <v>#REF!</v>
      </c>
      <c r="D64" s="268"/>
      <c r="E64" s="150" t="e">
        <f>'Соли гузашта'!E61</f>
        <v>#REF!</v>
      </c>
      <c r="F64" s="268"/>
      <c r="G64" s="150" t="e">
        <f>'Соли гузашта'!G61</f>
        <v>#REF!</v>
      </c>
      <c r="H64" s="268"/>
      <c r="I64" s="150" t="e">
        <f>'Соли гузашта'!I61</f>
        <v>#REF!</v>
      </c>
      <c r="J64" s="268"/>
      <c r="K64" s="150" t="e">
        <f>'Соли гузашта'!K61</f>
        <v>#REF!</v>
      </c>
      <c r="L64" s="270"/>
      <c r="M64" s="150" t="e">
        <f>'Соли гузашта'!M61</f>
        <v>#REF!</v>
      </c>
      <c r="N64" s="268"/>
      <c r="O64" s="150" t="e">
        <f>'Соли гузашта'!O61</f>
        <v>#REF!</v>
      </c>
      <c r="P64" s="268"/>
      <c r="Q64" s="150" t="e">
        <f>'Соли гузашта'!Q61</f>
        <v>#REF!</v>
      </c>
      <c r="R64" s="268"/>
      <c r="S64" s="150" t="e">
        <f>'Соли гузашта'!S61</f>
        <v>#REF!</v>
      </c>
      <c r="T64" s="268"/>
      <c r="U64" s="150" t="e">
        <f>'Соли гузашта'!U61</f>
        <v>#REF!</v>
      </c>
      <c r="V64" s="266"/>
      <c r="W64" s="150">
        <f>'Соли гузашта'!W61</f>
        <v>3</v>
      </c>
      <c r="X64" s="26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7"/>
      <c r="O73" s="277"/>
      <c r="P73" s="277"/>
      <c r="Q73" s="277"/>
      <c r="R73" s="95"/>
      <c r="S73" s="277"/>
      <c r="T73" s="277"/>
      <c r="U73" s="277"/>
      <c r="V73" s="277"/>
      <c r="W73" s="277"/>
      <c r="X73" s="27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4" t="s">
        <v>180</v>
      </c>
      <c r="C1" s="164"/>
      <c r="D1" s="165"/>
    </row>
    <row r="2" spans="2:4" ht="12.75" customHeight="1" x14ac:dyDescent="0.2">
      <c r="B2" s="28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9" t="s">
        <v>170</v>
      </c>
      <c r="B1" s="289"/>
      <c r="C1" s="289"/>
      <c r="D1" s="289"/>
      <c r="E1" s="289"/>
      <c r="F1" s="289"/>
      <c r="G1" s="289"/>
    </row>
    <row r="2" spans="1:7" ht="29.25" customHeight="1" x14ac:dyDescent="0.2">
      <c r="A2" s="290"/>
      <c r="B2" s="290"/>
      <c r="C2" s="290"/>
      <c r="D2" s="290"/>
      <c r="E2" s="290"/>
      <c r="F2" s="290"/>
      <c r="G2" s="290"/>
    </row>
    <row r="3" spans="1:7" ht="30" customHeight="1" x14ac:dyDescent="0.2">
      <c r="A3" s="285" t="s">
        <v>140</v>
      </c>
      <c r="B3" s="287" t="s">
        <v>141</v>
      </c>
      <c r="C3" s="288" t="s">
        <v>142</v>
      </c>
      <c r="D3" s="287" t="s">
        <v>143</v>
      </c>
      <c r="E3" s="287"/>
      <c r="F3" s="287"/>
      <c r="G3" s="287"/>
    </row>
    <row r="4" spans="1:7" ht="20.25" customHeight="1" x14ac:dyDescent="0.2">
      <c r="A4" s="286"/>
      <c r="B4" s="287"/>
      <c r="C4" s="28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1"/>
      <c r="C1" s="291"/>
      <c r="D1" s="291"/>
      <c r="E1" s="291"/>
      <c r="F1" s="291"/>
    </row>
    <row r="2" spans="1:6" ht="29.25" customHeight="1" x14ac:dyDescent="0.2">
      <c r="A2" s="291"/>
      <c r="B2" s="291"/>
      <c r="C2" s="291"/>
      <c r="D2" s="291"/>
      <c r="E2" s="291"/>
      <c r="F2" s="291"/>
    </row>
    <row r="3" spans="1:6" ht="29.25" customHeight="1" x14ac:dyDescent="0.2">
      <c r="A3" s="291"/>
      <c r="B3" s="291"/>
      <c r="C3" s="291"/>
      <c r="D3" s="291"/>
      <c r="E3" s="291"/>
      <c r="F3" s="291"/>
    </row>
    <row r="4" spans="1:6" ht="21" customHeight="1" x14ac:dyDescent="0.2">
      <c r="A4" s="84"/>
      <c r="B4" s="292" t="s">
        <v>174</v>
      </c>
      <c r="C4" s="292"/>
      <c r="D4" s="292"/>
      <c r="E4" s="292"/>
      <c r="F4" s="29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3">
        <v>22</v>
      </c>
      <c r="B27" s="29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4"/>
      <c r="B28" s="29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3">
        <v>22</v>
      </c>
      <c r="B26" s="293" t="s">
        <v>125</v>
      </c>
      <c r="C26" s="155" t="str">
        <f>'Хафтаи гузашта'!C26:C27</f>
        <v xml:space="preserve">(400 грамм) </v>
      </c>
      <c r="D26" s="295" t="e">
        <f>нарххо!#REF!</f>
        <v>#REF!</v>
      </c>
      <c r="E26" s="155" t="str">
        <f>'Хафтаи гузашта'!E26</f>
        <v xml:space="preserve"> (450 грамм)  </v>
      </c>
      <c r="F26" s="297" t="e">
        <f>нарххо!#REF!</f>
        <v>#REF!</v>
      </c>
      <c r="G26" s="155" t="str">
        <f>'Хафтаи гузашта'!G26</f>
        <v xml:space="preserve">(380 грамм)  </v>
      </c>
      <c r="H26" s="299" t="e">
        <f>нарххо!#REF!</f>
        <v>#REF!</v>
      </c>
      <c r="I26" s="155" t="str">
        <f>'Хафтаи гузашта'!I26</f>
        <v xml:space="preserve">(500 грамм)  </v>
      </c>
      <c r="J26" s="271" t="e">
        <f>нарххо!#REF!</f>
        <v>#REF!</v>
      </c>
      <c r="K26" s="155" t="str">
        <f>'Хафтаи гузашта'!K26</f>
        <v xml:space="preserve">(400 грамм)  </v>
      </c>
      <c r="L26" s="271" t="e">
        <f>нарххо!#REF!</f>
        <v>#REF!</v>
      </c>
      <c r="M26" s="155" t="str">
        <f>'Хафтаи гузашта'!M26</f>
        <v xml:space="preserve">(450 грамм)  </v>
      </c>
      <c r="N26" s="301" t="e">
        <f>нарххо!#REF!</f>
        <v>#REF!</v>
      </c>
      <c r="O26" s="155" t="str">
        <f>'Хафтаи гузашта'!O26</f>
        <v xml:space="preserve">(400 грамм)  </v>
      </c>
      <c r="P26" s="301" t="e">
        <f>нарххо!#REF!</f>
        <v>#REF!</v>
      </c>
      <c r="Q26" s="155" t="str">
        <f>'Хафтаи гузашта'!Q26</f>
        <v xml:space="preserve">(400 грамм)  </v>
      </c>
      <c r="R26" s="301" t="e">
        <f>нарххо!#REF!</f>
        <v>#REF!</v>
      </c>
      <c r="S26" s="155" t="str">
        <f>'Хафтаи гузашта'!S26</f>
        <v xml:space="preserve">(430 грамм) </v>
      </c>
      <c r="T26" s="301" t="e">
        <f>нарххо!#REF!</f>
        <v>#REF!</v>
      </c>
      <c r="U26" s="155" t="str">
        <f>'Хафтаи гузашта'!U26</f>
        <v xml:space="preserve">(400 грамм)  </v>
      </c>
      <c r="V26" s="297" t="e">
        <f>нарххо!#REF!</f>
        <v>#REF!</v>
      </c>
      <c r="W26" s="155" t="str">
        <f>'Хафтаи гузашта'!W26</f>
        <v xml:space="preserve">(400 грамм) </v>
      </c>
      <c r="X26" s="297" t="e">
        <f>нарххо!#REF!</f>
        <v>#REF!</v>
      </c>
    </row>
    <row r="27" spans="1:24" s="153" customFormat="1" ht="12" customHeight="1" x14ac:dyDescent="0.2">
      <c r="A27" s="274"/>
      <c r="B27" s="294"/>
      <c r="C27" s="156" t="e">
        <f>'Соли гузашта'!C27</f>
        <v>#REF!</v>
      </c>
      <c r="D27" s="296"/>
      <c r="E27" s="156" t="e">
        <f>'Соли гузашта'!E27</f>
        <v>#REF!</v>
      </c>
      <c r="F27" s="298"/>
      <c r="G27" s="156" t="e">
        <f>'Соли гузашта'!G27</f>
        <v>#REF!</v>
      </c>
      <c r="H27" s="300"/>
      <c r="I27" s="156" t="e">
        <f>'Соли гузашта'!I27</f>
        <v>#REF!</v>
      </c>
      <c r="J27" s="272"/>
      <c r="K27" s="156" t="e">
        <f>'Соли гузашта'!K27</f>
        <v>#REF!</v>
      </c>
      <c r="L27" s="272"/>
      <c r="M27" s="156" t="e">
        <f>'Соли гузашта'!M27</f>
        <v>#REF!</v>
      </c>
      <c r="N27" s="302"/>
      <c r="O27" s="156" t="e">
        <f>'Соли гузашта'!O27</f>
        <v>#REF!</v>
      </c>
      <c r="P27" s="302"/>
      <c r="Q27" s="156" t="e">
        <f>'Соли гузашта'!Q27</f>
        <v>#REF!</v>
      </c>
      <c r="R27" s="302"/>
      <c r="S27" s="156" t="e">
        <f>'Соли гузашта'!S27</f>
        <v>#REF!</v>
      </c>
      <c r="T27" s="302"/>
      <c r="U27" s="156" t="e">
        <f>'Соли гузашта'!U27</f>
        <v>#REF!</v>
      </c>
      <c r="V27" s="298"/>
      <c r="W27" s="156" t="e">
        <f>'Соли гузашта'!W27</f>
        <v>#REF!</v>
      </c>
      <c r="X27" s="29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29.01.2024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3">
        <v>22</v>
      </c>
      <c r="B60" s="293" t="s">
        <v>125</v>
      </c>
      <c r="C60" s="157" t="str">
        <f>'Хафтаи гузашта'!C63</f>
        <v xml:space="preserve">(450 грамм) </v>
      </c>
      <c r="D60" s="271" t="e">
        <f>нарххо!#REF!</f>
        <v>#REF!</v>
      </c>
      <c r="E60" s="157" t="str">
        <f>'Хафтаи гузашта'!E63</f>
        <v xml:space="preserve">(450 грамм) </v>
      </c>
      <c r="F60" s="271" t="e">
        <f>нарххо!#REF!</f>
        <v>#REF!</v>
      </c>
      <c r="G60" s="157" t="str">
        <f>'Хафтаи гузашта'!G63</f>
        <v xml:space="preserve">(400 грамм) </v>
      </c>
      <c r="H60" s="271" t="e">
        <f>нарххо!#REF!</f>
        <v>#REF!</v>
      </c>
      <c r="I60" s="157" t="str">
        <f>'Хафтаи гузашта'!I63</f>
        <v xml:space="preserve">(400 грамм) </v>
      </c>
      <c r="J60" s="271" t="e">
        <f>нарххо!#REF!</f>
        <v>#REF!</v>
      </c>
      <c r="K60" s="157" t="str">
        <f>'Хафтаи гузашта'!K63</f>
        <v xml:space="preserve">(400 грамм) </v>
      </c>
      <c r="L60" s="297" t="e">
        <f>нарххо!#REF!</f>
        <v>#REF!</v>
      </c>
      <c r="M60" s="157" t="str">
        <f>'Хафтаи гузашта'!M63</f>
        <v xml:space="preserve">(400 грамм)  </v>
      </c>
      <c r="N60" s="271" t="e">
        <f>нарххо!#REF!</f>
        <v>#REF!</v>
      </c>
      <c r="O60" s="157" t="str">
        <f>'Хафтаи гузашта'!O63</f>
        <v xml:space="preserve">(400 грамм) </v>
      </c>
      <c r="P60" s="271" t="e">
        <f>нарххо!#REF!</f>
        <v>#REF!</v>
      </c>
      <c r="Q60" s="157" t="str">
        <f>'Хафтаи гузашта'!Q63</f>
        <v xml:space="preserve">(450 грамм) </v>
      </c>
      <c r="R60" s="271" t="e">
        <f>нарххо!#REF!</f>
        <v>#REF!</v>
      </c>
      <c r="S60" s="157" t="str">
        <f>'Хафтаи гузашта'!S63</f>
        <v xml:space="preserve">(400 грамм) </v>
      </c>
      <c r="T60" s="271" t="e">
        <f>нарххо!#REF!</f>
        <v>#REF!</v>
      </c>
      <c r="U60" s="157" t="str">
        <f>'Хафтаи гузашта'!U63</f>
        <v xml:space="preserve">(600 грамм) </v>
      </c>
      <c r="V60" s="301" t="e">
        <f>нарххо!#REF!</f>
        <v>#REF!</v>
      </c>
      <c r="X60" s="152"/>
    </row>
    <row r="61" spans="1:24" s="153" customFormat="1" ht="12" customHeight="1" x14ac:dyDescent="0.2">
      <c r="A61" s="274"/>
      <c r="B61" s="294"/>
      <c r="C61" s="156" t="e">
        <f>'Соли гузашта'!C61</f>
        <v>#REF!</v>
      </c>
      <c r="D61" s="272"/>
      <c r="E61" s="156" t="e">
        <f>'Соли гузашта'!E61</f>
        <v>#REF!</v>
      </c>
      <c r="F61" s="272"/>
      <c r="G61" s="156" t="e">
        <f>'Соли гузашта'!G61</f>
        <v>#REF!</v>
      </c>
      <c r="H61" s="272"/>
      <c r="I61" s="156" t="e">
        <f>'Соли гузашта'!I61</f>
        <v>#REF!</v>
      </c>
      <c r="J61" s="272"/>
      <c r="K61" s="156" t="e">
        <f>'Соли гузашта'!K61</f>
        <v>#REF!</v>
      </c>
      <c r="L61" s="298"/>
      <c r="M61" s="156" t="e">
        <f>'Соли гузашта'!M61</f>
        <v>#REF!</v>
      </c>
      <c r="N61" s="272"/>
      <c r="O61" s="156" t="e">
        <f>'Соли гузашта'!O61</f>
        <v>#REF!</v>
      </c>
      <c r="P61" s="272"/>
      <c r="Q61" s="156" t="e">
        <f>'Соли гузашта'!Q61</f>
        <v>#REF!</v>
      </c>
      <c r="R61" s="272"/>
      <c r="S61" s="156" t="e">
        <f>'Соли гузашта'!S61</f>
        <v>#REF!</v>
      </c>
      <c r="T61" s="272"/>
      <c r="U61" s="156" t="e">
        <f>'Соли гузашта'!U61</f>
        <v>#REF!</v>
      </c>
      <c r="V61" s="30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7"/>
      <c r="O70" s="277"/>
      <c r="P70" s="277"/>
      <c r="Q70" s="277"/>
      <c r="R70" s="95"/>
      <c r="S70" s="277"/>
      <c r="T70" s="277"/>
      <c r="U70" s="277"/>
      <c r="V70" s="277"/>
      <c r="W70" s="277"/>
      <c r="X70" s="27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2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январь - декабрь  2023 года  и январь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2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9" t="s">
        <v>78</v>
      </c>
      <c r="N5" s="309"/>
      <c r="O5" s="309"/>
      <c r="P5" s="309"/>
      <c r="Q5" s="309"/>
      <c r="R5" s="309"/>
      <c r="S5" s="309"/>
      <c r="T5" s="309"/>
      <c r="U5" s="309"/>
      <c r="V5" s="8"/>
      <c r="W5" s="32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0" t="s">
        <v>60</v>
      </c>
      <c r="D6" s="310"/>
      <c r="E6" s="310"/>
      <c r="F6" s="310"/>
      <c r="G6" s="310"/>
      <c r="H6" s="310"/>
      <c r="I6" s="310"/>
      <c r="J6" s="310"/>
      <c r="K6" s="310"/>
      <c r="L6" s="311"/>
      <c r="M6" s="312" t="str">
        <f>нарххо!J8</f>
        <v>29.01.2024 в % к</v>
      </c>
      <c r="N6" s="312"/>
      <c r="O6" s="312"/>
      <c r="P6" s="312"/>
      <c r="Q6" s="312"/>
      <c r="R6" s="312"/>
      <c r="S6" s="312"/>
      <c r="T6" s="312"/>
      <c r="U6" s="312"/>
      <c r="V6" s="36"/>
      <c r="W6" s="32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3" t="e">
        <f>нарххо!#REF!</f>
        <v>#REF!</v>
      </c>
      <c r="D7" s="314"/>
      <c r="E7" s="314"/>
      <c r="F7" s="313" t="e">
        <f>нарххо!#REF!</f>
        <v>#REF!</v>
      </c>
      <c r="G7" s="314"/>
      <c r="H7" s="314"/>
      <c r="I7" s="314"/>
      <c r="J7" s="314"/>
      <c r="K7" s="314"/>
      <c r="L7" s="315"/>
      <c r="M7" s="313" t="e">
        <f>нарххо!#REF!</f>
        <v>#REF!</v>
      </c>
      <c r="N7" s="314"/>
      <c r="O7" s="314"/>
      <c r="P7" s="313" t="e">
        <f>нарххо!#REF!</f>
        <v>#REF!</v>
      </c>
      <c r="Q7" s="314"/>
      <c r="R7" s="314"/>
      <c r="S7" s="314"/>
      <c r="T7" s="314"/>
      <c r="U7" s="31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30.01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30.01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2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2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4.03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2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3.2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2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14.77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2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14.77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2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2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2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2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2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13.47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2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2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2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2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2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2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2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2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2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2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2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10.29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2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10.31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29.01.2024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январь - декабрь  2023 года  и январь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9" t="s">
        <v>78</v>
      </c>
      <c r="M43" s="309"/>
      <c r="N43" s="309"/>
      <c r="O43" s="309"/>
      <c r="P43" s="309"/>
      <c r="Q43" s="309"/>
      <c r="R43" s="309"/>
      <c r="S43" s="309"/>
      <c r="T43" s="309"/>
      <c r="U43" s="30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6" t="s">
        <v>61</v>
      </c>
      <c r="D44" s="310"/>
      <c r="E44" s="310"/>
      <c r="F44" s="310"/>
      <c r="G44" s="310"/>
      <c r="H44" s="310"/>
      <c r="I44" s="310"/>
      <c r="J44" s="310"/>
      <c r="K44" s="310"/>
      <c r="L44" s="311"/>
      <c r="M44" s="317" t="str">
        <f>M6</f>
        <v>29.01.2024 в % к</v>
      </c>
      <c r="N44" s="318"/>
      <c r="O44" s="318"/>
      <c r="P44" s="318"/>
      <c r="Q44" s="318"/>
      <c r="R44" s="318"/>
      <c r="S44" s="318"/>
      <c r="T44" s="318"/>
      <c r="U44" s="31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3" t="str">
        <f>нарххо!C51</f>
        <v>2023</v>
      </c>
      <c r="D45" s="314"/>
      <c r="E45" s="314"/>
      <c r="F45" s="313" t="e">
        <f>нарххо!#REF!</f>
        <v>#REF!</v>
      </c>
      <c r="G45" s="314"/>
      <c r="H45" s="314"/>
      <c r="I45" s="314"/>
      <c r="J45" s="314"/>
      <c r="K45" s="314"/>
      <c r="L45" s="315"/>
      <c r="M45" s="313" t="str">
        <f>нарххо!J51</f>
        <v>2023</v>
      </c>
      <c r="N45" s="314"/>
      <c r="O45" s="314"/>
      <c r="P45" s="313" t="e">
        <f>нарххо!#REF!</f>
        <v>#REF!</v>
      </c>
      <c r="Q45" s="314"/>
      <c r="R45" s="314"/>
      <c r="S45" s="314"/>
      <c r="T45" s="314"/>
      <c r="U45" s="31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30.01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30.01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3.6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10.26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10.31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январь - декабрь  2023 года  и январь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9" t="s">
        <v>78</v>
      </c>
      <c r="M80" s="309"/>
      <c r="N80" s="309"/>
      <c r="O80" s="309"/>
      <c r="P80" s="309"/>
      <c r="Q80" s="309"/>
      <c r="R80" s="309"/>
      <c r="S80" s="309"/>
      <c r="T80" s="309"/>
      <c r="U80" s="30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0" t="s">
        <v>62</v>
      </c>
      <c r="D81" s="310"/>
      <c r="E81" s="310"/>
      <c r="F81" s="310"/>
      <c r="G81" s="310"/>
      <c r="H81" s="310"/>
      <c r="I81" s="310"/>
      <c r="J81" s="310"/>
      <c r="K81" s="310"/>
      <c r="L81" s="311"/>
      <c r="M81" s="312" t="str">
        <f>M6</f>
        <v>29.01.2024 в % к</v>
      </c>
      <c r="N81" s="312"/>
      <c r="O81" s="312"/>
      <c r="P81" s="312"/>
      <c r="Q81" s="312"/>
      <c r="R81" s="312"/>
      <c r="S81" s="312"/>
      <c r="T81" s="312"/>
      <c r="U81" s="31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3" t="str">
        <f>нарххо!C91</f>
        <v>2023</v>
      </c>
      <c r="D82" s="314"/>
      <c r="E82" s="314"/>
      <c r="F82" s="313" t="e">
        <f>нарххо!#REF!</f>
        <v>#REF!</v>
      </c>
      <c r="G82" s="314"/>
      <c r="H82" s="314"/>
      <c r="I82" s="314"/>
      <c r="J82" s="314"/>
      <c r="K82" s="314"/>
      <c r="L82" s="315"/>
      <c r="M82" s="313" t="str">
        <f>нарххо!J91</f>
        <v>2023</v>
      </c>
      <c r="N82" s="314"/>
      <c r="O82" s="314"/>
      <c r="P82" s="313" t="e">
        <f>нарххо!#REF!</f>
        <v>#REF!</v>
      </c>
      <c r="Q82" s="314"/>
      <c r="R82" s="314"/>
      <c r="S82" s="314"/>
      <c r="T82" s="314"/>
      <c r="U82" s="31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30.01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30.01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3.3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18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17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15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3.7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10.25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10.31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январь - декабрь  2023 года  и январь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9" t="s">
        <v>78</v>
      </c>
      <c r="M117" s="309"/>
      <c r="N117" s="309"/>
      <c r="O117" s="309"/>
      <c r="P117" s="309"/>
      <c r="Q117" s="309"/>
      <c r="R117" s="309"/>
      <c r="S117" s="309"/>
      <c r="T117" s="309"/>
      <c r="U117" s="30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6" t="s">
        <v>63</v>
      </c>
      <c r="D118" s="310"/>
      <c r="E118" s="310"/>
      <c r="F118" s="310"/>
      <c r="G118" s="310"/>
      <c r="H118" s="310"/>
      <c r="I118" s="310"/>
      <c r="J118" s="310"/>
      <c r="K118" s="310"/>
      <c r="L118" s="311"/>
      <c r="M118" s="317" t="str">
        <f>M6</f>
        <v>29.01.2024 в % к</v>
      </c>
      <c r="N118" s="318"/>
      <c r="O118" s="318"/>
      <c r="P118" s="318"/>
      <c r="Q118" s="318"/>
      <c r="R118" s="318"/>
      <c r="S118" s="318"/>
      <c r="T118" s="318"/>
      <c r="U118" s="31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3" t="str">
        <f>нарххо!C132</f>
        <v>2023</v>
      </c>
      <c r="D119" s="314"/>
      <c r="E119" s="314"/>
      <c r="F119" s="313" t="e">
        <f>нарххо!#REF!</f>
        <v>#REF!</v>
      </c>
      <c r="G119" s="314"/>
      <c r="H119" s="314"/>
      <c r="I119" s="314"/>
      <c r="J119" s="314"/>
      <c r="K119" s="314"/>
      <c r="L119" s="315"/>
      <c r="M119" s="313" t="str">
        <f>нарххо!J132</f>
        <v>2023</v>
      </c>
      <c r="N119" s="314"/>
      <c r="O119" s="314"/>
      <c r="P119" s="313" t="e">
        <f>нарххо!#REF!</f>
        <v>#REF!</v>
      </c>
      <c r="Q119" s="314"/>
      <c r="R119" s="314"/>
      <c r="S119" s="314"/>
      <c r="T119" s="314"/>
      <c r="U119" s="31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30.01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30.01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3.4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10.28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январь - декабрь  2023 года  и январь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6" t="s">
        <v>77</v>
      </c>
      <c r="D155" s="310"/>
      <c r="E155" s="310"/>
      <c r="F155" s="310"/>
      <c r="G155" s="310"/>
      <c r="H155" s="310"/>
      <c r="I155" s="310"/>
      <c r="J155" s="310"/>
      <c r="K155" s="310"/>
      <c r="L155" s="311"/>
      <c r="M155" s="317" t="str">
        <f>M6</f>
        <v>29.01.2024 в % к</v>
      </c>
      <c r="N155" s="318"/>
      <c r="O155" s="318"/>
      <c r="P155" s="318"/>
      <c r="Q155" s="318"/>
      <c r="R155" s="318"/>
      <c r="S155" s="318"/>
      <c r="T155" s="318"/>
      <c r="U155" s="31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3" t="str">
        <f>нарххо!C171</f>
        <v>2023</v>
      </c>
      <c r="D156" s="314"/>
      <c r="E156" s="314"/>
      <c r="F156" s="313" t="e">
        <f>нарххо!#REF!</f>
        <v>#REF!</v>
      </c>
      <c r="G156" s="314"/>
      <c r="H156" s="314"/>
      <c r="I156" s="314"/>
      <c r="J156" s="314"/>
      <c r="K156" s="314"/>
      <c r="L156" s="315"/>
      <c r="M156" s="313" t="str">
        <f>нарххо!J171</f>
        <v>2023</v>
      </c>
      <c r="N156" s="314"/>
      <c r="O156" s="314"/>
      <c r="P156" s="313" t="e">
        <f>нарххо!#REF!</f>
        <v>#REF!</v>
      </c>
      <c r="Q156" s="314"/>
      <c r="R156" s="314"/>
      <c r="S156" s="314"/>
      <c r="T156" s="314"/>
      <c r="U156" s="31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30.01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30.01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3.5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4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17.66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16.66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12.5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12.7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5.16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7.76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10.26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10.28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январь - декабрь  2023 года  и январь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9" t="s">
        <v>78</v>
      </c>
      <c r="M191" s="309"/>
      <c r="N191" s="309"/>
      <c r="O191" s="309"/>
      <c r="P191" s="309"/>
      <c r="Q191" s="309"/>
      <c r="R191" s="309"/>
      <c r="S191" s="309"/>
      <c r="T191" s="309"/>
      <c r="U191" s="30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6" t="s">
        <v>64</v>
      </c>
      <c r="D192" s="310"/>
      <c r="E192" s="310"/>
      <c r="F192" s="310"/>
      <c r="G192" s="310"/>
      <c r="H192" s="310"/>
      <c r="I192" s="310"/>
      <c r="J192" s="310"/>
      <c r="K192" s="310"/>
      <c r="L192" s="311"/>
      <c r="M192" s="317" t="str">
        <f>M6</f>
        <v>29.01.2024 в % к</v>
      </c>
      <c r="N192" s="318"/>
      <c r="O192" s="318"/>
      <c r="P192" s="318"/>
      <c r="Q192" s="318"/>
      <c r="R192" s="318"/>
      <c r="S192" s="318"/>
      <c r="T192" s="318"/>
      <c r="U192" s="31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3" t="str">
        <f>нарххо!C210</f>
        <v>2023</v>
      </c>
      <c r="D193" s="314"/>
      <c r="E193" s="314"/>
      <c r="F193" s="313" t="e">
        <f>нарххо!#REF!</f>
        <v>#REF!</v>
      </c>
      <c r="G193" s="314"/>
      <c r="H193" s="314"/>
      <c r="I193" s="314"/>
      <c r="J193" s="314"/>
      <c r="K193" s="314"/>
      <c r="L193" s="315"/>
      <c r="M193" s="313" t="str">
        <f>нарххо!J210</f>
        <v>2023</v>
      </c>
      <c r="N193" s="314"/>
      <c r="O193" s="314"/>
      <c r="P193" s="313" t="e">
        <f>нарххо!#REF!</f>
        <v>#REF!</v>
      </c>
      <c r="Q193" s="314"/>
      <c r="R193" s="314"/>
      <c r="S193" s="314"/>
      <c r="T193" s="314"/>
      <c r="U193" s="31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30.01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30.01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3.1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16.600000000000001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6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74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12.5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4.9000000000000004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10.29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10.31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январь - декабрь  2023 года  и январь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9" t="s">
        <v>78</v>
      </c>
      <c r="M228" s="309"/>
      <c r="N228" s="309"/>
      <c r="O228" s="309"/>
      <c r="P228" s="309"/>
      <c r="Q228" s="309"/>
      <c r="R228" s="309"/>
      <c r="S228" s="309"/>
      <c r="T228" s="309"/>
      <c r="U228" s="30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6" t="s">
        <v>65</v>
      </c>
      <c r="D229" s="310"/>
      <c r="E229" s="310"/>
      <c r="F229" s="310"/>
      <c r="G229" s="310"/>
      <c r="H229" s="310"/>
      <c r="I229" s="310"/>
      <c r="J229" s="310"/>
      <c r="K229" s="310"/>
      <c r="L229" s="311"/>
      <c r="M229" s="317" t="str">
        <f>M6</f>
        <v>29.01.2024 в % к</v>
      </c>
      <c r="N229" s="318"/>
      <c r="O229" s="318"/>
      <c r="P229" s="318"/>
      <c r="Q229" s="318"/>
      <c r="R229" s="318"/>
      <c r="S229" s="318"/>
      <c r="T229" s="318"/>
      <c r="U229" s="31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3" t="str">
        <f>нарххо!C250</f>
        <v>2023</v>
      </c>
      <c r="D230" s="314"/>
      <c r="E230" s="314"/>
      <c r="F230" s="313" t="e">
        <f>нарххо!#REF!</f>
        <v>#REF!</v>
      </c>
      <c r="G230" s="314"/>
      <c r="H230" s="314"/>
      <c r="I230" s="314"/>
      <c r="J230" s="314"/>
      <c r="K230" s="314"/>
      <c r="L230" s="315"/>
      <c r="M230" s="313" t="str">
        <f>нарххо!J250</f>
        <v>2023</v>
      </c>
      <c r="N230" s="314"/>
      <c r="O230" s="314"/>
      <c r="P230" s="313" t="e">
        <f>нарххо!#REF!</f>
        <v>#REF!</v>
      </c>
      <c r="Q230" s="314"/>
      <c r="R230" s="314"/>
      <c r="S230" s="314"/>
      <c r="T230" s="314"/>
      <c r="U230" s="31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30.01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30.01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3.3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19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19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6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16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15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10.29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10.31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январь - декабрь  2023 года  и январь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9" t="s">
        <v>78</v>
      </c>
      <c r="M265" s="309"/>
      <c r="N265" s="309"/>
      <c r="O265" s="309"/>
      <c r="P265" s="309"/>
      <c r="Q265" s="309"/>
      <c r="R265" s="309"/>
      <c r="S265" s="309"/>
      <c r="T265" s="309"/>
      <c r="U265" s="30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0" t="s">
        <v>66</v>
      </c>
      <c r="D266" s="310"/>
      <c r="E266" s="310"/>
      <c r="F266" s="310"/>
      <c r="G266" s="310"/>
      <c r="H266" s="310"/>
      <c r="I266" s="310"/>
      <c r="J266" s="310"/>
      <c r="K266" s="310"/>
      <c r="L266" s="311"/>
      <c r="M266" s="312" t="str">
        <f>M6</f>
        <v>29.01.2024 в % к</v>
      </c>
      <c r="N266" s="312"/>
      <c r="O266" s="312"/>
      <c r="P266" s="312"/>
      <c r="Q266" s="312"/>
      <c r="R266" s="312"/>
      <c r="S266" s="312"/>
      <c r="T266" s="312"/>
      <c r="U266" s="31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3" t="str">
        <f>нарххо!C289</f>
        <v>2023</v>
      </c>
      <c r="D267" s="314"/>
      <c r="E267" s="314"/>
      <c r="F267" s="313" t="e">
        <f>нарххо!#REF!</f>
        <v>#REF!</v>
      </c>
      <c r="G267" s="314"/>
      <c r="H267" s="314"/>
      <c r="I267" s="314"/>
      <c r="J267" s="314"/>
      <c r="K267" s="314"/>
      <c r="L267" s="315"/>
      <c r="M267" s="313" t="str">
        <f>нарххо!J289</f>
        <v>2023</v>
      </c>
      <c r="N267" s="314"/>
      <c r="O267" s="314"/>
      <c r="P267" s="313" t="e">
        <f>нарххо!#REF!</f>
        <v>#REF!</v>
      </c>
      <c r="Q267" s="314"/>
      <c r="R267" s="314"/>
      <c r="S267" s="314"/>
      <c r="T267" s="314"/>
      <c r="U267" s="31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30.01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30.01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4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20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20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10.29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10.31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январь - декабрь  2023 года  и январь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9"/>
      <c r="M302" s="309" t="s">
        <v>78</v>
      </c>
      <c r="N302" s="309"/>
      <c r="O302" s="309"/>
      <c r="P302" s="309"/>
      <c r="Q302" s="309"/>
      <c r="R302" s="309"/>
      <c r="S302" s="309"/>
      <c r="T302" s="309"/>
      <c r="U302" s="30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0" t="s">
        <v>139</v>
      </c>
      <c r="D303" s="310"/>
      <c r="E303" s="310"/>
      <c r="F303" s="310"/>
      <c r="G303" s="310"/>
      <c r="H303" s="310"/>
      <c r="I303" s="310"/>
      <c r="J303" s="310"/>
      <c r="K303" s="310"/>
      <c r="L303" s="311"/>
      <c r="M303" s="312" t="str">
        <f>M6</f>
        <v>29.01.2024 в % к</v>
      </c>
      <c r="N303" s="312"/>
      <c r="O303" s="312"/>
      <c r="P303" s="312"/>
      <c r="Q303" s="312"/>
      <c r="R303" s="312"/>
      <c r="S303" s="312"/>
      <c r="T303" s="312"/>
      <c r="U303" s="31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3" t="str">
        <f>нарххо!C329</f>
        <v>2023</v>
      </c>
      <c r="D304" s="314"/>
      <c r="E304" s="314"/>
      <c r="F304" s="313" t="e">
        <f>нарххо!#REF!</f>
        <v>#REF!</v>
      </c>
      <c r="G304" s="314"/>
      <c r="H304" s="314"/>
      <c r="I304" s="314"/>
      <c r="J304" s="314"/>
      <c r="K304" s="314"/>
      <c r="L304" s="315"/>
      <c r="M304" s="313" t="str">
        <f>нарххо!J329</f>
        <v>2023</v>
      </c>
      <c r="N304" s="314"/>
      <c r="O304" s="314"/>
      <c r="P304" s="313" t="e">
        <f>нарххо!#REF!</f>
        <v>#REF!</v>
      </c>
      <c r="Q304" s="314"/>
      <c r="R304" s="314"/>
      <c r="S304" s="314"/>
      <c r="T304" s="314"/>
      <c r="U304" s="31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30.01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30.01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18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18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13.5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10.29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10.31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январь - декабрь  2023 года  и январь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9"/>
      <c r="M339" s="309" t="s">
        <v>78</v>
      </c>
      <c r="N339" s="309"/>
      <c r="O339" s="309"/>
      <c r="P339" s="309"/>
      <c r="Q339" s="309"/>
      <c r="R339" s="309"/>
      <c r="S339" s="309"/>
      <c r="T339" s="309"/>
      <c r="U339" s="30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0" t="s">
        <v>72</v>
      </c>
      <c r="D340" s="310"/>
      <c r="E340" s="310"/>
      <c r="F340" s="310"/>
      <c r="G340" s="310"/>
      <c r="H340" s="310"/>
      <c r="I340" s="310"/>
      <c r="J340" s="310"/>
      <c r="K340" s="310"/>
      <c r="L340" s="311"/>
      <c r="M340" s="312" t="str">
        <f>M6</f>
        <v>29.01.2024 в % к</v>
      </c>
      <c r="N340" s="312"/>
      <c r="O340" s="312"/>
      <c r="P340" s="312"/>
      <c r="Q340" s="312"/>
      <c r="R340" s="312"/>
      <c r="S340" s="312"/>
      <c r="T340" s="312"/>
      <c r="U340" s="31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3" t="str">
        <f>нарххо!C369</f>
        <v>2023</v>
      </c>
      <c r="D341" s="314"/>
      <c r="E341" s="314"/>
      <c r="F341" s="313" t="e">
        <f>нарххо!#REF!</f>
        <v>#REF!</v>
      </c>
      <c r="G341" s="314"/>
      <c r="H341" s="314"/>
      <c r="I341" s="314"/>
      <c r="J341" s="314"/>
      <c r="K341" s="314"/>
      <c r="L341" s="315"/>
      <c r="M341" s="313" t="str">
        <f>нарххо!J369</f>
        <v>2023</v>
      </c>
      <c r="N341" s="314"/>
      <c r="O341" s="314"/>
      <c r="P341" s="313" t="e">
        <f>нарххо!#REF!</f>
        <v>#REF!</v>
      </c>
      <c r="Q341" s="314"/>
      <c r="R341" s="314"/>
      <c r="S341" s="314"/>
      <c r="T341" s="314"/>
      <c r="U341" s="31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30.01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30.01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4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18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13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5.3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10.29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10.31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январь - декабрь  2023 года  и январь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9"/>
      <c r="M376" s="309" t="s">
        <v>78</v>
      </c>
      <c r="N376" s="309"/>
      <c r="O376" s="309"/>
      <c r="P376" s="309"/>
      <c r="Q376" s="309"/>
      <c r="R376" s="309"/>
      <c r="S376" s="309"/>
      <c r="T376" s="309"/>
      <c r="U376" s="30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0" t="s">
        <v>73</v>
      </c>
      <c r="D377" s="310"/>
      <c r="E377" s="310"/>
      <c r="F377" s="310"/>
      <c r="G377" s="310"/>
      <c r="H377" s="310"/>
      <c r="I377" s="310"/>
      <c r="J377" s="310"/>
      <c r="K377" s="310"/>
      <c r="L377" s="311"/>
      <c r="M377" s="312" t="str">
        <f>M6</f>
        <v>29.01.2024 в % к</v>
      </c>
      <c r="N377" s="312"/>
      <c r="O377" s="312"/>
      <c r="P377" s="312"/>
      <c r="Q377" s="312"/>
      <c r="R377" s="312"/>
      <c r="S377" s="312"/>
      <c r="T377" s="312"/>
      <c r="U377" s="31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3" t="str">
        <f>нарххо!C409</f>
        <v>2023</v>
      </c>
      <c r="D378" s="314"/>
      <c r="E378" s="314"/>
      <c r="F378" s="313" t="e">
        <f>нарххо!#REF!</f>
        <v>#REF!</v>
      </c>
      <c r="G378" s="314"/>
      <c r="H378" s="314"/>
      <c r="I378" s="314"/>
      <c r="J378" s="314"/>
      <c r="K378" s="314"/>
      <c r="L378" s="315"/>
      <c r="M378" s="313" t="str">
        <f>нарххо!J409</f>
        <v>2023</v>
      </c>
      <c r="N378" s="314"/>
      <c r="O378" s="314"/>
      <c r="P378" s="313" t="e">
        <f>нарххо!#REF!</f>
        <v>#REF!</v>
      </c>
      <c r="Q378" s="314"/>
      <c r="R378" s="314"/>
      <c r="S378" s="314"/>
      <c r="T378" s="314"/>
      <c r="U378" s="31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30.01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30.01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19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18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12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4.9000000000000004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10.29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10.31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январь - декабрь  2023 года  и январь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9" t="s">
        <v>78</v>
      </c>
      <c r="M413" s="309"/>
      <c r="N413" s="309"/>
      <c r="O413" s="309"/>
      <c r="P413" s="309"/>
      <c r="Q413" s="309"/>
      <c r="R413" s="309"/>
      <c r="S413" s="309"/>
      <c r="T413" s="309"/>
      <c r="U413" s="30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0" t="s">
        <v>79</v>
      </c>
      <c r="D414" s="310"/>
      <c r="E414" s="310"/>
      <c r="F414" s="310"/>
      <c r="G414" s="310"/>
      <c r="H414" s="310"/>
      <c r="I414" s="310"/>
      <c r="J414" s="310"/>
      <c r="K414" s="310"/>
      <c r="L414" s="311"/>
      <c r="M414" s="312" t="str">
        <f>M6</f>
        <v>29.01.2024 в % к</v>
      </c>
      <c r="N414" s="312"/>
      <c r="O414" s="312"/>
      <c r="P414" s="312"/>
      <c r="Q414" s="312"/>
      <c r="R414" s="312"/>
      <c r="S414" s="312"/>
      <c r="T414" s="312"/>
      <c r="U414" s="31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3" t="str">
        <f>нарххо!C448</f>
        <v>2023</v>
      </c>
      <c r="D415" s="314"/>
      <c r="E415" s="314"/>
      <c r="F415" s="313" t="e">
        <f>нарххо!#REF!</f>
        <v>#REF!</v>
      </c>
      <c r="G415" s="314"/>
      <c r="H415" s="314"/>
      <c r="I415" s="314"/>
      <c r="J415" s="314"/>
      <c r="K415" s="314"/>
      <c r="L415" s="315"/>
      <c r="M415" s="313" t="str">
        <f>нарххо!J448</f>
        <v>2023</v>
      </c>
      <c r="N415" s="314"/>
      <c r="O415" s="314"/>
      <c r="P415" s="313" t="e">
        <f>нарххо!#REF!</f>
        <v>#REF!</v>
      </c>
      <c r="Q415" s="314"/>
      <c r="R415" s="314"/>
      <c r="S415" s="314"/>
      <c r="T415" s="314"/>
      <c r="U415" s="31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30.01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30.01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3.5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7.6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10.26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10.31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январь - декабрь  2023 года  и январь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9" t="s">
        <v>78</v>
      </c>
      <c r="M450" s="309"/>
      <c r="N450" s="309"/>
      <c r="O450" s="309"/>
      <c r="P450" s="309"/>
      <c r="Q450" s="309"/>
      <c r="R450" s="309"/>
      <c r="S450" s="309"/>
      <c r="T450" s="309"/>
      <c r="U450" s="30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0" t="s">
        <v>67</v>
      </c>
      <c r="D451" s="310"/>
      <c r="E451" s="310"/>
      <c r="F451" s="310"/>
      <c r="G451" s="310"/>
      <c r="H451" s="310"/>
      <c r="I451" s="310"/>
      <c r="J451" s="310"/>
      <c r="K451" s="310"/>
      <c r="L451" s="311"/>
      <c r="M451" s="312" t="str">
        <f>M6</f>
        <v>29.01.2024 в % к</v>
      </c>
      <c r="N451" s="312"/>
      <c r="O451" s="312"/>
      <c r="P451" s="312"/>
      <c r="Q451" s="312"/>
      <c r="R451" s="312"/>
      <c r="S451" s="312"/>
      <c r="T451" s="312"/>
      <c r="U451" s="31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3" t="str">
        <f>нарххо!C487</f>
        <v>2023</v>
      </c>
      <c r="D452" s="314"/>
      <c r="E452" s="314"/>
      <c r="F452" s="313" t="e">
        <f>нарххо!#REF!</f>
        <v>#REF!</v>
      </c>
      <c r="G452" s="314"/>
      <c r="H452" s="314"/>
      <c r="I452" s="314"/>
      <c r="J452" s="314"/>
      <c r="K452" s="314"/>
      <c r="L452" s="315"/>
      <c r="M452" s="313" t="str">
        <f>нарххо!J487</f>
        <v>2023</v>
      </c>
      <c r="N452" s="314"/>
      <c r="O452" s="314"/>
      <c r="P452" s="313" t="e">
        <f>нарххо!#REF!</f>
        <v>#REF!</v>
      </c>
      <c r="Q452" s="314"/>
      <c r="R452" s="314"/>
      <c r="S452" s="314"/>
      <c r="T452" s="314"/>
      <c r="U452" s="31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30.01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30.01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17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15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11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14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16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3.8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январь - декабрь  2023 года  и январь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9" t="s">
        <v>78</v>
      </c>
      <c r="M487" s="309"/>
      <c r="N487" s="309"/>
      <c r="O487" s="309"/>
      <c r="P487" s="309"/>
      <c r="Q487" s="309"/>
      <c r="R487" s="309"/>
      <c r="S487" s="309"/>
      <c r="T487" s="309"/>
      <c r="U487" s="30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0" t="s">
        <v>68</v>
      </c>
      <c r="D488" s="310"/>
      <c r="E488" s="310"/>
      <c r="F488" s="310"/>
      <c r="G488" s="310"/>
      <c r="H488" s="310"/>
      <c r="I488" s="310"/>
      <c r="J488" s="310"/>
      <c r="K488" s="310"/>
      <c r="L488" s="311"/>
      <c r="M488" s="312" t="str">
        <f>M6</f>
        <v>29.01.2024 в % к</v>
      </c>
      <c r="N488" s="312"/>
      <c r="O488" s="312"/>
      <c r="P488" s="312"/>
      <c r="Q488" s="312"/>
      <c r="R488" s="312"/>
      <c r="S488" s="312"/>
      <c r="T488" s="312"/>
      <c r="U488" s="31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3" t="str">
        <f>нарххо!C527</f>
        <v>2023</v>
      </c>
      <c r="D489" s="314"/>
      <c r="E489" s="314"/>
      <c r="F489" s="313" t="e">
        <f>нарххо!#REF!</f>
        <v>#REF!</v>
      </c>
      <c r="G489" s="314"/>
      <c r="H489" s="314"/>
      <c r="I489" s="314"/>
      <c r="J489" s="314"/>
      <c r="K489" s="314"/>
      <c r="L489" s="315"/>
      <c r="M489" s="313" t="str">
        <f>нарххо!J527</f>
        <v>2023</v>
      </c>
      <c r="N489" s="314"/>
      <c r="O489" s="314"/>
      <c r="P489" s="313" t="e">
        <f>нарххо!#REF!</f>
        <v>#REF!</v>
      </c>
      <c r="Q489" s="314"/>
      <c r="R489" s="314"/>
      <c r="S489" s="314"/>
      <c r="T489" s="314"/>
      <c r="U489" s="31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30.01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30.01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17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15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18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55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62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5.4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январь - декабрь  2023 года  и январь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9" t="s">
        <v>78</v>
      </c>
      <c r="M524" s="309"/>
      <c r="N524" s="309"/>
      <c r="O524" s="309"/>
      <c r="P524" s="309"/>
      <c r="Q524" s="309"/>
      <c r="R524" s="309"/>
      <c r="S524" s="309"/>
      <c r="T524" s="309"/>
      <c r="U524" s="30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0" t="s">
        <v>69</v>
      </c>
      <c r="D525" s="310"/>
      <c r="E525" s="310"/>
      <c r="F525" s="310"/>
      <c r="G525" s="310"/>
      <c r="H525" s="310"/>
      <c r="I525" s="310"/>
      <c r="J525" s="310"/>
      <c r="K525" s="310"/>
      <c r="L525" s="311"/>
      <c r="M525" s="312" t="str">
        <f>M6</f>
        <v>29.01.2024 в % к</v>
      </c>
      <c r="N525" s="312"/>
      <c r="O525" s="312"/>
      <c r="P525" s="312"/>
      <c r="Q525" s="312"/>
      <c r="R525" s="312"/>
      <c r="S525" s="312"/>
      <c r="T525" s="312"/>
      <c r="U525" s="31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3" t="str">
        <f>нарххо!C567</f>
        <v>2023</v>
      </c>
      <c r="D526" s="314"/>
      <c r="E526" s="314"/>
      <c r="F526" s="313" t="e">
        <f>нарххо!#REF!</f>
        <v>#REF!</v>
      </c>
      <c r="G526" s="314"/>
      <c r="H526" s="314"/>
      <c r="I526" s="314"/>
      <c r="J526" s="314"/>
      <c r="K526" s="314"/>
      <c r="L526" s="315"/>
      <c r="M526" s="313" t="str">
        <f>нарххо!J567</f>
        <v>2023</v>
      </c>
      <c r="N526" s="314"/>
      <c r="O526" s="314"/>
      <c r="P526" s="313" t="e">
        <f>нарххо!#REF!</f>
        <v>#REF!</v>
      </c>
      <c r="Q526" s="314"/>
      <c r="R526" s="314"/>
      <c r="S526" s="314"/>
      <c r="T526" s="314"/>
      <c r="U526" s="31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30.01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30.01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3.5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3.5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17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17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3.6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113.88888888888889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8.5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10.26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январь - декабрь  2023 года  и январь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9" t="s">
        <v>78</v>
      </c>
      <c r="M561" s="309"/>
      <c r="N561" s="309"/>
      <c r="O561" s="309"/>
      <c r="P561" s="309"/>
      <c r="Q561" s="309"/>
      <c r="R561" s="309"/>
      <c r="S561" s="309"/>
      <c r="T561" s="309"/>
      <c r="U561" s="30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0" t="s">
        <v>70</v>
      </c>
      <c r="D562" s="310"/>
      <c r="E562" s="310"/>
      <c r="F562" s="310"/>
      <c r="G562" s="310"/>
      <c r="H562" s="310"/>
      <c r="I562" s="310"/>
      <c r="J562" s="310"/>
      <c r="K562" s="310"/>
      <c r="L562" s="311"/>
      <c r="M562" s="312" t="str">
        <f>M6</f>
        <v>29.01.2024 в % к</v>
      </c>
      <c r="N562" s="312"/>
      <c r="O562" s="312"/>
      <c r="P562" s="312"/>
      <c r="Q562" s="312"/>
      <c r="R562" s="312"/>
      <c r="S562" s="312"/>
      <c r="T562" s="312"/>
      <c r="U562" s="31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3" t="str">
        <f>нарххо!C606</f>
        <v>2023</v>
      </c>
      <c r="D563" s="314"/>
      <c r="E563" s="314"/>
      <c r="F563" s="313" t="e">
        <f>нарххо!#REF!</f>
        <v>#REF!</v>
      </c>
      <c r="G563" s="314"/>
      <c r="H563" s="314"/>
      <c r="I563" s="314"/>
      <c r="J563" s="314"/>
      <c r="K563" s="314"/>
      <c r="L563" s="315"/>
      <c r="M563" s="313" t="str">
        <f>нарххо!J606</f>
        <v>2023</v>
      </c>
      <c r="N563" s="314"/>
      <c r="O563" s="314"/>
      <c r="P563" s="313" t="e">
        <f>нарххо!#REF!</f>
        <v>#REF!</v>
      </c>
      <c r="Q563" s="314"/>
      <c r="R563" s="314"/>
      <c r="S563" s="314"/>
      <c r="T563" s="314"/>
      <c r="U563" s="31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30.01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30.01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5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5.2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10.26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январь - декабрь  2023 года  и январь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9"/>
      <c r="M598" s="309" t="s">
        <v>78</v>
      </c>
      <c r="N598" s="309"/>
      <c r="O598" s="309"/>
      <c r="P598" s="309"/>
      <c r="Q598" s="309"/>
      <c r="R598" s="309"/>
      <c r="S598" s="309"/>
      <c r="T598" s="309"/>
      <c r="U598" s="30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0" t="s">
        <v>74</v>
      </c>
      <c r="D599" s="310"/>
      <c r="E599" s="310"/>
      <c r="F599" s="310"/>
      <c r="G599" s="310"/>
      <c r="H599" s="310"/>
      <c r="I599" s="310"/>
      <c r="J599" s="310"/>
      <c r="K599" s="310"/>
      <c r="L599" s="311"/>
      <c r="M599" s="312" t="str">
        <f>M6</f>
        <v>29.01.2024 в % к</v>
      </c>
      <c r="N599" s="312"/>
      <c r="O599" s="312"/>
      <c r="P599" s="312"/>
      <c r="Q599" s="312"/>
      <c r="R599" s="312"/>
      <c r="S599" s="312"/>
      <c r="T599" s="312"/>
      <c r="U599" s="31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3" t="str">
        <f>нарххо!C646</f>
        <v>2023</v>
      </c>
      <c r="D600" s="314"/>
      <c r="E600" s="314"/>
      <c r="F600" s="313" t="e">
        <f>нарххо!#REF!</f>
        <v>#REF!</v>
      </c>
      <c r="G600" s="314"/>
      <c r="H600" s="314"/>
      <c r="I600" s="314"/>
      <c r="J600" s="314"/>
      <c r="K600" s="314"/>
      <c r="L600" s="315"/>
      <c r="M600" s="313" t="str">
        <f>нарххо!J646</f>
        <v>2023</v>
      </c>
      <c r="N600" s="314"/>
      <c r="O600" s="314"/>
      <c r="P600" s="313" t="e">
        <f>нарххо!#REF!</f>
        <v>#REF!</v>
      </c>
      <c r="Q600" s="314"/>
      <c r="R600" s="314"/>
      <c r="S600" s="314"/>
      <c r="T600" s="314"/>
      <c r="U600" s="31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30.01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30.01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4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18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19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10.26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январь - декабрь  2023 года  и январь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9"/>
      <c r="M635" s="309" t="s">
        <v>78</v>
      </c>
      <c r="N635" s="309"/>
      <c r="O635" s="309"/>
      <c r="P635" s="309"/>
      <c r="Q635" s="309"/>
      <c r="R635" s="309"/>
      <c r="S635" s="309"/>
      <c r="T635" s="309"/>
      <c r="U635" s="30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0" t="s">
        <v>105</v>
      </c>
      <c r="D636" s="310"/>
      <c r="E636" s="310"/>
      <c r="F636" s="310"/>
      <c r="G636" s="310"/>
      <c r="H636" s="310"/>
      <c r="I636" s="310"/>
      <c r="J636" s="310"/>
      <c r="K636" s="310"/>
      <c r="L636" s="311"/>
      <c r="M636" s="312" t="str">
        <f>M6</f>
        <v>29.01.2024 в % к</v>
      </c>
      <c r="N636" s="312"/>
      <c r="O636" s="312"/>
      <c r="P636" s="312"/>
      <c r="Q636" s="312"/>
      <c r="R636" s="312"/>
      <c r="S636" s="312"/>
      <c r="T636" s="312"/>
      <c r="U636" s="31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3" t="str">
        <f>нарххо!C685</f>
        <v>2023</v>
      </c>
      <c r="D637" s="314"/>
      <c r="E637" s="314"/>
      <c r="F637" s="313" t="e">
        <f>нарххо!#REF!</f>
        <v>#REF!</v>
      </c>
      <c r="G637" s="314"/>
      <c r="H637" s="314"/>
      <c r="I637" s="314"/>
      <c r="J637" s="314"/>
      <c r="K637" s="314"/>
      <c r="L637" s="315"/>
      <c r="M637" s="313" t="str">
        <f>нарххо!J685</f>
        <v>2023</v>
      </c>
      <c r="N637" s="314"/>
      <c r="O637" s="314"/>
      <c r="P637" s="313" t="e">
        <f>нарххо!#REF!</f>
        <v>#REF!</v>
      </c>
      <c r="Q637" s="314"/>
      <c r="R637" s="314"/>
      <c r="S637" s="314"/>
      <c r="T637" s="314"/>
      <c r="U637" s="31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30.01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30.01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3.3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8.4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январь - декабрь  2023 года  и январь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9"/>
      <c r="M672" s="309" t="s">
        <v>78</v>
      </c>
      <c r="N672" s="309"/>
      <c r="O672" s="309"/>
      <c r="P672" s="309"/>
      <c r="Q672" s="309"/>
      <c r="R672" s="309"/>
      <c r="S672" s="309"/>
      <c r="T672" s="309"/>
      <c r="U672" s="30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0" t="s">
        <v>75</v>
      </c>
      <c r="D673" s="310"/>
      <c r="E673" s="310"/>
      <c r="F673" s="310"/>
      <c r="G673" s="310"/>
      <c r="H673" s="310"/>
      <c r="I673" s="310"/>
      <c r="J673" s="310"/>
      <c r="K673" s="310"/>
      <c r="L673" s="311"/>
      <c r="M673" s="312" t="str">
        <f>M6</f>
        <v>29.01.2024 в % к</v>
      </c>
      <c r="N673" s="312"/>
      <c r="O673" s="312"/>
      <c r="P673" s="312"/>
      <c r="Q673" s="312"/>
      <c r="R673" s="312"/>
      <c r="S673" s="312"/>
      <c r="T673" s="312"/>
      <c r="U673" s="31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3" t="str">
        <f>нарххо!C725</f>
        <v>2023</v>
      </c>
      <c r="D674" s="314"/>
      <c r="E674" s="314"/>
      <c r="F674" s="313" t="e">
        <f>нарххо!#REF!</f>
        <v>#REF!</v>
      </c>
      <c r="G674" s="314"/>
      <c r="H674" s="314"/>
      <c r="I674" s="314"/>
      <c r="J674" s="314"/>
      <c r="K674" s="314"/>
      <c r="L674" s="315"/>
      <c r="M674" s="313" t="str">
        <f>нарххо!J725</f>
        <v>2023</v>
      </c>
      <c r="N674" s="314"/>
      <c r="O674" s="314"/>
      <c r="P674" s="313" t="e">
        <f>нарххо!#REF!</f>
        <v>#REF!</v>
      </c>
      <c r="Q674" s="314"/>
      <c r="R674" s="314"/>
      <c r="S674" s="314"/>
      <c r="T674" s="314"/>
      <c r="U674" s="31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30.01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30.01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18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17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18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21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7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12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9.5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5.7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январь - декабрь  2023 года  и январь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9"/>
      <c r="M709" s="309" t="s">
        <v>78</v>
      </c>
      <c r="N709" s="309"/>
      <c r="O709" s="309"/>
      <c r="P709" s="309"/>
      <c r="Q709" s="309"/>
      <c r="R709" s="309"/>
      <c r="S709" s="309"/>
      <c r="T709" s="309"/>
      <c r="U709" s="30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0" t="s">
        <v>76</v>
      </c>
      <c r="D710" s="310"/>
      <c r="E710" s="310"/>
      <c r="F710" s="310"/>
      <c r="G710" s="310"/>
      <c r="H710" s="310"/>
      <c r="I710" s="310"/>
      <c r="J710" s="310"/>
      <c r="K710" s="310"/>
      <c r="L710" s="311"/>
      <c r="M710" s="312" t="str">
        <f>M6</f>
        <v>29.01.2024 в % к</v>
      </c>
      <c r="N710" s="312"/>
      <c r="O710" s="312"/>
      <c r="P710" s="312"/>
      <c r="Q710" s="312"/>
      <c r="R710" s="312"/>
      <c r="S710" s="312"/>
      <c r="T710" s="312"/>
      <c r="U710" s="31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3" t="str">
        <f>нарххо!C765</f>
        <v>2023</v>
      </c>
      <c r="D711" s="314"/>
      <c r="E711" s="314"/>
      <c r="F711" s="313" t="e">
        <f>нарххо!#REF!</f>
        <v>#REF!</v>
      </c>
      <c r="G711" s="314"/>
      <c r="H711" s="314"/>
      <c r="I711" s="314"/>
      <c r="J711" s="314"/>
      <c r="K711" s="314"/>
      <c r="L711" s="315"/>
      <c r="M711" s="313" t="str">
        <f>нарххо!J765</f>
        <v>2023</v>
      </c>
      <c r="N711" s="314"/>
      <c r="O711" s="314"/>
      <c r="P711" s="313" t="e">
        <f>нарххо!#REF!</f>
        <v>#REF!</v>
      </c>
      <c r="Q711" s="314"/>
      <c r="R711" s="314"/>
      <c r="S711" s="314"/>
      <c r="T711" s="314"/>
      <c r="U711" s="31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30.01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30.01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3.5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январь - декабрь  2023 года  и январь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9" t="s">
        <v>78</v>
      </c>
      <c r="M746" s="309"/>
      <c r="N746" s="309"/>
      <c r="O746" s="309"/>
      <c r="P746" s="309"/>
      <c r="Q746" s="309"/>
      <c r="R746" s="309"/>
      <c r="S746" s="309"/>
      <c r="T746" s="309"/>
      <c r="U746" s="30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0" t="s">
        <v>71</v>
      </c>
      <c r="D747" s="310"/>
      <c r="E747" s="310"/>
      <c r="F747" s="310"/>
      <c r="G747" s="310"/>
      <c r="H747" s="310"/>
      <c r="I747" s="310"/>
      <c r="J747" s="310"/>
      <c r="K747" s="310"/>
      <c r="L747" s="311"/>
      <c r="M747" s="312" t="str">
        <f>M6</f>
        <v>29.01.2024 в % к</v>
      </c>
      <c r="N747" s="312"/>
      <c r="O747" s="312"/>
      <c r="P747" s="312"/>
      <c r="Q747" s="312"/>
      <c r="R747" s="312"/>
      <c r="S747" s="312"/>
      <c r="T747" s="312"/>
      <c r="U747" s="31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3" t="str">
        <f>нарххо!C844</f>
        <v>2023</v>
      </c>
      <c r="D748" s="314"/>
      <c r="E748" s="314"/>
      <c r="F748" s="313" t="e">
        <f>нарххо!#REF!</f>
        <v>#REF!</v>
      </c>
      <c r="G748" s="314"/>
      <c r="H748" s="314"/>
      <c r="I748" s="314"/>
      <c r="J748" s="314"/>
      <c r="K748" s="314"/>
      <c r="L748" s="315"/>
      <c r="M748" s="313" t="str">
        <f>нарххо!J844</f>
        <v>2023</v>
      </c>
      <c r="N748" s="314"/>
      <c r="O748" s="314"/>
      <c r="P748" s="313" t="e">
        <f>нарххо!#REF!</f>
        <v>#REF!</v>
      </c>
      <c r="Q748" s="314"/>
      <c r="R748" s="314"/>
      <c r="S748" s="314"/>
      <c r="T748" s="314"/>
      <c r="U748" s="31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30.01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30.01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4.3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18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17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9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45.8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6.4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8.9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10.29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08" t="s">
        <v>86</v>
      </c>
      <c r="C779" s="303"/>
      <c r="D779" s="303"/>
      <c r="E779" s="303"/>
      <c r="F779" s="303"/>
      <c r="G779" s="303"/>
      <c r="H779" s="303"/>
      <c r="I779" s="303"/>
      <c r="J779" s="303"/>
      <c r="K779" s="303"/>
      <c r="L779" s="303"/>
      <c r="M779" s="303"/>
      <c r="N779" s="303"/>
      <c r="O779" s="303"/>
      <c r="P779" s="303"/>
      <c r="Q779" s="303"/>
      <c r="R779" s="303"/>
      <c r="S779" s="303"/>
      <c r="T779" s="303"/>
      <c r="U779" s="303"/>
      <c r="V779" s="303"/>
      <c r="W779" s="303"/>
      <c r="X779" s="303"/>
      <c r="Y779" s="303"/>
      <c r="Z779" s="303"/>
      <c r="AA779" s="303"/>
      <c r="AB779" s="303"/>
      <c r="AC779" s="303"/>
      <c r="AD779" s="303"/>
      <c r="AE779" s="303"/>
      <c r="AF779" s="303"/>
      <c r="AG779" s="303"/>
      <c r="AH779" s="303"/>
      <c r="AI779" s="303"/>
      <c r="AJ779" s="303"/>
      <c r="AK779" s="303"/>
      <c r="AL779" s="303"/>
      <c r="AM779" s="303"/>
      <c r="AN779" s="303"/>
      <c r="AO779" s="303"/>
      <c r="AP779" s="303"/>
      <c r="AQ779" s="303"/>
      <c r="AR779" s="303"/>
      <c r="AS779" s="303"/>
      <c r="AT779" s="303"/>
      <c r="AU779" s="303"/>
    </row>
    <row r="780" spans="1:47" ht="24" customHeight="1" x14ac:dyDescent="0.25"/>
    <row r="781" spans="1:47" ht="20.25" x14ac:dyDescent="0.3">
      <c r="A781" s="137"/>
      <c r="B781" s="304"/>
      <c r="C781" s="305"/>
      <c r="D781" s="305"/>
      <c r="E781" s="305"/>
      <c r="F781" s="305"/>
      <c r="G781" s="305"/>
      <c r="H781" s="305"/>
      <c r="I781" s="305"/>
      <c r="J781" s="305"/>
      <c r="K781" s="305"/>
      <c r="L781" s="305"/>
      <c r="M781" s="305"/>
      <c r="N781" s="305"/>
      <c r="O781" s="305"/>
      <c r="P781" s="305"/>
      <c r="Q781" s="305"/>
      <c r="R781" s="305"/>
      <c r="S781" s="305"/>
      <c r="T781" s="305"/>
      <c r="U781" s="305"/>
      <c r="V781" s="305"/>
      <c r="W781" s="305"/>
      <c r="X781" s="305"/>
      <c r="Y781" s="305"/>
      <c r="Z781" s="305"/>
      <c r="AA781" s="305"/>
      <c r="AB781" s="305"/>
      <c r="AC781" s="305"/>
      <c r="AD781" s="305"/>
      <c r="AE781" s="305"/>
      <c r="AF781" s="305"/>
      <c r="AG781" s="305"/>
      <c r="AH781" s="305"/>
      <c r="AI781" s="305"/>
      <c r="AJ781" s="305"/>
      <c r="AK781" s="305"/>
      <c r="AL781" s="305"/>
      <c r="AM781" s="305"/>
      <c r="AN781" s="305"/>
      <c r="AO781" s="305"/>
      <c r="AP781" s="305"/>
      <c r="AQ781" s="305"/>
      <c r="AR781" s="305"/>
      <c r="AS781" s="305"/>
      <c r="AT781" s="305"/>
      <c r="AU781" s="305"/>
    </row>
    <row r="782" spans="1:47" ht="20.25" x14ac:dyDescent="0.3">
      <c r="B782" s="303"/>
      <c r="C782" s="303"/>
      <c r="D782" s="303"/>
      <c r="E782" s="303"/>
      <c r="F782" s="303"/>
      <c r="G782" s="303"/>
      <c r="H782" s="303"/>
      <c r="I782" s="303"/>
      <c r="J782" s="303"/>
      <c r="K782" s="303"/>
      <c r="L782" s="303"/>
      <c r="M782" s="303"/>
      <c r="N782" s="303"/>
      <c r="O782" s="303"/>
      <c r="P782" s="303"/>
      <c r="Q782" s="303"/>
      <c r="R782" s="303"/>
      <c r="S782" s="303"/>
      <c r="T782" s="303"/>
      <c r="U782" s="303"/>
      <c r="V782" s="303"/>
      <c r="W782" s="303"/>
      <c r="X782" s="303"/>
      <c r="Y782" s="303"/>
      <c r="Z782" s="303"/>
      <c r="AA782" s="303"/>
      <c r="AB782" s="303"/>
      <c r="AC782" s="303"/>
      <c r="AD782" s="303"/>
      <c r="AE782" s="303"/>
      <c r="AF782" s="303"/>
      <c r="AG782" s="303"/>
      <c r="AH782" s="303"/>
      <c r="AI782" s="303"/>
      <c r="AJ782" s="303"/>
      <c r="AK782" s="303"/>
      <c r="AL782" s="303"/>
      <c r="AM782" s="303"/>
      <c r="AN782" s="303"/>
      <c r="AO782" s="303"/>
      <c r="AP782" s="303"/>
      <c r="AQ782" s="303"/>
      <c r="AR782" s="303"/>
      <c r="AS782" s="303"/>
      <c r="AT782" s="303"/>
      <c r="AU782" s="303"/>
    </row>
    <row r="784" spans="1:47" ht="20.25" x14ac:dyDescent="0.3">
      <c r="A784" s="137" t="s">
        <v>8</v>
      </c>
      <c r="B784" s="308" t="s">
        <v>86</v>
      </c>
      <c r="C784" s="303"/>
      <c r="D784" s="303"/>
      <c r="E784" s="303"/>
      <c r="F784" s="303"/>
      <c r="G784" s="303"/>
      <c r="H784" s="303"/>
      <c r="I784" s="303"/>
      <c r="J784" s="303"/>
      <c r="K784" s="303"/>
      <c r="L784" s="303"/>
      <c r="M784" s="303"/>
      <c r="N784" s="303"/>
      <c r="O784" s="303"/>
      <c r="P784" s="303"/>
      <c r="Q784" s="303"/>
      <c r="R784" s="303"/>
      <c r="S784" s="303"/>
      <c r="T784" s="303"/>
      <c r="U784" s="303"/>
      <c r="V784" s="303"/>
      <c r="W784" s="303"/>
      <c r="X784" s="303"/>
      <c r="Y784" s="303"/>
      <c r="Z784" s="303"/>
      <c r="AA784" s="303"/>
      <c r="AB784" s="303"/>
      <c r="AC784" s="303"/>
      <c r="AD784" s="303"/>
      <c r="AE784" s="303"/>
      <c r="AF784" s="303"/>
      <c r="AG784" s="303"/>
      <c r="AH784" s="303"/>
      <c r="AI784" s="303"/>
      <c r="AJ784" s="303"/>
      <c r="AK784" s="303"/>
      <c r="AL784" s="303"/>
      <c r="AM784" s="303"/>
      <c r="AN784" s="303"/>
      <c r="AO784" s="303"/>
      <c r="AP784" s="303"/>
      <c r="AQ784" s="303"/>
      <c r="AR784" s="303"/>
      <c r="AS784" s="303"/>
      <c r="AT784" s="303"/>
      <c r="AU784" s="303"/>
    </row>
    <row r="786" spans="2:47" ht="20.25" x14ac:dyDescent="0.3">
      <c r="B786" s="303" t="s">
        <v>17</v>
      </c>
      <c r="C786" s="303"/>
      <c r="D786" s="303"/>
      <c r="E786" s="303"/>
      <c r="F786" s="303"/>
      <c r="G786" s="303"/>
      <c r="H786" s="303"/>
      <c r="I786" s="303"/>
      <c r="J786" s="303"/>
      <c r="K786" s="303"/>
      <c r="L786" s="303"/>
      <c r="M786" s="303"/>
      <c r="N786" s="303"/>
      <c r="O786" s="303"/>
      <c r="P786" s="303"/>
      <c r="Q786" s="303"/>
      <c r="R786" s="303"/>
      <c r="S786" s="303"/>
      <c r="T786" s="303"/>
      <c r="U786" s="303"/>
      <c r="V786" s="303"/>
      <c r="W786" s="303"/>
      <c r="X786" s="303"/>
      <c r="Y786" s="303"/>
      <c r="Z786" s="303"/>
      <c r="AA786" s="303"/>
      <c r="AB786" s="303"/>
      <c r="AC786" s="303"/>
      <c r="AD786" s="303"/>
      <c r="AE786" s="303"/>
      <c r="AF786" s="303"/>
      <c r="AG786" s="303"/>
      <c r="AH786" s="303"/>
      <c r="AI786" s="303"/>
      <c r="AJ786" s="303"/>
      <c r="AK786" s="303"/>
      <c r="AL786" s="303"/>
      <c r="AM786" s="303"/>
      <c r="AN786" s="303"/>
      <c r="AO786" s="303"/>
      <c r="AP786" s="303"/>
      <c r="AQ786" s="303"/>
      <c r="AR786" s="303"/>
      <c r="AS786" s="303"/>
      <c r="AT786" s="303"/>
      <c r="AU786" s="303"/>
    </row>
    <row r="787" spans="2:47" ht="20.25" x14ac:dyDescent="0.3">
      <c r="B787" s="303" t="s">
        <v>41</v>
      </c>
      <c r="C787" s="303"/>
      <c r="D787" s="303"/>
      <c r="E787" s="303"/>
      <c r="F787" s="303"/>
      <c r="G787" s="303"/>
      <c r="H787" s="303"/>
      <c r="I787" s="303"/>
      <c r="J787" s="303"/>
      <c r="K787" s="303"/>
      <c r="L787" s="303"/>
      <c r="M787" s="303"/>
      <c r="N787" s="303"/>
      <c r="O787" s="303"/>
      <c r="P787" s="303"/>
      <c r="Q787" s="303"/>
      <c r="R787" s="303"/>
      <c r="S787" s="303"/>
      <c r="T787" s="303"/>
      <c r="U787" s="303"/>
      <c r="V787" s="303"/>
      <c r="W787" s="303"/>
      <c r="X787" s="303"/>
      <c r="Y787" s="303"/>
      <c r="Z787" s="303"/>
      <c r="AA787" s="303"/>
      <c r="AB787" s="303"/>
      <c r="AC787" s="303"/>
      <c r="AD787" s="303"/>
      <c r="AE787" s="303"/>
      <c r="AF787" s="303"/>
      <c r="AG787" s="303"/>
      <c r="AH787" s="303"/>
      <c r="AI787" s="303"/>
      <c r="AJ787" s="303"/>
      <c r="AK787" s="303"/>
      <c r="AL787" s="303"/>
      <c r="AM787" s="303"/>
      <c r="AN787" s="303"/>
      <c r="AO787" s="303"/>
      <c r="AP787" s="303"/>
      <c r="AQ787" s="303"/>
      <c r="AR787" s="303"/>
      <c r="AS787" s="303"/>
      <c r="AT787" s="303"/>
      <c r="AU787" s="303"/>
    </row>
    <row r="789" spans="2:47" ht="20.25" x14ac:dyDescent="0.3">
      <c r="B789" s="304" t="s">
        <v>43</v>
      </c>
      <c r="C789" s="305"/>
      <c r="D789" s="305"/>
      <c r="E789" s="305"/>
      <c r="F789" s="305"/>
      <c r="G789" s="305"/>
      <c r="H789" s="305"/>
      <c r="I789" s="305"/>
      <c r="J789" s="305"/>
      <c r="K789" s="305"/>
      <c r="L789" s="305"/>
      <c r="M789" s="305"/>
      <c r="N789" s="305"/>
      <c r="O789" s="305"/>
      <c r="P789" s="305"/>
      <c r="Q789" s="305"/>
      <c r="R789" s="305"/>
      <c r="S789" s="305"/>
      <c r="T789" s="305"/>
      <c r="U789" s="305"/>
      <c r="V789" s="305"/>
      <c r="W789" s="305"/>
      <c r="X789" s="305"/>
      <c r="Y789" s="305"/>
      <c r="Z789" s="305"/>
      <c r="AA789" s="305"/>
      <c r="AB789" s="305"/>
      <c r="AC789" s="305"/>
      <c r="AD789" s="305"/>
      <c r="AE789" s="305"/>
      <c r="AF789" s="305"/>
      <c r="AG789" s="305"/>
      <c r="AH789" s="305"/>
      <c r="AI789" s="305"/>
      <c r="AJ789" s="305"/>
      <c r="AK789" s="305"/>
      <c r="AL789" s="305"/>
      <c r="AM789" s="305"/>
      <c r="AN789" s="305"/>
      <c r="AO789" s="305"/>
      <c r="AP789" s="305"/>
      <c r="AQ789" s="305"/>
      <c r="AR789" s="305"/>
      <c r="AS789" s="305"/>
      <c r="AT789" s="305"/>
      <c r="AU789" s="305"/>
    </row>
    <row r="790" spans="2:47" x14ac:dyDescent="0.3">
      <c r="B790" s="306"/>
      <c r="C790" s="307"/>
      <c r="D790" s="307"/>
      <c r="E790" s="307"/>
      <c r="F790" s="307"/>
      <c r="G790" s="307"/>
      <c r="H790" s="307"/>
      <c r="I790" s="307"/>
      <c r="J790" s="307"/>
      <c r="K790" s="307"/>
      <c r="L790" s="307"/>
      <c r="M790" s="307"/>
      <c r="N790" s="307"/>
      <c r="O790" s="307"/>
      <c r="P790" s="307"/>
      <c r="Q790" s="307"/>
      <c r="R790" s="307"/>
      <c r="S790" s="307"/>
      <c r="T790" s="307"/>
      <c r="U790" s="307"/>
      <c r="V790" s="307"/>
      <c r="W790" s="307"/>
      <c r="X790" s="307"/>
      <c r="Y790" s="307"/>
      <c r="Z790" s="307"/>
      <c r="AA790" s="307"/>
      <c r="AB790" s="307"/>
      <c r="AC790" s="307"/>
      <c r="AD790" s="307"/>
      <c r="AE790" s="307"/>
      <c r="AF790" s="307"/>
      <c r="AG790" s="307"/>
      <c r="AH790" s="307"/>
      <c r="AI790" s="307"/>
      <c r="AJ790" s="307"/>
      <c r="AK790" s="307"/>
      <c r="AL790" s="307"/>
      <c r="AM790" s="307"/>
      <c r="AN790" s="307"/>
      <c r="AO790" s="307"/>
      <c r="AP790" s="307"/>
      <c r="AQ790" s="307"/>
      <c r="AR790" s="307"/>
      <c r="AS790" s="307"/>
      <c r="AT790" s="307"/>
      <c r="AU790" s="307"/>
    </row>
    <row r="792" spans="2:47" ht="20.25" x14ac:dyDescent="0.3">
      <c r="B792" s="303" t="s">
        <v>17</v>
      </c>
      <c r="C792" s="303"/>
      <c r="D792" s="303"/>
      <c r="E792" s="303"/>
      <c r="F792" s="303"/>
      <c r="G792" s="303"/>
      <c r="H792" s="303"/>
      <c r="I792" s="303"/>
      <c r="J792" s="303"/>
      <c r="K792" s="303"/>
      <c r="L792" s="303"/>
      <c r="M792" s="303"/>
      <c r="N792" s="303"/>
      <c r="O792" s="303"/>
      <c r="P792" s="303"/>
      <c r="Q792" s="303"/>
      <c r="R792" s="303"/>
      <c r="S792" s="303"/>
      <c r="T792" s="303"/>
      <c r="U792" s="303"/>
      <c r="V792" s="303"/>
      <c r="W792" s="303"/>
      <c r="X792" s="303"/>
      <c r="Y792" s="303"/>
      <c r="Z792" s="303"/>
      <c r="AA792" s="303"/>
      <c r="AB792" s="303"/>
      <c r="AC792" s="303"/>
      <c r="AD792" s="303"/>
      <c r="AE792" s="303"/>
      <c r="AF792" s="303"/>
      <c r="AG792" s="303"/>
      <c r="AH792" s="303"/>
      <c r="AI792" s="303"/>
      <c r="AJ792" s="303"/>
      <c r="AK792" s="303"/>
      <c r="AL792" s="303"/>
      <c r="AM792" s="303"/>
      <c r="AN792" s="303"/>
      <c r="AO792" s="303"/>
      <c r="AP792" s="303"/>
      <c r="AQ792" s="303"/>
      <c r="AR792" s="303"/>
      <c r="AS792" s="303"/>
      <c r="AT792" s="303"/>
      <c r="AU792" s="30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04" t="s">
        <v>51</v>
      </c>
      <c r="C796" s="305"/>
      <c r="D796" s="305"/>
      <c r="E796" s="305"/>
      <c r="F796" s="305"/>
      <c r="G796" s="305"/>
      <c r="H796" s="305"/>
      <c r="I796" s="305"/>
      <c r="J796" s="305"/>
      <c r="K796" s="305"/>
      <c r="L796" s="305"/>
      <c r="M796" s="305"/>
      <c r="N796" s="305"/>
      <c r="O796" s="305"/>
      <c r="P796" s="305"/>
      <c r="Q796" s="305"/>
      <c r="R796" s="305"/>
      <c r="S796" s="305"/>
      <c r="T796" s="305"/>
      <c r="U796" s="305"/>
      <c r="V796" s="305"/>
      <c r="W796" s="305"/>
      <c r="X796" s="305"/>
      <c r="Y796" s="305"/>
      <c r="Z796" s="305"/>
      <c r="AA796" s="305"/>
      <c r="AB796" s="305"/>
      <c r="AC796" s="305"/>
      <c r="AD796" s="305"/>
      <c r="AE796" s="305"/>
      <c r="AF796" s="305"/>
      <c r="AG796" s="305"/>
      <c r="AH796" s="305"/>
      <c r="AI796" s="305"/>
      <c r="AJ796" s="305"/>
      <c r="AK796" s="305"/>
      <c r="AL796" s="305"/>
      <c r="AM796" s="305"/>
      <c r="AN796" s="305"/>
      <c r="AO796" s="305"/>
      <c r="AP796" s="305"/>
      <c r="AQ796" s="305"/>
      <c r="AR796" s="305"/>
      <c r="AS796" s="305"/>
      <c r="AT796" s="305"/>
      <c r="AU796" s="305"/>
    </row>
    <row r="798" spans="2:47" ht="20.25" x14ac:dyDescent="0.3">
      <c r="B798" s="308" t="s">
        <v>59</v>
      </c>
      <c r="C798" s="308"/>
      <c r="D798" s="308"/>
      <c r="E798" s="308"/>
      <c r="F798" s="308"/>
      <c r="G798" s="308"/>
      <c r="H798" s="308"/>
      <c r="I798" s="308"/>
      <c r="J798" s="308"/>
      <c r="K798" s="308"/>
      <c r="L798" s="308"/>
      <c r="M798" s="308"/>
      <c r="N798" s="308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  <c r="Y798" s="308"/>
      <c r="Z798" s="308"/>
      <c r="AA798" s="308"/>
      <c r="AB798" s="308"/>
      <c r="AC798" s="308"/>
      <c r="AD798" s="308"/>
      <c r="AE798" s="308"/>
      <c r="AF798" s="308"/>
      <c r="AG798" s="308"/>
      <c r="AH798" s="308"/>
      <c r="AI798" s="308"/>
      <c r="AJ798" s="308"/>
      <c r="AK798" s="308"/>
      <c r="AL798" s="308"/>
      <c r="AM798" s="308"/>
      <c r="AN798" s="308"/>
      <c r="AO798" s="308"/>
      <c r="AP798" s="308"/>
      <c r="AQ798" s="308"/>
      <c r="AR798" s="308"/>
      <c r="AS798" s="308"/>
      <c r="AT798" s="308"/>
      <c r="AU798" s="308"/>
    </row>
    <row r="799" spans="2:47" ht="20.25" x14ac:dyDescent="0.3">
      <c r="B799" s="304" t="s">
        <v>46</v>
      </c>
      <c r="C799" s="305"/>
      <c r="D799" s="305"/>
      <c r="E799" s="305"/>
      <c r="F799" s="305"/>
      <c r="G799" s="305"/>
      <c r="H799" s="305"/>
      <c r="I799" s="305"/>
      <c r="J799" s="305"/>
      <c r="K799" s="305"/>
      <c r="L799" s="305"/>
      <c r="M799" s="305"/>
      <c r="N799" s="305"/>
      <c r="O799" s="305"/>
      <c r="P799" s="305"/>
      <c r="Q799" s="305"/>
      <c r="R799" s="305"/>
      <c r="S799" s="305"/>
      <c r="T799" s="305"/>
      <c r="U799" s="305"/>
      <c r="V799" s="305"/>
      <c r="W799" s="305"/>
      <c r="X799" s="305"/>
      <c r="Y799" s="305"/>
      <c r="Z799" s="305"/>
      <c r="AA799" s="305"/>
      <c r="AB799" s="305"/>
      <c r="AC799" s="305"/>
      <c r="AD799" s="305"/>
      <c r="AE799" s="305"/>
      <c r="AF799" s="305"/>
      <c r="AG799" s="305"/>
      <c r="AH799" s="305"/>
      <c r="AI799" s="305"/>
      <c r="AJ799" s="305"/>
      <c r="AK799" s="305"/>
      <c r="AL799" s="305"/>
      <c r="AM799" s="305"/>
      <c r="AN799" s="305"/>
      <c r="AO799" s="305"/>
      <c r="AP799" s="305"/>
      <c r="AQ799" s="305"/>
      <c r="AR799" s="305"/>
      <c r="AS799" s="305"/>
      <c r="AT799" s="305"/>
      <c r="AU799" s="305"/>
    </row>
    <row r="800" spans="2:47" ht="20.25" x14ac:dyDescent="0.3">
      <c r="B800" s="303"/>
      <c r="C800" s="303"/>
      <c r="D800" s="303"/>
      <c r="E800" s="303"/>
      <c r="F800" s="303"/>
      <c r="G800" s="303"/>
      <c r="H800" s="303"/>
      <c r="I800" s="303"/>
      <c r="J800" s="303"/>
      <c r="K800" s="303"/>
      <c r="L800" s="30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04" t="s">
        <v>50</v>
      </c>
      <c r="C805" s="305"/>
      <c r="D805" s="305"/>
      <c r="E805" s="305"/>
      <c r="F805" s="305"/>
      <c r="G805" s="305"/>
      <c r="H805" s="305"/>
      <c r="I805" s="305"/>
      <c r="J805" s="305"/>
      <c r="K805" s="305"/>
      <c r="L805" s="305"/>
      <c r="M805" s="305"/>
      <c r="N805" s="305"/>
      <c r="O805" s="305"/>
      <c r="P805" s="305"/>
      <c r="Q805" s="305"/>
      <c r="R805" s="305"/>
      <c r="S805" s="305"/>
      <c r="T805" s="305"/>
      <c r="U805" s="305"/>
      <c r="V805" s="305"/>
      <c r="W805" s="305"/>
      <c r="X805" s="305"/>
      <c r="Y805" s="305"/>
      <c r="Z805" s="305"/>
      <c r="AA805" s="305"/>
      <c r="AB805" s="305"/>
      <c r="AC805" s="305"/>
      <c r="AD805" s="305"/>
      <c r="AE805" s="305"/>
      <c r="AF805" s="305"/>
      <c r="AG805" s="305"/>
      <c r="AH805" s="305"/>
      <c r="AI805" s="305"/>
      <c r="AJ805" s="305"/>
      <c r="AK805" s="305"/>
      <c r="AL805" s="305"/>
      <c r="AM805" s="305"/>
      <c r="AN805" s="305"/>
      <c r="AO805" s="305"/>
      <c r="AP805" s="305"/>
      <c r="AQ805" s="305"/>
      <c r="AR805" s="305"/>
      <c r="AS805" s="305"/>
      <c r="AT805" s="305"/>
      <c r="AU805" s="30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2024-05-07T08:37:05Z</dcterms:modified>
</cp:coreProperties>
</file>