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0125" yWindow="660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335" i="3" l="1"/>
  <c r="B135" i="3"/>
  <c r="B215" i="3"/>
  <c r="B655" i="3"/>
  <c r="B495" i="3"/>
  <c r="B775" i="3"/>
  <c r="B255" i="3"/>
  <c r="B615" i="3"/>
  <c r="B575" i="3"/>
  <c r="B535" i="3"/>
  <c r="B695" i="3"/>
  <c r="B375" i="3"/>
  <c r="B815" i="3"/>
  <c r="B95" i="3"/>
  <c r="B735" i="3"/>
  <c r="B55" i="3"/>
  <c r="B455" i="3"/>
  <c r="B175" i="3"/>
  <c r="B855" i="3"/>
  <c r="B415" i="3"/>
  <c r="B13" i="3"/>
  <c r="B295" i="3"/>
  <c r="B138" i="3"/>
  <c r="B498" i="3"/>
  <c r="B338" i="3"/>
  <c r="B378" i="3"/>
  <c r="B98" i="3"/>
  <c r="B818" i="3"/>
  <c r="B538" i="3"/>
  <c r="B418" i="3"/>
  <c r="B178" i="3"/>
  <c r="B858" i="3"/>
  <c r="B298" i="3"/>
  <c r="B618" i="3"/>
  <c r="B778" i="3"/>
  <c r="B258" i="3"/>
  <c r="B658" i="3"/>
  <c r="B218" i="3"/>
  <c r="B578" i="3"/>
  <c r="B58" i="3"/>
  <c r="B738" i="3"/>
  <c r="B698" i="3"/>
  <c r="B16" i="3"/>
  <c r="B458" i="3"/>
  <c r="B340" i="3"/>
  <c r="B700" i="3"/>
  <c r="B660" i="3"/>
  <c r="B420" i="3"/>
  <c r="B300" i="3"/>
  <c r="B860" i="3"/>
  <c r="B60" i="3"/>
  <c r="B140" i="3"/>
  <c r="B820" i="3"/>
  <c r="B500" i="3"/>
  <c r="B780" i="3"/>
  <c r="B220" i="3"/>
  <c r="B740" i="3"/>
  <c r="B100" i="3"/>
  <c r="B380" i="3"/>
  <c r="B460" i="3"/>
  <c r="B580" i="3"/>
  <c r="B260" i="3"/>
  <c r="B180" i="3"/>
  <c r="B540" i="3"/>
  <c r="B18" i="3"/>
  <c r="B620" i="3"/>
  <c r="B862" i="3"/>
  <c r="B102" i="3"/>
  <c r="B622" i="3"/>
  <c r="B142" i="3"/>
  <c r="B382" i="3"/>
  <c r="B782" i="3"/>
  <c r="B822" i="3"/>
  <c r="B742" i="3"/>
  <c r="B422" i="3"/>
  <c r="B462" i="3"/>
  <c r="B302" i="3"/>
  <c r="B662" i="3"/>
  <c r="B702" i="3"/>
  <c r="B502" i="3"/>
  <c r="B542" i="3"/>
  <c r="B62" i="3"/>
  <c r="B222" i="3"/>
  <c r="B262" i="3"/>
  <c r="B182" i="3"/>
  <c r="B582" i="3"/>
  <c r="B20" i="3"/>
  <c r="B342" i="3"/>
  <c r="B305" i="3"/>
  <c r="B225" i="3"/>
  <c r="B65" i="3"/>
  <c r="B425" i="3"/>
  <c r="B585" i="3"/>
  <c r="B665" i="3"/>
  <c r="B265" i="3"/>
  <c r="B745" i="3"/>
  <c r="B545" i="3"/>
  <c r="B345" i="3"/>
  <c r="B465" i="3"/>
  <c r="B705" i="3"/>
  <c r="B145" i="3"/>
  <c r="B625" i="3"/>
  <c r="B105" i="3"/>
  <c r="B505" i="3"/>
  <c r="B865" i="3"/>
  <c r="B385" i="3"/>
  <c r="B185" i="3"/>
  <c r="B785" i="3"/>
  <c r="B23" i="3"/>
  <c r="B825" i="3"/>
  <c r="B67" i="3"/>
  <c r="B787" i="3"/>
  <c r="B627" i="3"/>
  <c r="B747" i="3"/>
  <c r="B227" i="3"/>
  <c r="B187" i="3"/>
  <c r="B107" i="3"/>
  <c r="B307" i="3"/>
  <c r="B347" i="3"/>
  <c r="B147" i="3"/>
  <c r="B467" i="3"/>
  <c r="B547" i="3"/>
  <c r="B507" i="3"/>
  <c r="B867" i="3"/>
  <c r="B707" i="3"/>
  <c r="B267" i="3"/>
  <c r="B427" i="3"/>
  <c r="B827" i="3"/>
  <c r="B387" i="3"/>
  <c r="B587" i="3"/>
  <c r="B25" i="3"/>
  <c r="B667" i="3"/>
  <c r="B389" i="3"/>
  <c r="B429" i="3"/>
  <c r="B549" i="3"/>
  <c r="B349" i="3"/>
  <c r="B229" i="3"/>
  <c r="B709" i="3"/>
  <c r="B589" i="3"/>
  <c r="B149" i="3"/>
  <c r="B789" i="3"/>
  <c r="B829" i="3"/>
  <c r="B469" i="3"/>
  <c r="B69" i="3"/>
  <c r="B109" i="3"/>
  <c r="B189" i="3"/>
  <c r="B269" i="3"/>
  <c r="B669" i="3"/>
  <c r="B869" i="3"/>
  <c r="B629" i="3"/>
  <c r="B749" i="3"/>
  <c r="B509" i="3"/>
  <c r="B27" i="3"/>
  <c r="B309" i="3"/>
  <c r="B791" i="3"/>
  <c r="B111" i="3"/>
  <c r="B591" i="3"/>
  <c r="B151" i="3"/>
  <c r="B231" i="3"/>
  <c r="B431" i="3"/>
  <c r="B711" i="3"/>
  <c r="B471" i="3"/>
  <c r="B271" i="3"/>
  <c r="B71" i="3"/>
  <c r="B631" i="3"/>
  <c r="B671" i="3"/>
  <c r="B391" i="3"/>
  <c r="B311" i="3"/>
  <c r="B871" i="3"/>
  <c r="B831" i="3"/>
  <c r="B551" i="3"/>
  <c r="B191" i="3"/>
  <c r="B751" i="3"/>
  <c r="B351" i="3"/>
  <c r="B511" i="3"/>
  <c r="B29" i="3"/>
  <c r="B794" i="3"/>
  <c r="B714" i="3"/>
  <c r="B634" i="3"/>
  <c r="B754" i="3"/>
  <c r="B314" i="3"/>
  <c r="B594" i="3"/>
  <c r="B554" i="3"/>
  <c r="B394" i="3"/>
  <c r="B874" i="3"/>
  <c r="B234" i="3"/>
  <c r="B514" i="3"/>
  <c r="B194" i="3"/>
  <c r="B154" i="3"/>
  <c r="B674" i="3"/>
  <c r="B354" i="3"/>
  <c r="B834" i="3"/>
  <c r="B114" i="3"/>
  <c r="B74" i="3"/>
  <c r="B434" i="3"/>
  <c r="B274" i="3"/>
  <c r="B32" i="3"/>
  <c r="B474" i="3"/>
  <c r="B836" i="3"/>
  <c r="B76" i="3"/>
  <c r="B796" i="3"/>
  <c r="B116" i="3"/>
  <c r="B476" i="3"/>
  <c r="B196" i="3"/>
  <c r="B356" i="3"/>
  <c r="B276" i="3"/>
  <c r="B596" i="3"/>
  <c r="B156" i="3"/>
  <c r="B876" i="3"/>
  <c r="B316" i="3"/>
  <c r="B676" i="3"/>
  <c r="B516" i="3"/>
  <c r="B756" i="3"/>
  <c r="B636" i="3"/>
  <c r="B436" i="3"/>
  <c r="B236" i="3"/>
  <c r="B556" i="3"/>
  <c r="B396" i="3"/>
  <c r="B34" i="3"/>
  <c r="B716" i="3"/>
  <c r="B319" i="3"/>
  <c r="B199" i="3"/>
  <c r="B759" i="3"/>
  <c r="B439" i="3"/>
  <c r="B599" i="3"/>
  <c r="B519" i="3"/>
  <c r="B719" i="3"/>
  <c r="B879" i="3"/>
  <c r="B839" i="3"/>
  <c r="B559" i="3"/>
  <c r="B479" i="3"/>
  <c r="B79" i="3"/>
  <c r="B239" i="3"/>
  <c r="B799" i="3"/>
  <c r="B679" i="3"/>
  <c r="B119" i="3"/>
  <c r="B159" i="3"/>
  <c r="B359" i="3"/>
  <c r="B279" i="3"/>
  <c r="B639" i="3"/>
  <c r="B37" i="3"/>
  <c r="B399" i="3"/>
  <c r="B723" i="3"/>
  <c r="B163" i="3"/>
  <c r="B803" i="3"/>
  <c r="B443" i="3"/>
  <c r="B483" i="3"/>
  <c r="B643" i="3"/>
  <c r="B203" i="3"/>
  <c r="B403" i="3"/>
  <c r="B123" i="3"/>
  <c r="B603" i="3"/>
  <c r="B843" i="3"/>
  <c r="B523" i="3"/>
  <c r="B563" i="3"/>
  <c r="B283" i="3"/>
  <c r="B323" i="3"/>
  <c r="B83" i="3"/>
  <c r="B883" i="3"/>
  <c r="B363" i="3"/>
  <c r="B683" i="3"/>
  <c r="B243" i="3"/>
  <c r="B41" i="3"/>
  <c r="B763" i="3"/>
  <c r="B285" i="3"/>
  <c r="B165" i="3"/>
  <c r="B205" i="3"/>
  <c r="B845" i="3"/>
  <c r="B765" i="3"/>
  <c r="B325" i="3"/>
  <c r="B605" i="3"/>
  <c r="B85" i="3"/>
  <c r="B365" i="3"/>
  <c r="B805" i="3"/>
  <c r="B565" i="3"/>
  <c r="B485" i="3"/>
  <c r="B645" i="3"/>
  <c r="B125" i="3"/>
  <c r="B405" i="3"/>
  <c r="B445" i="3"/>
  <c r="B725" i="3"/>
  <c r="B885" i="3"/>
  <c r="B245" i="3"/>
  <c r="B525" i="3"/>
  <c r="B43" i="3"/>
  <c r="B685" i="3"/>
  <c r="B737" i="3"/>
  <c r="B657" i="3"/>
  <c r="B337" i="3"/>
  <c r="B137" i="3"/>
  <c r="B297" i="3"/>
  <c r="B537" i="3"/>
  <c r="B457" i="3"/>
  <c r="B257" i="3"/>
  <c r="B377" i="3"/>
  <c r="B97" i="3"/>
  <c r="B697" i="3"/>
  <c r="B177" i="3"/>
  <c r="B777" i="3"/>
  <c r="B497" i="3"/>
  <c r="B857" i="3"/>
  <c r="B617" i="3"/>
  <c r="B817" i="3"/>
  <c r="B577" i="3"/>
  <c r="B217" i="3"/>
  <c r="B417" i="3"/>
  <c r="B15" i="3"/>
  <c r="B57" i="3"/>
  <c r="B259" i="3"/>
  <c r="B579" i="3"/>
  <c r="B739" i="3"/>
  <c r="B859" i="3"/>
  <c r="B539" i="3"/>
  <c r="B339" i="3"/>
  <c r="B779" i="3"/>
  <c r="B459" i="3"/>
  <c r="B59" i="3"/>
  <c r="B419" i="3"/>
  <c r="B499" i="3"/>
  <c r="B659" i="3"/>
  <c r="B99" i="3"/>
  <c r="B139" i="3"/>
  <c r="B819" i="3"/>
  <c r="B619" i="3"/>
  <c r="B699" i="3"/>
  <c r="B179" i="3"/>
  <c r="B299" i="3"/>
  <c r="B219" i="3"/>
  <c r="B379" i="3"/>
  <c r="B17" i="3"/>
  <c r="B421" i="3"/>
  <c r="B661" i="3"/>
  <c r="B701" i="3"/>
  <c r="B461" i="3"/>
  <c r="B261" i="3"/>
  <c r="B501" i="3"/>
  <c r="B61" i="3"/>
  <c r="B181" i="3"/>
  <c r="B221" i="3"/>
  <c r="B301" i="3"/>
  <c r="B141" i="3"/>
  <c r="B101" i="3"/>
  <c r="B581" i="3"/>
  <c r="B381" i="3"/>
  <c r="B781" i="3"/>
  <c r="B621" i="3"/>
  <c r="B821" i="3"/>
  <c r="B861" i="3"/>
  <c r="B341" i="3"/>
  <c r="B541" i="3"/>
  <c r="B741" i="3"/>
  <c r="B19" i="3"/>
  <c r="B786" i="3"/>
  <c r="B306" i="3"/>
  <c r="B546" i="3"/>
  <c r="B586" i="3"/>
  <c r="B186" i="3"/>
  <c r="B146" i="3"/>
  <c r="B866" i="3"/>
  <c r="B66" i="3"/>
  <c r="B466" i="3"/>
  <c r="B106" i="3"/>
  <c r="B626" i="3"/>
  <c r="B266" i="3"/>
  <c r="B226" i="3"/>
  <c r="B386" i="3"/>
  <c r="B346" i="3"/>
  <c r="B666" i="3"/>
  <c r="B826" i="3"/>
  <c r="B506" i="3"/>
  <c r="B706" i="3"/>
  <c r="B746" i="3"/>
  <c r="B24" i="3"/>
  <c r="B426" i="3"/>
  <c r="B397" i="3"/>
  <c r="B757" i="3"/>
  <c r="B437" i="3"/>
  <c r="B197" i="3"/>
  <c r="B317" i="3"/>
  <c r="B157" i="3"/>
  <c r="B597" i="3"/>
  <c r="B117" i="3"/>
  <c r="B357" i="3"/>
  <c r="B677" i="3"/>
  <c r="B557" i="3"/>
  <c r="B77" i="3"/>
  <c r="B517" i="3"/>
  <c r="B237" i="3"/>
  <c r="B477" i="3"/>
  <c r="B637" i="3"/>
  <c r="B717" i="3"/>
  <c r="B837" i="3"/>
  <c r="B277" i="3"/>
  <c r="B797" i="3"/>
  <c r="B877" i="3"/>
  <c r="B35" i="3"/>
  <c r="B881" i="3"/>
  <c r="B641" i="3"/>
  <c r="B601" i="3"/>
  <c r="B361" i="3"/>
  <c r="B481" i="3"/>
  <c r="B201" i="3"/>
  <c r="B801" i="3"/>
  <c r="B81" i="3"/>
  <c r="B321" i="3"/>
  <c r="B281" i="3"/>
  <c r="B241" i="3"/>
  <c r="B761" i="3"/>
  <c r="B681" i="3"/>
  <c r="B521" i="3"/>
  <c r="B121" i="3"/>
  <c r="B841" i="3"/>
  <c r="B401" i="3"/>
  <c r="B721" i="3"/>
  <c r="B161" i="3"/>
  <c r="B441" i="3"/>
  <c r="B39" i="3"/>
  <c r="B561" i="3"/>
  <c r="B148" i="3"/>
  <c r="B748" i="3"/>
  <c r="B308" i="3"/>
  <c r="B828" i="3"/>
  <c r="B668" i="3"/>
  <c r="B708" i="3"/>
  <c r="B508" i="3"/>
  <c r="B628" i="3"/>
  <c r="B468" i="3"/>
  <c r="B588" i="3"/>
  <c r="B388" i="3"/>
  <c r="B548" i="3"/>
  <c r="B788" i="3"/>
  <c r="B188" i="3"/>
  <c r="B868" i="3"/>
  <c r="B68" i="3"/>
  <c r="B428" i="3"/>
  <c r="B108" i="3"/>
  <c r="B228" i="3"/>
  <c r="B348" i="3"/>
  <c r="B26" i="3"/>
  <c r="B268" i="3"/>
  <c r="B353" i="3"/>
  <c r="B753" i="3"/>
  <c r="B473" i="3"/>
  <c r="B513" i="3"/>
  <c r="B433" i="3"/>
  <c r="B713" i="3"/>
  <c r="B233" i="3"/>
  <c r="B113" i="3"/>
  <c r="B673" i="3"/>
  <c r="B193" i="3"/>
  <c r="B633" i="3"/>
  <c r="B793" i="3"/>
  <c r="B833" i="3"/>
  <c r="B313" i="3"/>
  <c r="B153" i="3"/>
  <c r="B273" i="3"/>
  <c r="B553" i="3"/>
  <c r="B593" i="3"/>
  <c r="B393" i="3"/>
  <c r="B73" i="3"/>
  <c r="B31" i="3"/>
  <c r="B873" i="3"/>
  <c r="B390" i="3"/>
  <c r="B590" i="3"/>
  <c r="B510" i="3"/>
  <c r="B110" i="3"/>
  <c r="B750" i="3"/>
  <c r="B670" i="3"/>
  <c r="B870" i="3"/>
  <c r="B630" i="3"/>
  <c r="B350" i="3"/>
  <c r="B550" i="3"/>
  <c r="B150" i="3"/>
  <c r="B70" i="3"/>
  <c r="B190" i="3"/>
  <c r="B270" i="3"/>
  <c r="B310" i="3"/>
  <c r="B430" i="3"/>
  <c r="B470" i="3"/>
  <c r="B790" i="3"/>
  <c r="B230" i="3"/>
  <c r="B830" i="3"/>
  <c r="B710" i="3"/>
  <c r="B28" i="3"/>
  <c r="B64" i="3"/>
  <c r="B824" i="3"/>
  <c r="B664" i="3"/>
  <c r="B264" i="3"/>
  <c r="B624" i="3"/>
  <c r="B144" i="3"/>
  <c r="B584" i="3"/>
  <c r="B344" i="3"/>
  <c r="B504" i="3"/>
  <c r="B784" i="3"/>
  <c r="B304" i="3"/>
  <c r="B744" i="3"/>
  <c r="B424" i="3"/>
  <c r="B224" i="3"/>
  <c r="B104" i="3"/>
  <c r="B464" i="3"/>
  <c r="B704" i="3"/>
  <c r="B384" i="3"/>
  <c r="B184" i="3"/>
  <c r="B864" i="3"/>
  <c r="B22" i="3"/>
  <c r="B544" i="3"/>
  <c r="B84" i="3"/>
  <c r="B644" i="3"/>
  <c r="B444" i="3"/>
  <c r="B124" i="3"/>
  <c r="B164" i="3"/>
  <c r="B204" i="3"/>
  <c r="B684" i="3"/>
  <c r="B364" i="3"/>
  <c r="B764" i="3"/>
  <c r="B484" i="3"/>
  <c r="B324" i="3"/>
  <c r="B404" i="3"/>
  <c r="B564" i="3"/>
  <c r="B844" i="3"/>
  <c r="B884" i="3"/>
  <c r="B524" i="3"/>
  <c r="B284" i="3"/>
  <c r="B804" i="3"/>
  <c r="B604" i="3"/>
  <c r="B244" i="3"/>
  <c r="B42" i="3"/>
  <c r="B724" i="3"/>
  <c r="B475" i="3"/>
  <c r="B115" i="3"/>
  <c r="B795" i="3"/>
  <c r="B715" i="3"/>
  <c r="B235" i="3"/>
  <c r="B315" i="3"/>
  <c r="B835" i="3"/>
  <c r="B875" i="3"/>
  <c r="B435" i="3"/>
  <c r="B635" i="3"/>
  <c r="B75" i="3"/>
  <c r="B155" i="3"/>
  <c r="B595" i="3"/>
  <c r="B555" i="3"/>
  <c r="B195" i="3"/>
  <c r="B675" i="3"/>
  <c r="B755" i="3"/>
  <c r="B275" i="3"/>
  <c r="B395" i="3"/>
  <c r="B355" i="3"/>
  <c r="B33" i="3"/>
  <c r="B515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<sst xmlns="http://schemas.openxmlformats.org/spreadsheetml/2006/main" count="1729" uniqueCount="270">
  <si>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</si>
  <si>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</si>
  <si>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</si>
  <si>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</si>
  <si>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</si>
  <si>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</si>
  <si>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</si>
  <si>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</si>
  <si>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</si>
  <si>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</si>
  <si>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</si>
  <si>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</si>
  <si>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</si>
  <si>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</si>
  <si>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</si>
  <si>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</si>
  <si>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</si>
  <si>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</si>
  <si>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</si>
  <si>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</si>
  <si>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</si>
  <si>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</si>
  <si>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</si>
  <si>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</si>
  <si>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</si>
  <si>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</si>
  <si>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</si>
  <si>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</si>
  <si>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</si>
  <si>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</si>
  <si>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</si>
  <si>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</si>
  <si>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</si>
  <si>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</si>
  <si>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</si>
  <si>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</si>
  <si>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</si>
  <si>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</si>
  <si>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</si>
  <si>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</si>
  <si>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</si>
  <si>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</si>
  <si>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</si>
  <si>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</si>
  <si>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</si>
  <si>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</si>
  <si>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</si>
  <si>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</si>
  <si>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</si>
  <si>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</si>
  <si>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</si>
  <si>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</si>
  <si>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</si>
  <si>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</si>
  <si>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</si>
  <si>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</si>
  <si>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</si>
  <si>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</si>
  <si>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</si>
  <si>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</si>
  <si>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</si>
  <si>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</si>
  <si>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</si>
  <si>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</si>
  <si>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</si>
  <si>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</si>
  <si>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</si>
  <si>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</si>
  <si>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</si>
  <si>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</si>
  <si>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</si>
  <si>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</si>
  <si>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</si>
  <si>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</si>
  <si>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</si>
  <si>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</si>
  <si>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</si>
  <si>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</si>
  <si>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</si>
  <si>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</si>
  <si>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</si>
  <si>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</si>
  <si>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</si>
  <si>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</si>
  <si>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</si>
  <si>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</si>
  <si>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</si>
  <si>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</si>
  <si>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</si>
  <si>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</si>
  <si>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</si>
  <si>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</si>
  <si>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</si>
  <si>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</si>
  <si>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</si>
  <si>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</si>
  <si>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</si>
  <si>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</si>
  <si>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</si>
  <si>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</si>
  <si>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</si>
  <si>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</si>
  <si>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</si>
  <si>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</si>
  <si>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</si>
  <si>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</si>
  <si>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</si>
  <si>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</si>
  <si>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</si>
  <si>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</si>
  <si>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</si>
  <si>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</si>
  <si>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</si>
  <si>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</si>
  <si>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</si>
  <si>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</si>
  <si>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</si>
  <si>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</si>
  <si>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</si>
  <si>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</si>
  <si>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</si>
  <si>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</si>
  <si>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</si>
  <si>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</si>
  <si>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</si>
  <si>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</si>
  <si>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</si>
  <si>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</si>
  <si>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</si>
  <si>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</si>
  <si>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</si>
  <si>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</si>
  <si>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</si>
  <si>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</si>
  <si>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</si>
  <si>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</si>
  <si>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</si>
  <si>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</si>
  <si>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</si>
  <si>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</si>
  <si>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</si>
  <si>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</si>
  <si>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</si>
  <si>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</si>
  <si>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</si>
  <si>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</si>
  <si>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</si>
  <si>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</si>
  <si>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</si>
  <si>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</si>
  <si>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</si>
  <si>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</si>
  <si>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</si>
  <si>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</si>
  <si>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</si>
  <si>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</si>
  <si>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</si>
  <si>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</si>
  <si>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</si>
  <si>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</si>
  <si>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</si>
  <si>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</si>
  <si>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</si>
  <si>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</si>
  <si>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</si>
  <si>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</si>
  <si>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</si>
  <si>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</si>
  <si>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</si>
  <si>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</si>
  <si>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</si>
  <si>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</si>
  <si>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</si>
  <si>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</si>
  <si>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</si>
  <si>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</si>
  <si>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</si>
  <si>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</si>
  <si>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</si>
  <si>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</si>
  <si>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</si>
  <si>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</si>
  <si>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</si>
  <si>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</si>
  <si>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</si>
  <si>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</si>
  <si>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</si>
  <si>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</si>
  <si>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</si>
  <si>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</si>
  <si>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</si>
  <si>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</si>
  <si>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</si>
  <si>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</si>
  <si>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</si>
  <si>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</si>
  <si>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</si>
  <si>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</si>
  <si>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</si>
  <si>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</si>
  <si>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</si>
  <si>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</si>
  <si>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</si>
  <si>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</si>
  <si>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</si>
  <si>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</si>
  <si>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</si>
  <si>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</si>
  <si>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</si>
  <si>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</si>
  <si>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</si>
  <si>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</si>
  <si>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</si>
  <si>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</si>
  <si>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</si>
  <si>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</si>
  <si>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</si>
  <si>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</si>
  <si>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</si>
  <si>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</si>
  <si>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</si>
  <si>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</si>
  <si>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</si>
  <si>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</si>
  <si>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</si>
  <si>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</si>
  <si>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</si>
  <si>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</si>
  <si>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</si>
  <si>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</si>
  <si>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</si>
  <si>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</si>
  <si>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</si>
  <si>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</si>
  <si>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</si>
  <si>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</si>
  <si>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</si>
  <si>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</si>
  <si>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</si>
  <si>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</si>
  <si>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January - December 2023 and January 2024</t>
  </si>
  <si>
    <t>2024</t>
  </si>
  <si>
    <t>6.03</t>
  </si>
  <si>
    <t>4.12</t>
  </si>
  <si>
    <t>2.01</t>
  </si>
  <si>
    <t>22.01</t>
  </si>
  <si>
    <t xml:space="preserve">29.01.2024 in % to </t>
  </si>
  <si>
    <t>*) In the retail price on 29.01.2024 recorded sales of flour first grade domestic wheat production and with the Republic of Kazakhstan, as has the largest share of sales.</t>
  </si>
  <si>
    <t>30.01</t>
  </si>
  <si>
    <t>29.01</t>
  </si>
  <si>
    <t>on area Tursunzade markets for January - December 2023 and January 2024</t>
  </si>
  <si>
    <t xml:space="preserve"> markets of the city of  GISAR for  January - December 2023 and January 2024</t>
  </si>
  <si>
    <t xml:space="preserve"> markets of the city of  Rasht for January - December 2023 and January 2024</t>
  </si>
  <si>
    <t>markets of the city of khujand for January - December 2023 and January 2024</t>
  </si>
  <si>
    <t>markets of the city of  Istaravshan for January - December 2023 and January 2024</t>
  </si>
  <si>
    <t xml:space="preserve">  markets of the city of  Isfara for January - December 2023 and January 2024</t>
  </si>
  <si>
    <t xml:space="preserve"> markets of area it. Bobodzhn Gafurova for January - December 2023 and January 2024</t>
  </si>
  <si>
    <t xml:space="preserve"> markets of Pendzhikentsky area for January - December 2023 and January 2024</t>
  </si>
  <si>
    <t xml:space="preserve"> markets of the city of Kanibadam for January - December 2023 and January 2024</t>
  </si>
  <si>
    <t>markets of the city of  Bokhtar for January - December 2023 and January 2024</t>
  </si>
  <si>
    <t>markets of the city of  Kulyab for January - December 2023 and January 2024</t>
  </si>
  <si>
    <t>markets of the city of  Shahritus for January - December 2023 and January 2024</t>
  </si>
  <si>
    <t xml:space="preserve"> markets of the city of Mirsaid Ali Hamadoni for January - December 2023 and January 2024</t>
  </si>
  <si>
    <t>area Dangara markets for January - December 2023 and January 2024</t>
  </si>
  <si>
    <t xml:space="preserve"> markets of area of  J. Balkhi for January - December 2023 and January 2024</t>
  </si>
  <si>
    <t xml:space="preserve"> area Vose markets for January - December 2023 and January 2024</t>
  </si>
  <si>
    <t xml:space="preserve"> area Yavan markets for January - December 2023 and January 2024</t>
  </si>
  <si>
    <t xml:space="preserve"> area Vanj markets for January - December 2023 and January 2024</t>
  </si>
  <si>
    <t xml:space="preserve"> area KHOROG markets for January - December 2023 and January 2024</t>
  </si>
  <si>
    <t xml:space="preserve"> markets of the city of Vahdat for  January - December 2023 and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</si>
</sst>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142" activePane="bottomLeft" state="frozen"/>
      <selection pane="bottomLeft" activeCell="I152" sqref="I152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2" t="s">
        <v>190</v>
      </c>
      <c r="B1" s="273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240</v>
      </c>
      <c r="E7" s="203"/>
    </row>
    <row r="8" spans="1:18" ht="12.75" customHeight="1" x14ac:dyDescent="0.25">
      <c r="B8" s="204"/>
      <c r="D8" s="199" t="s">
        <v>8</v>
      </c>
      <c r="J8" s="264" t="s">
        <v>202</v>
      </c>
      <c r="K8" s="264"/>
      <c r="L8" s="264"/>
      <c r="M8" s="264"/>
      <c r="N8" s="264"/>
      <c r="O8" s="264"/>
    </row>
    <row r="9" spans="1:18" ht="15" customHeight="1" x14ac:dyDescent="0.25">
      <c r="A9" s="205"/>
      <c r="B9" s="201" t="s">
        <v>8</v>
      </c>
      <c r="C9" s="267" t="s">
        <v>228</v>
      </c>
      <c r="D9" s="268"/>
      <c r="E9" s="268"/>
      <c r="F9" s="268"/>
      <c r="G9" s="268"/>
      <c r="H9" s="268"/>
      <c r="I9" s="268"/>
      <c r="J9" s="265" t="s">
        <v>246</v>
      </c>
      <c r="K9" s="266"/>
      <c r="L9" s="266"/>
      <c r="M9" s="266"/>
      <c r="N9" s="266"/>
      <c r="O9" s="266"/>
    </row>
    <row r="10" spans="1:18" ht="15" customHeight="1" x14ac:dyDescent="0.25">
      <c r="A10" s="206"/>
      <c r="B10" s="200"/>
      <c r="C10" s="261" t="s">
        <v>232</v>
      </c>
      <c r="D10" s="263"/>
      <c r="E10" s="263"/>
      <c r="F10" s="262"/>
      <c r="G10" s="261" t="s">
        <v>241</v>
      </c>
      <c r="H10" s="263"/>
      <c r="I10" s="262"/>
      <c r="J10" s="261" t="s">
        <v>232</v>
      </c>
      <c r="K10" s="263"/>
      <c r="L10" s="263"/>
      <c r="M10" s="262"/>
      <c r="N10" s="261" t="s">
        <v>241</v>
      </c>
      <c r="O10" s="262"/>
    </row>
    <row r="11" spans="1:18" ht="15.75" customHeight="1" x14ac:dyDescent="0.25">
      <c r="A11" s="207"/>
      <c r="B11" s="208"/>
      <c r="C11" s="238" t="s">
        <v>248</v>
      </c>
      <c r="D11" s="232" t="s">
        <v>242</v>
      </c>
      <c r="E11" s="232" t="s">
        <v>243</v>
      </c>
      <c r="F11" s="232" t="s">
        <v>239</v>
      </c>
      <c r="G11" s="232" t="s">
        <v>244</v>
      </c>
      <c r="H11" s="232" t="s">
        <v>245</v>
      </c>
      <c r="I11" s="232" t="s">
        <v>249</v>
      </c>
      <c r="J11" s="232" t="s">
        <v>248</v>
      </c>
      <c r="K11" s="233" t="s">
        <v>242</v>
      </c>
      <c r="L11" s="233" t="s">
        <v>243</v>
      </c>
      <c r="M11" s="233" t="s">
        <v>239</v>
      </c>
      <c r="N11" s="233" t="s">
        <v>244</v>
      </c>
      <c r="O11" s="233" t="s">
        <v>245</v>
      </c>
    </row>
    <row r="12" spans="1:18" ht="15.75" customHeight="1" x14ac:dyDescent="0.25">
      <c r="A12" s="249">
        <v>1</v>
      </c>
      <c r="B12" s="209" t="s">
        <v>233</v>
      </c>
      <c r="C12" s="234">
        <v>4.2300000000000004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4.83</v>
      </c>
      <c r="I12" s="235">
        <v>4.7300000000000004</v>
      </c>
      <c r="J12" s="236">
        <v>111.82033096926713</v>
      </c>
      <c r="K12" s="236">
        <v>100</v>
      </c>
      <c r="L12" s="236">
        <v>94.600000000000009</v>
      </c>
      <c r="M12" s="236">
        <v>94.035785288270375</v>
      </c>
      <c r="N12" s="236">
        <v>94.600000000000009</v>
      </c>
      <c r="O12" s="236">
        <v>97.929606625258799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4.03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2.9</v>
      </c>
      <c r="I13" s="235">
        <v>2.63</v>
      </c>
      <c r="J13" s="236">
        <v>65.26054590570719</v>
      </c>
      <c r="K13" s="236">
        <v>64.619164619164621</v>
      </c>
      <c r="L13" s="236">
        <v>97.407407407407405</v>
      </c>
      <c r="M13" s="236">
        <v>90.689655172413794</v>
      </c>
      <c r="N13" s="236">
        <v>92.280701754385959</v>
      </c>
      <c r="O13" s="236">
        <v>90.689655172413794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4.33</v>
      </c>
      <c r="D14" s="235">
        <v>4.75</v>
      </c>
      <c r="E14" s="235">
        <v>2.9</v>
      </c>
      <c r="F14" s="235">
        <v>3</v>
      </c>
      <c r="G14" s="235">
        <v>3.05</v>
      </c>
      <c r="H14" s="235">
        <v>2.97</v>
      </c>
      <c r="I14" s="235">
        <v>2.87</v>
      </c>
      <c r="J14" s="236">
        <v>66.281755196304843</v>
      </c>
      <c r="K14" s="236">
        <v>60.421052631578952</v>
      </c>
      <c r="L14" s="236">
        <v>98.965517241379317</v>
      </c>
      <c r="M14" s="236">
        <v>95.666666666666671</v>
      </c>
      <c r="N14" s="236">
        <v>94.098360655737707</v>
      </c>
      <c r="O14" s="236">
        <v>96.632996632996623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3.2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1.73</v>
      </c>
      <c r="I15" s="235">
        <v>1.73</v>
      </c>
      <c r="J15" s="236">
        <v>54.062499999999993</v>
      </c>
      <c r="K15" s="236">
        <v>64.074074074074076</v>
      </c>
      <c r="L15" s="236">
        <v>84.390243902439039</v>
      </c>
      <c r="M15" s="236">
        <v>82.38095238095238</v>
      </c>
      <c r="N15" s="236">
        <v>82.38095238095238</v>
      </c>
      <c r="O15" s="236">
        <v>100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14.77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21.03</v>
      </c>
      <c r="I16" s="235">
        <v>18.97</v>
      </c>
      <c r="J16" s="236">
        <v>128.43601895734596</v>
      </c>
      <c r="K16" s="236">
        <v>106.99379582628312</v>
      </c>
      <c r="L16" s="236">
        <v>127.31543624161073</v>
      </c>
      <c r="M16" s="236">
        <v>108.83534136546184</v>
      </c>
      <c r="N16" s="236">
        <v>105.38888888888889</v>
      </c>
      <c r="O16" s="236">
        <v>90.204469805040404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14.77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13.33</v>
      </c>
      <c r="I17" s="235">
        <v>15.5</v>
      </c>
      <c r="J17" s="236">
        <v>104.94245091401491</v>
      </c>
      <c r="K17" s="236">
        <v>99.550417469492615</v>
      </c>
      <c r="L17" s="236">
        <v>113.97058823529412</v>
      </c>
      <c r="M17" s="236">
        <v>89.595375722543352</v>
      </c>
      <c r="N17" s="236">
        <v>87.323943661971825</v>
      </c>
      <c r="O17" s="236">
        <v>116.27906976744187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10.33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10.9</v>
      </c>
      <c r="I18" s="235">
        <v>10.9</v>
      </c>
      <c r="J18" s="236">
        <v>105.51790900290416</v>
      </c>
      <c r="K18" s="236">
        <v>99.090909090909093</v>
      </c>
      <c r="L18" s="236">
        <v>102.34741784037557</v>
      </c>
      <c r="M18" s="236">
        <v>102.8301886792453</v>
      </c>
      <c r="N18" s="236">
        <v>101.86915887850468</v>
      </c>
      <c r="O18" s="236">
        <v>100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13.6</v>
      </c>
      <c r="I20" s="235">
        <v>13.4</v>
      </c>
      <c r="J20" s="236">
        <v>72.432432432432435</v>
      </c>
      <c r="K20" s="236">
        <v>71.926999463231354</v>
      </c>
      <c r="L20" s="236">
        <v>95.714285714285722</v>
      </c>
      <c r="M20" s="236">
        <v>98.529411764705884</v>
      </c>
      <c r="N20" s="236">
        <v>98.529411764705884</v>
      </c>
      <c r="O20" s="236">
        <v>98.529411764705884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5">
        <v>14.6</v>
      </c>
      <c r="J21" s="236">
        <v>73.73737373737373</v>
      </c>
      <c r="K21" s="236">
        <v>73.73737373737373</v>
      </c>
      <c r="L21" s="236">
        <v>98.648648648648646</v>
      </c>
      <c r="M21" s="236">
        <v>100</v>
      </c>
      <c r="N21" s="236">
        <v>100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66.67</v>
      </c>
      <c r="I22" s="235">
        <v>66.67</v>
      </c>
      <c r="J22" s="236">
        <v>107.93265339161404</v>
      </c>
      <c r="K22" s="236">
        <v>107.93265339161404</v>
      </c>
      <c r="L22" s="236">
        <v>100.63396226415095</v>
      </c>
      <c r="M22" s="236">
        <v>100</v>
      </c>
      <c r="N22" s="236">
        <v>100.63396226415095</v>
      </c>
      <c r="O22" s="236">
        <v>100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69.17</v>
      </c>
      <c r="I23" s="235">
        <v>69.17</v>
      </c>
      <c r="J23" s="236">
        <v>105.00986792166387</v>
      </c>
      <c r="K23" s="236">
        <v>105.00986792166387</v>
      </c>
      <c r="L23" s="236">
        <v>100.2463768115942</v>
      </c>
      <c r="M23" s="236">
        <v>100</v>
      </c>
      <c r="N23" s="236">
        <v>100.2463768115942</v>
      </c>
      <c r="O23" s="236">
        <v>100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8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7.8</v>
      </c>
      <c r="J24" s="236">
        <v>97.5</v>
      </c>
      <c r="K24" s="236">
        <v>97.5</v>
      </c>
      <c r="L24" s="236">
        <v>111.42857142857143</v>
      </c>
      <c r="M24" s="236">
        <v>104</v>
      </c>
      <c r="N24" s="236">
        <v>104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13.47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12.03</v>
      </c>
      <c r="I25" s="235">
        <v>12.03</v>
      </c>
      <c r="J25" s="236">
        <v>89.309576837416472</v>
      </c>
      <c r="K25" s="236">
        <v>96.24</v>
      </c>
      <c r="L25" s="236">
        <v>109.86301369863014</v>
      </c>
      <c r="M25" s="236">
        <v>105.249343832021</v>
      </c>
      <c r="N25" s="236">
        <v>103.70689655172414</v>
      </c>
      <c r="O25" s="236">
        <v>100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11.2</v>
      </c>
      <c r="I26" s="235">
        <v>11.2</v>
      </c>
      <c r="J26" s="236">
        <v>120.4301075268817</v>
      </c>
      <c r="K26" s="236">
        <v>120.4301075268817</v>
      </c>
      <c r="L26" s="236">
        <v>94.915254237288124</v>
      </c>
      <c r="M26" s="236">
        <v>97.391304347826079</v>
      </c>
      <c r="N26" s="236">
        <v>99.115044247787594</v>
      </c>
      <c r="O26" s="236">
        <v>100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56.43</v>
      </c>
      <c r="J27" s="236">
        <v>107.54716981132076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57.33</v>
      </c>
      <c r="J28" s="236">
        <v>107.1588785046729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5.6</v>
      </c>
      <c r="I29" s="235">
        <v>5.6</v>
      </c>
      <c r="J29" s="236">
        <v>107.69230769230769</v>
      </c>
      <c r="K29" s="236">
        <v>107.69230769230769</v>
      </c>
      <c r="L29" s="236">
        <v>96.551724137931032</v>
      </c>
      <c r="M29" s="236">
        <v>98.245614035087712</v>
      </c>
      <c r="N29" s="236">
        <v>100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5.17</v>
      </c>
      <c r="I31" s="235">
        <v>5.17</v>
      </c>
      <c r="J31" s="236">
        <v>97.547169811320757</v>
      </c>
      <c r="K31" s="236">
        <v>97.547169811320757</v>
      </c>
      <c r="L31" s="236">
        <v>103.4</v>
      </c>
      <c r="M31" s="236">
        <v>100</v>
      </c>
      <c r="N31" s="236">
        <v>101.37254901960785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22.1</v>
      </c>
      <c r="I32" s="235">
        <v>22.1</v>
      </c>
      <c r="J32" s="236">
        <v>105.08796956728483</v>
      </c>
      <c r="K32" s="236">
        <v>105.08796956728483</v>
      </c>
      <c r="L32" s="236">
        <v>104.49172576832153</v>
      </c>
      <c r="M32" s="236">
        <v>102.31481481481481</v>
      </c>
      <c r="N32" s="236">
        <v>103.27102803738319</v>
      </c>
      <c r="O32" s="236">
        <v>100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18.399999999999999</v>
      </c>
      <c r="I33" s="235">
        <v>18.399999999999999</v>
      </c>
      <c r="J33" s="236">
        <v>103.54530106921777</v>
      </c>
      <c r="K33" s="236">
        <v>103.54530106921777</v>
      </c>
      <c r="L33" s="236">
        <v>102.79329608938548</v>
      </c>
      <c r="M33" s="236">
        <v>101.4892443463872</v>
      </c>
      <c r="N33" s="236">
        <v>101.93905817174513</v>
      </c>
      <c r="O33" s="236">
        <v>100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16.37</v>
      </c>
      <c r="I34" s="235">
        <v>16.37</v>
      </c>
      <c r="J34" s="236">
        <v>93.170176437108708</v>
      </c>
      <c r="K34" s="236">
        <v>95.340710541642395</v>
      </c>
      <c r="L34" s="236">
        <v>99.817073170731717</v>
      </c>
      <c r="M34" s="236">
        <v>98.614457831325296</v>
      </c>
      <c r="N34" s="236">
        <v>99.212121212121218</v>
      </c>
      <c r="O34" s="236">
        <v>100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3.75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6.73</v>
      </c>
      <c r="I38" s="235">
        <v>6.73</v>
      </c>
      <c r="J38" s="236">
        <v>179.4666666666667</v>
      </c>
      <c r="K38" s="236">
        <v>160.23809523809524</v>
      </c>
      <c r="L38" s="236">
        <v>86.61518661518663</v>
      </c>
      <c r="M38" s="236">
        <v>97.113997113997115</v>
      </c>
      <c r="N38" s="236">
        <v>100</v>
      </c>
      <c r="O38" s="236">
        <v>100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7.8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126.92307692307693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/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/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10.29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</v>
      </c>
      <c r="I42" s="235">
        <v>10.9</v>
      </c>
      <c r="J42" s="236">
        <v>105.92808551992228</v>
      </c>
      <c r="K42" s="236">
        <v>99.81684981684981</v>
      </c>
      <c r="L42" s="236">
        <v>100</v>
      </c>
      <c r="M42" s="236">
        <v>100</v>
      </c>
      <c r="N42" s="236">
        <v>100</v>
      </c>
      <c r="O42" s="236">
        <v>100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10.31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10.92</v>
      </c>
      <c r="I43" s="235">
        <v>10.92</v>
      </c>
      <c r="J43" s="236">
        <v>105.91658583899127</v>
      </c>
      <c r="K43" s="236">
        <v>99.81718464351006</v>
      </c>
      <c r="L43" s="236">
        <v>99.908508691674285</v>
      </c>
      <c r="M43" s="236">
        <v>99.908508691674285</v>
      </c>
      <c r="N43" s="236">
        <v>99.908508691674285</v>
      </c>
      <c r="O43" s="236">
        <v>100</v>
      </c>
    </row>
    <row r="44" spans="1:21" ht="16.5" customHeight="1" x14ac:dyDescent="0.25">
      <c r="A44" s="193"/>
      <c r="B44" s="212" t="s">
        <v>247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250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4" t="s">
        <v>202</v>
      </c>
      <c r="K50" s="264"/>
      <c r="L50" s="264"/>
      <c r="M50" s="264"/>
      <c r="N50" s="264"/>
      <c r="O50" s="264"/>
    </row>
    <row r="51" spans="1:15" ht="15.75" customHeight="1" x14ac:dyDescent="0.25">
      <c r="A51" s="217"/>
      <c r="B51" s="218"/>
      <c r="C51" s="267" t="s">
        <v>224</v>
      </c>
      <c r="D51" s="268"/>
      <c r="E51" s="268"/>
      <c r="F51" s="268"/>
      <c r="G51" s="268"/>
      <c r="H51" s="268"/>
      <c r="I51" s="268"/>
      <c r="J51" s="265" t="str">
        <f>J9</f>
        <v xml:space="preserve">29.01.2024 in % to </v>
      </c>
      <c r="K51" s="266"/>
      <c r="L51" s="266"/>
      <c r="M51" s="266"/>
      <c r="N51" s="266"/>
      <c r="O51" s="266"/>
    </row>
    <row r="52" spans="1:15" ht="14.25" customHeight="1" x14ac:dyDescent="0.25">
      <c r="A52" s="206"/>
      <c r="B52" s="200"/>
      <c r="C52" s="261" t="s">
        <v>232</v>
      </c>
      <c r="D52" s="263"/>
      <c r="E52" s="263"/>
      <c r="F52" s="262"/>
      <c r="G52" s="261" t="s">
        <v>241</v>
      </c>
      <c r="H52" s="263"/>
      <c r="I52" s="262"/>
      <c r="J52" s="261" t="s">
        <v>232</v>
      </c>
      <c r="K52" s="263"/>
      <c r="L52" s="263"/>
      <c r="M52" s="262"/>
      <c r="N52" s="261" t="s">
        <v>241</v>
      </c>
      <c r="O52" s="262"/>
    </row>
    <row r="53" spans="1:15" ht="17.25" customHeight="1" x14ac:dyDescent="0.25">
      <c r="A53" s="207"/>
      <c r="B53" s="219"/>
      <c r="C53" s="238" t="s">
        <v>248</v>
      </c>
      <c r="D53" s="232" t="s">
        <v>242</v>
      </c>
      <c r="E53" s="232" t="s">
        <v>243</v>
      </c>
      <c r="F53" s="232" t="s">
        <v>239</v>
      </c>
      <c r="G53" s="232" t="s">
        <v>244</v>
      </c>
      <c r="H53" s="232" t="s">
        <v>245</v>
      </c>
      <c r="I53" s="232" t="s">
        <v>249</v>
      </c>
      <c r="J53" s="232" t="s">
        <v>248</v>
      </c>
      <c r="K53" s="232" t="s">
        <v>242</v>
      </c>
      <c r="L53" s="233" t="s">
        <v>243</v>
      </c>
      <c r="M53" s="233" t="s">
        <v>239</v>
      </c>
      <c r="N53" s="233" t="s">
        <v>244</v>
      </c>
      <c r="O53" s="233" t="s">
        <v>245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4.8</v>
      </c>
      <c r="I54" s="235">
        <v>5</v>
      </c>
      <c r="J54" s="236">
        <v>100</v>
      </c>
      <c r="K54" s="236">
        <v>100</v>
      </c>
      <c r="L54" s="251">
        <v>100</v>
      </c>
      <c r="M54" s="251">
        <v>100</v>
      </c>
      <c r="N54" s="251">
        <v>90.909090909090907</v>
      </c>
      <c r="O54" s="251">
        <v>104.16666666666667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10</v>
      </c>
      <c r="D56" s="235">
        <v>8</v>
      </c>
      <c r="E56" s="235">
        <v>3.3</v>
      </c>
      <c r="F56" s="235">
        <v>3.3</v>
      </c>
      <c r="G56" s="235">
        <v>3.3</v>
      </c>
      <c r="H56" s="235">
        <v>3.3</v>
      </c>
      <c r="I56" s="235">
        <v>3.3</v>
      </c>
      <c r="J56" s="236">
        <v>32.999999999999993</v>
      </c>
      <c r="K56" s="236">
        <v>41.25</v>
      </c>
      <c r="L56" s="236">
        <v>100</v>
      </c>
      <c r="M56" s="236">
        <v>100</v>
      </c>
      <c r="N56" s="236">
        <v>100</v>
      </c>
      <c r="O56" s="236">
        <v>100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4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50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20</v>
      </c>
      <c r="D58" s="235">
        <v>20</v>
      </c>
      <c r="E58" s="235">
        <v>23</v>
      </c>
      <c r="F58" s="235">
        <v>20</v>
      </c>
      <c r="G58" s="235">
        <v>23</v>
      </c>
      <c r="H58" s="235">
        <v>25</v>
      </c>
      <c r="I58" s="235">
        <v>25</v>
      </c>
      <c r="J58" s="236">
        <v>125</v>
      </c>
      <c r="K58" s="236">
        <v>125</v>
      </c>
      <c r="L58" s="236">
        <v>108.69565217391303</v>
      </c>
      <c r="M58" s="236">
        <v>125</v>
      </c>
      <c r="N58" s="236">
        <v>108.69565217391303</v>
      </c>
      <c r="O58" s="236">
        <v>100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20</v>
      </c>
      <c r="D59" s="235">
        <v>20</v>
      </c>
      <c r="E59" s="235">
        <v>15</v>
      </c>
      <c r="F59" s="235">
        <v>18</v>
      </c>
      <c r="G59" s="235">
        <v>20</v>
      </c>
      <c r="H59" s="235">
        <v>20</v>
      </c>
      <c r="I59" s="235">
        <v>20</v>
      </c>
      <c r="J59" s="236">
        <v>100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5">
        <v>6</v>
      </c>
      <c r="J60" s="236">
        <v>85.714285714285708</v>
      </c>
      <c r="K60" s="236">
        <v>85.714285714285708</v>
      </c>
      <c r="L60" s="236">
        <v>100</v>
      </c>
      <c r="M60" s="236">
        <v>100</v>
      </c>
      <c r="N60" s="236">
        <v>100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5">
        <v>15</v>
      </c>
      <c r="J62" s="236">
        <v>78.94736842105263</v>
      </c>
      <c r="K62" s="236">
        <v>78.94736842105263</v>
      </c>
      <c r="L62" s="236">
        <v>100</v>
      </c>
      <c r="M62" s="236">
        <v>100</v>
      </c>
      <c r="N62" s="236">
        <v>100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12</v>
      </c>
      <c r="I67" s="235">
        <v>12</v>
      </c>
      <c r="J67" s="236">
        <v>85.714285714285708</v>
      </c>
      <c r="K67" s="236">
        <v>85.714285714285708</v>
      </c>
      <c r="L67" s="236">
        <v>100</v>
      </c>
      <c r="M67" s="236">
        <v>100</v>
      </c>
      <c r="N67" s="236">
        <v>100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39</v>
      </c>
      <c r="I69" s="235">
        <v>39</v>
      </c>
      <c r="J69" s="236">
        <v>100</v>
      </c>
      <c r="K69" s="236">
        <v>100</v>
      </c>
      <c r="L69" s="236">
        <v>100</v>
      </c>
      <c r="M69" s="236">
        <v>100</v>
      </c>
      <c r="N69" s="236">
        <v>100</v>
      </c>
      <c r="O69" s="236">
        <v>100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44</v>
      </c>
      <c r="I70" s="235">
        <v>44</v>
      </c>
      <c r="J70" s="236">
        <v>110.00000000000001</v>
      </c>
      <c r="K70" s="236">
        <v>110.00000000000001</v>
      </c>
      <c r="L70" s="236">
        <v>100</v>
      </c>
      <c r="M70" s="236">
        <v>100</v>
      </c>
      <c r="N70" s="236">
        <v>100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124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</v>
      </c>
      <c r="I77" s="235">
        <v>3</v>
      </c>
      <c r="J77" s="236">
        <v>90.909090909090921</v>
      </c>
      <c r="K77" s="236">
        <v>90.909090909090921</v>
      </c>
      <c r="L77" s="236">
        <v>100</v>
      </c>
      <c r="M77" s="236">
        <v>100</v>
      </c>
      <c r="N77" s="236">
        <v>100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3.6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5">
        <v>6.7</v>
      </c>
      <c r="J80" s="236">
        <v>186.11111111111111</v>
      </c>
      <c r="K80" s="236">
        <v>163.41463414634148</v>
      </c>
      <c r="L80" s="236">
        <v>85.897435897435898</v>
      </c>
      <c r="M80" s="236">
        <v>94.366197183098592</v>
      </c>
      <c r="N80" s="236">
        <v>100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7.6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128.94736842105266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/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/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10.26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106.33528265107213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10.31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106.30455868089234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251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4" t="s">
        <v>202</v>
      </c>
      <c r="K90" s="264"/>
      <c r="L90" s="264"/>
      <c r="M90" s="264"/>
      <c r="N90" s="264"/>
      <c r="O90" s="264"/>
    </row>
    <row r="91" spans="1:15" ht="16.5" customHeight="1" x14ac:dyDescent="0.25">
      <c r="A91" s="217"/>
      <c r="B91" s="218"/>
      <c r="C91" s="267" t="s">
        <v>225</v>
      </c>
      <c r="D91" s="268"/>
      <c r="E91" s="268"/>
      <c r="F91" s="268"/>
      <c r="G91" s="268"/>
      <c r="H91" s="268"/>
      <c r="I91" s="268"/>
      <c r="J91" s="265" t="str">
        <f>J9</f>
        <v xml:space="preserve">29.01.2024 in % to </v>
      </c>
      <c r="K91" s="266"/>
      <c r="L91" s="266"/>
      <c r="M91" s="266"/>
      <c r="N91" s="266"/>
      <c r="O91" s="266"/>
    </row>
    <row r="92" spans="1:15" ht="14.25" customHeight="1" x14ac:dyDescent="0.25">
      <c r="A92" s="206"/>
      <c r="B92" s="200"/>
      <c r="C92" s="261" t="s">
        <v>232</v>
      </c>
      <c r="D92" s="263"/>
      <c r="E92" s="263"/>
      <c r="F92" s="262"/>
      <c r="G92" s="261" t="s">
        <v>241</v>
      </c>
      <c r="H92" s="263"/>
      <c r="I92" s="262"/>
      <c r="J92" s="261" t="s">
        <v>232</v>
      </c>
      <c r="K92" s="263"/>
      <c r="L92" s="263"/>
      <c r="M92" s="262"/>
      <c r="N92" s="261" t="s">
        <v>241</v>
      </c>
      <c r="O92" s="262"/>
    </row>
    <row r="93" spans="1:15" ht="17.25" customHeight="1" x14ac:dyDescent="0.25">
      <c r="A93" s="207"/>
      <c r="B93" s="219"/>
      <c r="C93" s="238" t="s">
        <v>248</v>
      </c>
      <c r="D93" s="244" t="s">
        <v>242</v>
      </c>
      <c r="E93" s="244" t="s">
        <v>243</v>
      </c>
      <c r="F93" s="244" t="s">
        <v>239</v>
      </c>
      <c r="G93" s="244" t="s">
        <v>244</v>
      </c>
      <c r="H93" s="244" t="s">
        <v>245</v>
      </c>
      <c r="I93" s="244" t="s">
        <v>249</v>
      </c>
      <c r="J93" s="244" t="s">
        <v>248</v>
      </c>
      <c r="K93" s="232" t="s">
        <v>242</v>
      </c>
      <c r="L93" s="233" t="s">
        <v>243</v>
      </c>
      <c r="M93" s="233" t="s">
        <v>239</v>
      </c>
      <c r="N93" s="233" t="s">
        <v>244</v>
      </c>
      <c r="O93" s="233" t="s">
        <v>245</v>
      </c>
    </row>
    <row r="94" spans="1:15" ht="17.25" customHeight="1" x14ac:dyDescent="0.25">
      <c r="A94" s="254">
        <v>1</v>
      </c>
      <c r="B94" s="209" t="s">
        <v>233</v>
      </c>
      <c r="C94" s="234">
        <v>4.8</v>
      </c>
      <c r="D94" s="235">
        <v>4.7</v>
      </c>
      <c r="E94" s="235">
        <v>4.5</v>
      </c>
      <c r="F94" s="235">
        <v>5</v>
      </c>
      <c r="G94" s="235">
        <v>5</v>
      </c>
      <c r="H94" s="235">
        <v>4.7</v>
      </c>
      <c r="I94" s="235">
        <v>4.7</v>
      </c>
      <c r="J94" s="236">
        <v>97.916666666666671</v>
      </c>
      <c r="K94" s="236">
        <v>100</v>
      </c>
      <c r="L94" s="236">
        <v>104.44444444444446</v>
      </c>
      <c r="M94" s="236">
        <v>94</v>
      </c>
      <c r="N94" s="236">
        <v>94</v>
      </c>
      <c r="O94" s="236">
        <v>100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</v>
      </c>
      <c r="D95" s="235">
        <v>3.33</v>
      </c>
      <c r="E95" s="235">
        <v>3.5</v>
      </c>
      <c r="F95" s="235">
        <v>2</v>
      </c>
      <c r="G95" s="235">
        <v>2</v>
      </c>
      <c r="H95" s="235">
        <v>2</v>
      </c>
      <c r="I95" s="235">
        <v>2</v>
      </c>
      <c r="J95" s="236">
        <v>60.606060606060609</v>
      </c>
      <c r="K95" s="236">
        <v>60.06006006006006</v>
      </c>
      <c r="L95" s="236">
        <v>57.142857142857139</v>
      </c>
      <c r="M95" s="236">
        <v>100</v>
      </c>
      <c r="N95" s="236">
        <v>100</v>
      </c>
      <c r="O95" s="236">
        <v>100</v>
      </c>
    </row>
    <row r="96" spans="1:15" ht="17.25" customHeight="1" x14ac:dyDescent="0.25">
      <c r="A96" s="248">
        <v>3</v>
      </c>
      <c r="B96" s="226" t="s">
        <v>234</v>
      </c>
      <c r="C96" s="234">
        <v>7.5</v>
      </c>
      <c r="D96" s="235">
        <v>8.5</v>
      </c>
      <c r="E96" s="235">
        <v>2.4</v>
      </c>
      <c r="F96" s="235">
        <v>2.5</v>
      </c>
      <c r="G96" s="235">
        <v>2.5</v>
      </c>
      <c r="H96" s="235">
        <v>2</v>
      </c>
      <c r="I96" s="235">
        <v>2.2000000000000002</v>
      </c>
      <c r="J96" s="236">
        <v>29.333333333333332</v>
      </c>
      <c r="K96" s="236">
        <v>25.882352941176475</v>
      </c>
      <c r="L96" s="236">
        <v>91.666666666666671</v>
      </c>
      <c r="M96" s="236">
        <v>88.000000000000014</v>
      </c>
      <c r="N96" s="236">
        <v>88.000000000000014</v>
      </c>
      <c r="O96" s="236">
        <v>110.00000000000001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3.3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1.3</v>
      </c>
      <c r="I97" s="235">
        <v>1.5</v>
      </c>
      <c r="J97" s="236">
        <v>45.45454545454546</v>
      </c>
      <c r="K97" s="236">
        <v>55.55555555555555</v>
      </c>
      <c r="L97" s="236">
        <v>100</v>
      </c>
      <c r="M97" s="236">
        <v>93.75</v>
      </c>
      <c r="N97" s="236">
        <v>88.235294117647058</v>
      </c>
      <c r="O97" s="236">
        <v>115.38461538461537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18</v>
      </c>
      <c r="D98" s="235">
        <v>19</v>
      </c>
      <c r="E98" s="235">
        <v>12</v>
      </c>
      <c r="F98" s="235">
        <v>24</v>
      </c>
      <c r="G98" s="235">
        <v>25</v>
      </c>
      <c r="H98" s="235">
        <v>25</v>
      </c>
      <c r="I98" s="235">
        <v>24</v>
      </c>
      <c r="J98" s="236">
        <v>133.33333333333331</v>
      </c>
      <c r="K98" s="236">
        <v>126.31578947368421</v>
      </c>
      <c r="L98" s="236">
        <v>200</v>
      </c>
      <c r="M98" s="236">
        <v>100</v>
      </c>
      <c r="N98" s="236">
        <v>96</v>
      </c>
      <c r="O98" s="236">
        <v>96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17</v>
      </c>
      <c r="D99" s="235">
        <v>19</v>
      </c>
      <c r="E99" s="235">
        <v>15</v>
      </c>
      <c r="F99" s="235">
        <v>22</v>
      </c>
      <c r="G99" s="235">
        <v>22</v>
      </c>
      <c r="H99" s="235">
        <v>20</v>
      </c>
      <c r="I99" s="235">
        <v>22</v>
      </c>
      <c r="J99" s="236">
        <v>129.41176470588235</v>
      </c>
      <c r="K99" s="236">
        <v>115.78947368421053</v>
      </c>
      <c r="L99" s="236">
        <v>146.66666666666666</v>
      </c>
      <c r="M99" s="236">
        <v>100</v>
      </c>
      <c r="N99" s="236">
        <v>100</v>
      </c>
      <c r="O99" s="236">
        <v>110.00000000000001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8</v>
      </c>
      <c r="I100" s="235">
        <v>8</v>
      </c>
      <c r="J100" s="236">
        <v>80</v>
      </c>
      <c r="K100" s="236">
        <v>80</v>
      </c>
      <c r="L100" s="236">
        <v>100</v>
      </c>
      <c r="M100" s="236">
        <v>100</v>
      </c>
      <c r="N100" s="236">
        <v>100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18</v>
      </c>
      <c r="D102" s="235">
        <v>18</v>
      </c>
      <c r="E102" s="235">
        <v>13</v>
      </c>
      <c r="F102" s="235">
        <v>13</v>
      </c>
      <c r="G102" s="235">
        <v>13</v>
      </c>
      <c r="H102" s="235">
        <v>13.5</v>
      </c>
      <c r="I102" s="235">
        <v>13.5</v>
      </c>
      <c r="J102" s="236">
        <v>75</v>
      </c>
      <c r="K102" s="236">
        <v>75</v>
      </c>
      <c r="L102" s="236">
        <v>103.84615384615385</v>
      </c>
      <c r="M102" s="236">
        <v>103.84615384615385</v>
      </c>
      <c r="N102" s="236">
        <v>103.84615384615385</v>
      </c>
      <c r="O102" s="236">
        <v>100</v>
      </c>
    </row>
    <row r="103" spans="1:15" ht="17.25" customHeight="1" x14ac:dyDescent="0.3">
      <c r="A103" s="230">
        <v>10</v>
      </c>
      <c r="B103" s="231" t="s">
        <v>230</v>
      </c>
      <c r="C103" s="234">
        <v>19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5">
        <v>17</v>
      </c>
      <c r="J103" s="236">
        <v>89.473684210526315</v>
      </c>
      <c r="K103" s="236">
        <v>85</v>
      </c>
      <c r="L103" s="236">
        <v>100</v>
      </c>
      <c r="M103" s="236">
        <v>100</v>
      </c>
      <c r="N103" s="236">
        <v>100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6</v>
      </c>
      <c r="I106" s="235">
        <v>7</v>
      </c>
      <c r="J106" s="236">
        <v>100</v>
      </c>
      <c r="K106" s="236">
        <v>100</v>
      </c>
      <c r="L106" s="236">
        <v>100</v>
      </c>
      <c r="M106" s="236">
        <v>100</v>
      </c>
      <c r="N106" s="236">
        <v>100</v>
      </c>
      <c r="O106" s="236">
        <v>116.66666666666667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15</v>
      </c>
      <c r="D107" s="235">
        <v>16</v>
      </c>
      <c r="E107" s="235">
        <v>12</v>
      </c>
      <c r="F107" s="235">
        <v>14</v>
      </c>
      <c r="G107" s="235">
        <v>14</v>
      </c>
      <c r="H107" s="235">
        <v>14</v>
      </c>
      <c r="I107" s="235">
        <v>14</v>
      </c>
      <c r="J107" s="236">
        <v>93.333333333333329</v>
      </c>
      <c r="K107" s="236">
        <v>87.5</v>
      </c>
      <c r="L107" s="236">
        <v>116.66666666666667</v>
      </c>
      <c r="M107" s="236">
        <v>100</v>
      </c>
      <c r="N107" s="236">
        <v>100</v>
      </c>
      <c r="O107" s="236">
        <v>100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9.5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115.78947368421053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5.7</v>
      </c>
      <c r="I111" s="235">
        <v>5.6</v>
      </c>
      <c r="J111" s="236">
        <v>107.69230769230769</v>
      </c>
      <c r="K111" s="236">
        <v>105.66037735849056</v>
      </c>
      <c r="L111" s="236">
        <v>93.333333333333329</v>
      </c>
      <c r="M111" s="236">
        <v>93.333333333333329</v>
      </c>
      <c r="N111" s="236">
        <v>93.333333333333329</v>
      </c>
      <c r="O111" s="236">
        <v>98.245614035087712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4.8</v>
      </c>
      <c r="I112" s="235">
        <v>5.0999999999999996</v>
      </c>
      <c r="J112" s="236"/>
      <c r="K112" s="236"/>
      <c r="L112" s="236">
        <v>106.25</v>
      </c>
      <c r="M112" s="236">
        <v>92.72727272727272</v>
      </c>
      <c r="N112" s="236">
        <v>94.444444444444429</v>
      </c>
      <c r="O112" s="236">
        <v>106.25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4.5</v>
      </c>
      <c r="D113" s="235">
        <v>4.5</v>
      </c>
      <c r="E113" s="235">
        <v>3.5</v>
      </c>
      <c r="F113" s="235">
        <v>4</v>
      </c>
      <c r="G113" s="235">
        <v>4</v>
      </c>
      <c r="H113" s="235">
        <v>4</v>
      </c>
      <c r="I113" s="235">
        <v>3.8</v>
      </c>
      <c r="J113" s="236">
        <v>84.444444444444443</v>
      </c>
      <c r="K113" s="236">
        <v>84.444444444444443</v>
      </c>
      <c r="L113" s="236">
        <v>108.57142857142857</v>
      </c>
      <c r="M113" s="236">
        <v>95</v>
      </c>
      <c r="N113" s="236">
        <v>95</v>
      </c>
      <c r="O113" s="236">
        <v>95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100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3.7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6.7</v>
      </c>
      <c r="I120" s="235">
        <v>6.7</v>
      </c>
      <c r="J120" s="236">
        <v>181.08108108108107</v>
      </c>
      <c r="K120" s="236">
        <v>159.52380952380952</v>
      </c>
      <c r="L120" s="236">
        <v>87.012987012987011</v>
      </c>
      <c r="M120" s="236">
        <v>97.101449275362313</v>
      </c>
      <c r="N120" s="236">
        <v>100</v>
      </c>
      <c r="O120" s="236">
        <v>100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7.8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9.8000000000000007</v>
      </c>
      <c r="I121" s="235">
        <v>9.8000000000000007</v>
      </c>
      <c r="J121" s="236">
        <v>125.64102564102566</v>
      </c>
      <c r="K121" s="236">
        <v>127.27272727272727</v>
      </c>
      <c r="L121" s="236">
        <v>94.230769230769226</v>
      </c>
      <c r="M121" s="236">
        <v>98.000000000000014</v>
      </c>
      <c r="N121" s="236">
        <v>100</v>
      </c>
      <c r="O121" s="236">
        <v>100</v>
      </c>
    </row>
    <row r="122" spans="1:15" ht="17.25" customHeight="1" x14ac:dyDescent="0.25">
      <c r="A122" s="248">
        <v>29</v>
      </c>
      <c r="B122" s="209" t="s">
        <v>235</v>
      </c>
      <c r="C122" s="234"/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/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10.25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10.92</v>
      </c>
      <c r="I124" s="235">
        <v>10.85</v>
      </c>
      <c r="J124" s="236">
        <v>105.85365853658537</v>
      </c>
      <c r="K124" s="236">
        <v>99.632690541781443</v>
      </c>
      <c r="L124" s="236">
        <v>99.177330895795251</v>
      </c>
      <c r="M124" s="236">
        <v>99.177330895795251</v>
      </c>
      <c r="N124" s="236">
        <v>99.177330895795251</v>
      </c>
      <c r="O124" s="236">
        <v>99.358974358974365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10.31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10.95</v>
      </c>
      <c r="I125" s="235">
        <v>10.93</v>
      </c>
      <c r="J125" s="236">
        <v>106.01357904946653</v>
      </c>
      <c r="K125" s="236">
        <v>99.726277372262757</v>
      </c>
      <c r="L125" s="236">
        <v>99.726277372262757</v>
      </c>
      <c r="M125" s="236">
        <v>99.726277372262757</v>
      </c>
      <c r="N125" s="236">
        <v>99.726277372262757</v>
      </c>
      <c r="O125" s="236">
        <v>99.817351598173516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252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4" t="s">
        <v>202</v>
      </c>
      <c r="K130" s="264"/>
      <c r="L130" s="264"/>
      <c r="M130" s="264"/>
      <c r="N130" s="264"/>
      <c r="O130" s="264"/>
    </row>
    <row r="131" spans="1:15" ht="16.5" customHeight="1" x14ac:dyDescent="0.25">
      <c r="A131" s="217"/>
      <c r="B131" s="218"/>
      <c r="C131" s="267" t="s">
        <v>226</v>
      </c>
      <c r="D131" s="268"/>
      <c r="E131" s="268"/>
      <c r="F131" s="268"/>
      <c r="G131" s="268"/>
      <c r="H131" s="268"/>
      <c r="I131" s="268"/>
      <c r="J131" s="265" t="str">
        <f>J9</f>
        <v xml:space="preserve">29.01.2024 in % to </v>
      </c>
      <c r="K131" s="266"/>
      <c r="L131" s="266"/>
      <c r="M131" s="266"/>
      <c r="N131" s="266"/>
      <c r="O131" s="266"/>
    </row>
    <row r="132" spans="1:15" ht="14.25" customHeight="1" x14ac:dyDescent="0.25">
      <c r="A132" s="206"/>
      <c r="B132" s="200"/>
      <c r="C132" s="261" t="s">
        <v>232</v>
      </c>
      <c r="D132" s="263"/>
      <c r="E132" s="263"/>
      <c r="F132" s="262"/>
      <c r="G132" s="261" t="s">
        <v>241</v>
      </c>
      <c r="H132" s="263"/>
      <c r="I132" s="262"/>
      <c r="J132" s="261" t="s">
        <v>232</v>
      </c>
      <c r="K132" s="263"/>
      <c r="L132" s="263"/>
      <c r="M132" s="262"/>
      <c r="N132" s="261" t="s">
        <v>241</v>
      </c>
      <c r="O132" s="262"/>
    </row>
    <row r="133" spans="1:15" ht="17.25" customHeight="1" x14ac:dyDescent="0.25">
      <c r="A133" s="207"/>
      <c r="B133" s="219"/>
      <c r="C133" s="238" t="s">
        <v>248</v>
      </c>
      <c r="D133" s="244" t="s">
        <v>242</v>
      </c>
      <c r="E133" s="244" t="s">
        <v>243</v>
      </c>
      <c r="F133" s="244" t="s">
        <v>239</v>
      </c>
      <c r="G133" s="244" t="s">
        <v>244</v>
      </c>
      <c r="H133" s="244" t="s">
        <v>245</v>
      </c>
      <c r="I133" s="244" t="s">
        <v>249</v>
      </c>
      <c r="J133" s="244" t="s">
        <v>248</v>
      </c>
      <c r="K133" s="232" t="s">
        <v>242</v>
      </c>
      <c r="L133" s="233" t="s">
        <v>243</v>
      </c>
      <c r="M133" s="233" t="s">
        <v>239</v>
      </c>
      <c r="N133" s="233" t="s">
        <v>244</v>
      </c>
      <c r="O133" s="233" t="s">
        <v>245</v>
      </c>
    </row>
    <row r="134" spans="1:15" ht="17.25" customHeight="1" x14ac:dyDescent="0.25">
      <c r="A134" s="254">
        <v>1</v>
      </c>
      <c r="B134" s="209" t="s">
        <v>233</v>
      </c>
      <c r="C134" s="234">
        <v>3.8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3.6</v>
      </c>
      <c r="I134" s="235">
        <v>3.8</v>
      </c>
      <c r="J134" s="236">
        <v>100</v>
      </c>
      <c r="K134" s="236">
        <v>102.70270270270269</v>
      </c>
      <c r="L134" s="236">
        <v>115.15151515151516</v>
      </c>
      <c r="M134" s="236">
        <v>108.57142857142857</v>
      </c>
      <c r="N134" s="236">
        <v>108.57142857142857</v>
      </c>
      <c r="O134" s="236">
        <v>105.55555555555556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4.5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100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7.8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3.1</v>
      </c>
      <c r="I136" s="235">
        <v>3.3</v>
      </c>
      <c r="J136" s="236">
        <v>42.307692307692307</v>
      </c>
      <c r="K136" s="236">
        <v>30</v>
      </c>
      <c r="L136" s="236">
        <v>109.99999999999999</v>
      </c>
      <c r="M136" s="236">
        <v>94.285714285714278</v>
      </c>
      <c r="N136" s="236">
        <v>94.285714285714278</v>
      </c>
      <c r="O136" s="236">
        <v>106.45161290322579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3.4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2.5</v>
      </c>
      <c r="I137" s="235">
        <v>2.5</v>
      </c>
      <c r="J137" s="236">
        <v>73.529411764705884</v>
      </c>
      <c r="K137" s="236">
        <v>89.285714285714292</v>
      </c>
      <c r="L137" s="236">
        <v>104.16666666666667</v>
      </c>
      <c r="M137" s="236">
        <v>108.69565217391306</v>
      </c>
      <c r="N137" s="236">
        <v>104.16666666666667</v>
      </c>
      <c r="O137" s="236">
        <v>100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21</v>
      </c>
      <c r="I138" s="235">
        <v>22</v>
      </c>
      <c r="J138" s="236">
        <v>110.00000000000001</v>
      </c>
      <c r="K138" s="236">
        <v>110.00000000000001</v>
      </c>
      <c r="L138" s="236">
        <v>146.66666666666666</v>
      </c>
      <c r="M138" s="236">
        <v>110.00000000000001</v>
      </c>
      <c r="N138" s="236">
        <v>110.00000000000001</v>
      </c>
      <c r="O138" s="236">
        <v>104.76190476190477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14</v>
      </c>
      <c r="D139" s="235">
        <v>16</v>
      </c>
      <c r="E139" s="235">
        <v>18</v>
      </c>
      <c r="F139" s="235">
        <v>17</v>
      </c>
      <c r="G139" s="235">
        <v>17</v>
      </c>
      <c r="H139" s="235">
        <v>17</v>
      </c>
      <c r="I139" s="235">
        <v>18</v>
      </c>
      <c r="J139" s="236">
        <v>128.57142857142858</v>
      </c>
      <c r="K139" s="236">
        <v>112.5</v>
      </c>
      <c r="L139" s="236">
        <v>100</v>
      </c>
      <c r="M139" s="236">
        <v>105.88235294117648</v>
      </c>
      <c r="N139" s="236">
        <v>105.88235294117648</v>
      </c>
      <c r="O139" s="236">
        <v>105.88235294117648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7</v>
      </c>
      <c r="D140" s="235">
        <v>8.5</v>
      </c>
      <c r="E140" s="235">
        <v>8</v>
      </c>
      <c r="F140" s="235">
        <v>8</v>
      </c>
      <c r="G140" s="235">
        <v>8</v>
      </c>
      <c r="H140" s="235">
        <v>8</v>
      </c>
      <c r="I140" s="235">
        <v>8.5</v>
      </c>
      <c r="J140" s="236">
        <v>121.42857142857142</v>
      </c>
      <c r="K140" s="236">
        <v>100</v>
      </c>
      <c r="L140" s="236">
        <v>106.25</v>
      </c>
      <c r="M140" s="236">
        <v>106.25</v>
      </c>
      <c r="N140" s="236">
        <v>106.25</v>
      </c>
      <c r="O140" s="236">
        <v>106.25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101.22699386503066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63</v>
      </c>
      <c r="I144" s="235">
        <v>63</v>
      </c>
      <c r="J144" s="236">
        <v>108.62068965517241</v>
      </c>
      <c r="K144" s="236">
        <v>108.62068965517241</v>
      </c>
      <c r="L144" s="236">
        <v>100</v>
      </c>
      <c r="M144" s="236">
        <v>100</v>
      </c>
      <c r="N144" s="236">
        <v>100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105.76923076923077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93.333333333333329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103.06748466257669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4.5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7.6</v>
      </c>
      <c r="I160" s="235">
        <v>7.6</v>
      </c>
      <c r="J160" s="236">
        <v>168.88888888888889</v>
      </c>
      <c r="K160" s="236">
        <v>200</v>
      </c>
      <c r="L160" s="236">
        <v>86.36363636363636</v>
      </c>
      <c r="M160" s="236">
        <v>95</v>
      </c>
      <c r="N160" s="236">
        <v>97.435897435897431</v>
      </c>
      <c r="O160" s="236">
        <v>100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10.199999999999999</v>
      </c>
      <c r="I161" s="235">
        <v>10</v>
      </c>
      <c r="J161" s="236">
        <v>116.27906976744187</v>
      </c>
      <c r="K161" s="236">
        <v>119.04761904761905</v>
      </c>
      <c r="L161" s="236">
        <v>84.745762711864401</v>
      </c>
      <c r="M161" s="236">
        <v>90.909090909090907</v>
      </c>
      <c r="N161" s="236">
        <v>90.909090909090907</v>
      </c>
      <c r="O161" s="236">
        <v>98.039215686274517</v>
      </c>
    </row>
    <row r="162" spans="1:15" ht="17.25" customHeight="1" x14ac:dyDescent="0.25">
      <c r="A162" s="248">
        <v>29</v>
      </c>
      <c r="B162" s="209" t="s">
        <v>235</v>
      </c>
      <c r="C162" s="234"/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/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10.28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107.00389105058366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10.4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107.21153846153845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269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4" t="s">
        <v>202</v>
      </c>
      <c r="K170" s="264"/>
      <c r="L170" s="264"/>
      <c r="M170" s="264"/>
      <c r="N170" s="264"/>
      <c r="O170" s="264"/>
    </row>
    <row r="171" spans="1:15" ht="16.5" customHeight="1" x14ac:dyDescent="0.25">
      <c r="A171" s="217"/>
      <c r="B171" s="218"/>
      <c r="C171" s="267" t="s">
        <v>227</v>
      </c>
      <c r="D171" s="268"/>
      <c r="E171" s="268"/>
      <c r="F171" s="268"/>
      <c r="G171" s="268"/>
      <c r="H171" s="268"/>
      <c r="I171" s="268"/>
      <c r="J171" s="265" t="str">
        <f>J9</f>
        <v xml:space="preserve">29.01.2024 in % to </v>
      </c>
      <c r="K171" s="266"/>
      <c r="L171" s="266"/>
      <c r="M171" s="266"/>
      <c r="N171" s="266"/>
      <c r="O171" s="266"/>
    </row>
    <row r="172" spans="1:15" ht="14.25" customHeight="1" x14ac:dyDescent="0.25">
      <c r="A172" s="206"/>
      <c r="B172" s="200"/>
      <c r="C172" s="261" t="s">
        <v>232</v>
      </c>
      <c r="D172" s="263"/>
      <c r="E172" s="263"/>
      <c r="F172" s="262"/>
      <c r="G172" s="261" t="s">
        <v>241</v>
      </c>
      <c r="H172" s="263"/>
      <c r="I172" s="262"/>
      <c r="J172" s="261" t="s">
        <v>232</v>
      </c>
      <c r="K172" s="263"/>
      <c r="L172" s="263"/>
      <c r="M172" s="262"/>
      <c r="N172" s="261" t="s">
        <v>241</v>
      </c>
      <c r="O172" s="262"/>
    </row>
    <row r="173" spans="1:15" ht="17.25" customHeight="1" x14ac:dyDescent="0.25">
      <c r="A173" s="207"/>
      <c r="B173" s="219"/>
      <c r="C173" s="238" t="s">
        <v>248</v>
      </c>
      <c r="D173" s="244" t="s">
        <v>242</v>
      </c>
      <c r="E173" s="244" t="s">
        <v>243</v>
      </c>
      <c r="F173" s="244" t="s">
        <v>239</v>
      </c>
      <c r="G173" s="244" t="s">
        <v>244</v>
      </c>
      <c r="H173" s="244" t="s">
        <v>245</v>
      </c>
      <c r="I173" s="244" t="s">
        <v>249</v>
      </c>
      <c r="J173" s="244" t="s">
        <v>248</v>
      </c>
      <c r="K173" s="232" t="s">
        <v>242</v>
      </c>
      <c r="L173" s="233" t="s">
        <v>243</v>
      </c>
      <c r="M173" s="233" t="s">
        <v>239</v>
      </c>
      <c r="N173" s="233" t="s">
        <v>244</v>
      </c>
      <c r="O173" s="233" t="s">
        <v>245</v>
      </c>
    </row>
    <row r="174" spans="1:15" ht="17.25" customHeight="1" x14ac:dyDescent="0.25">
      <c r="A174" s="254">
        <v>1</v>
      </c>
      <c r="B174" s="209" t="s">
        <v>233</v>
      </c>
      <c r="C174" s="234">
        <v>4.83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103.51966873706004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3.5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2.5</v>
      </c>
      <c r="I175" s="235">
        <v>2.5</v>
      </c>
      <c r="J175" s="236">
        <v>71.428571428571431</v>
      </c>
      <c r="K175" s="236">
        <v>59.523809523809526</v>
      </c>
      <c r="L175" s="236">
        <v>75.075075075075077</v>
      </c>
      <c r="M175" s="236">
        <v>100</v>
      </c>
      <c r="N175" s="236">
        <v>100</v>
      </c>
      <c r="O175" s="236">
        <v>100</v>
      </c>
    </row>
    <row r="176" spans="1:15" ht="17.25" customHeight="1" x14ac:dyDescent="0.25">
      <c r="A176" s="248">
        <v>3</v>
      </c>
      <c r="B176" s="226" t="s">
        <v>234</v>
      </c>
      <c r="C176" s="234">
        <v>7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5">
        <v>3.22</v>
      </c>
      <c r="J176" s="236">
        <v>46</v>
      </c>
      <c r="K176" s="236">
        <v>37.182448036951506</v>
      </c>
      <c r="L176" s="236">
        <v>105.5737704918033</v>
      </c>
      <c r="M176" s="236">
        <v>100</v>
      </c>
      <c r="N176" s="236">
        <v>100</v>
      </c>
      <c r="O176" s="236">
        <v>100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4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</v>
      </c>
      <c r="J177" s="236">
        <v>50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100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17.66</v>
      </c>
      <c r="D178" s="235">
        <v>20</v>
      </c>
      <c r="E178" s="235">
        <v>21</v>
      </c>
      <c r="F178" s="235">
        <v>21</v>
      </c>
      <c r="G178" s="235">
        <v>20</v>
      </c>
      <c r="H178" s="235">
        <v>21.66</v>
      </c>
      <c r="I178" s="235">
        <v>21</v>
      </c>
      <c r="J178" s="236">
        <v>118.91279728199319</v>
      </c>
      <c r="K178" s="236">
        <v>105</v>
      </c>
      <c r="L178" s="236">
        <v>100</v>
      </c>
      <c r="M178" s="236">
        <v>100</v>
      </c>
      <c r="N178" s="236">
        <v>105</v>
      </c>
      <c r="O178" s="236">
        <v>96.95290858725761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16.66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14.33</v>
      </c>
      <c r="I179" s="235">
        <v>17</v>
      </c>
      <c r="J179" s="236">
        <v>102.04081632653062</v>
      </c>
      <c r="K179" s="236">
        <v>100</v>
      </c>
      <c r="L179" s="236">
        <v>118.63224005582693</v>
      </c>
      <c r="M179" s="236">
        <v>98.09578765147144</v>
      </c>
      <c r="N179" s="236">
        <v>113.33333333333333</v>
      </c>
      <c r="O179" s="236">
        <v>118.63224005582693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11</v>
      </c>
      <c r="I180" s="235">
        <v>11</v>
      </c>
      <c r="J180" s="236">
        <v>110.00000000000001</v>
      </c>
      <c r="K180" s="236">
        <v>110.00000000000001</v>
      </c>
      <c r="L180" s="236">
        <v>110.00000000000001</v>
      </c>
      <c r="M180" s="236">
        <v>100</v>
      </c>
      <c r="N180" s="236">
        <v>95.652173913043484</v>
      </c>
      <c r="O180" s="236">
        <v>100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12.5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15.66</v>
      </c>
      <c r="I181" s="235">
        <v>16</v>
      </c>
      <c r="J181" s="236">
        <v>128</v>
      </c>
      <c r="K181" s="236">
        <v>125.98425196850394</v>
      </c>
      <c r="L181" s="236">
        <v>91.428571428571431</v>
      </c>
      <c r="M181" s="236">
        <v>88.888888888888886</v>
      </c>
      <c r="N181" s="236">
        <v>100</v>
      </c>
      <c r="O181" s="236">
        <v>102.17113665389527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12.7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11.1</v>
      </c>
      <c r="I187" s="235">
        <v>11.1</v>
      </c>
      <c r="J187" s="236">
        <v>87.4015748031496</v>
      </c>
      <c r="K187" s="236">
        <v>88.8</v>
      </c>
      <c r="L187" s="236">
        <v>101.83486238532109</v>
      </c>
      <c r="M187" s="236">
        <v>87.4015748031496</v>
      </c>
      <c r="N187" s="236">
        <v>88.8</v>
      </c>
      <c r="O187" s="236">
        <v>100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9.66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11.83</v>
      </c>
      <c r="I188" s="235">
        <v>11.83</v>
      </c>
      <c r="J188" s="236">
        <v>122.46376811594202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100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54</v>
      </c>
      <c r="I190" s="235">
        <v>54</v>
      </c>
      <c r="J190" s="236">
        <v>100</v>
      </c>
      <c r="K190" s="236">
        <v>100</v>
      </c>
      <c r="L190" s="236">
        <v>100</v>
      </c>
      <c r="M190" s="236">
        <v>100</v>
      </c>
      <c r="N190" s="236">
        <v>100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5.16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110.46511627906976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87.818181818181813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23</v>
      </c>
      <c r="I194" s="235">
        <v>24</v>
      </c>
      <c r="J194" s="236">
        <v>114.28571428571428</v>
      </c>
      <c r="K194" s="236">
        <v>114.28571428571428</v>
      </c>
      <c r="L194" s="236">
        <v>109.09090909090908</v>
      </c>
      <c r="M194" s="236">
        <v>104.34782608695652</v>
      </c>
      <c r="N194" s="236">
        <v>105.91350397175641</v>
      </c>
      <c r="O194" s="236">
        <v>104.34782608695652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20</v>
      </c>
      <c r="I195" s="235">
        <v>21</v>
      </c>
      <c r="J195" s="236">
        <v>110.5263157894737</v>
      </c>
      <c r="K195" s="236">
        <v>113.51351351351352</v>
      </c>
      <c r="L195" s="236">
        <v>103.29562223315298</v>
      </c>
      <c r="M195" s="236">
        <v>103.29562223315298</v>
      </c>
      <c r="N195" s="236">
        <v>103.29562223315298</v>
      </c>
      <c r="O195" s="236">
        <v>105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</v>
      </c>
      <c r="I196" s="235">
        <v>14</v>
      </c>
      <c r="J196" s="236">
        <v>100</v>
      </c>
      <c r="K196" s="236">
        <v>96.551724137931032</v>
      </c>
      <c r="L196" s="236">
        <v>100</v>
      </c>
      <c r="M196" s="236">
        <v>95.49795361527967</v>
      </c>
      <c r="N196" s="236">
        <v>100</v>
      </c>
      <c r="O196" s="236">
        <v>100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3.76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6.73</v>
      </c>
      <c r="I200" s="235">
        <v>6.73</v>
      </c>
      <c r="J200" s="236">
        <v>178.9893617021277</v>
      </c>
      <c r="K200" s="236">
        <v>161.77884615384616</v>
      </c>
      <c r="L200" s="236">
        <v>87.063389391979314</v>
      </c>
      <c r="M200" s="236">
        <v>97.962154294032032</v>
      </c>
      <c r="N200" s="236">
        <v>100</v>
      </c>
      <c r="O200" s="236">
        <v>100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7.76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9.76</v>
      </c>
      <c r="J201" s="236">
        <v>125.77319587628865</v>
      </c>
      <c r="K201" s="236">
        <v>126.26131953428201</v>
      </c>
      <c r="L201" s="236">
        <v>90.622098421541324</v>
      </c>
      <c r="M201" s="236">
        <v>95.034079844206431</v>
      </c>
      <c r="N201" s="236">
        <v>99.591836734693871</v>
      </c>
      <c r="O201" s="236">
        <v>99.287894201424209</v>
      </c>
    </row>
    <row r="202" spans="1:15" ht="17.25" customHeight="1" x14ac:dyDescent="0.25">
      <c r="A202" s="248">
        <v>29</v>
      </c>
      <c r="B202" s="209" t="s">
        <v>235</v>
      </c>
      <c r="C202" s="234"/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/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10.26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40">
        <v>10.89</v>
      </c>
      <c r="J204" s="255">
        <v>106.14035087719299</v>
      </c>
      <c r="K204" s="236">
        <v>99.72527472527473</v>
      </c>
      <c r="L204" s="236">
        <v>99.908256880733944</v>
      </c>
      <c r="M204" s="236">
        <v>99.908256880733944</v>
      </c>
      <c r="N204" s="236">
        <v>99.908256880733944</v>
      </c>
      <c r="O204" s="236">
        <v>99.908256880733944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10.28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10.93</v>
      </c>
      <c r="I205" s="235">
        <v>10.92</v>
      </c>
      <c r="J205" s="236">
        <v>106.22568093385215</v>
      </c>
      <c r="K205" s="236">
        <v>99.81718464351006</v>
      </c>
      <c r="L205" s="236">
        <v>99.81718464351006</v>
      </c>
      <c r="M205" s="236">
        <v>99.908508691674285</v>
      </c>
      <c r="N205" s="236">
        <v>99.908508691674285</v>
      </c>
      <c r="O205" s="236">
        <v>99.908508691674285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253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4" t="s">
        <v>202</v>
      </c>
      <c r="K210" s="264"/>
      <c r="L210" s="264"/>
      <c r="M210" s="264"/>
      <c r="N210" s="264"/>
      <c r="O210" s="264"/>
    </row>
    <row r="211" spans="1:15" ht="16.5" customHeight="1" x14ac:dyDescent="0.25">
      <c r="A211" s="217"/>
      <c r="B211" s="218"/>
      <c r="C211" s="267" t="s">
        <v>205</v>
      </c>
      <c r="D211" s="268"/>
      <c r="E211" s="268"/>
      <c r="F211" s="268"/>
      <c r="G211" s="268"/>
      <c r="H211" s="268"/>
      <c r="I211" s="268"/>
      <c r="J211" s="265" t="str">
        <f>J9</f>
        <v xml:space="preserve">29.01.2024 in % to </v>
      </c>
      <c r="K211" s="266"/>
      <c r="L211" s="266"/>
      <c r="M211" s="266"/>
      <c r="N211" s="266"/>
      <c r="O211" s="266"/>
    </row>
    <row r="212" spans="1:15" ht="14.25" customHeight="1" x14ac:dyDescent="0.25">
      <c r="A212" s="206"/>
      <c r="B212" s="200"/>
      <c r="C212" s="261" t="s">
        <v>232</v>
      </c>
      <c r="D212" s="263"/>
      <c r="E212" s="263"/>
      <c r="F212" s="262"/>
      <c r="G212" s="261" t="s">
        <v>241</v>
      </c>
      <c r="H212" s="263"/>
      <c r="I212" s="262"/>
      <c r="J212" s="261" t="s">
        <v>232</v>
      </c>
      <c r="K212" s="263"/>
      <c r="L212" s="263"/>
      <c r="M212" s="262"/>
      <c r="N212" s="261" t="s">
        <v>241</v>
      </c>
      <c r="O212" s="262"/>
    </row>
    <row r="213" spans="1:15" ht="17.25" customHeight="1" x14ac:dyDescent="0.25">
      <c r="A213" s="207"/>
      <c r="B213" s="219"/>
      <c r="C213" s="238" t="s">
        <v>248</v>
      </c>
      <c r="D213" s="244" t="s">
        <v>242</v>
      </c>
      <c r="E213" s="244" t="s">
        <v>243</v>
      </c>
      <c r="F213" s="244" t="s">
        <v>239</v>
      </c>
      <c r="G213" s="244" t="s">
        <v>244</v>
      </c>
      <c r="H213" s="244" t="s">
        <v>245</v>
      </c>
      <c r="I213" s="244" t="s">
        <v>249</v>
      </c>
      <c r="J213" s="244" t="s">
        <v>248</v>
      </c>
      <c r="K213" s="232" t="s">
        <v>242</v>
      </c>
      <c r="L213" s="233" t="s">
        <v>243</v>
      </c>
      <c r="M213" s="233" t="s">
        <v>239</v>
      </c>
      <c r="N213" s="233" t="s">
        <v>244</v>
      </c>
      <c r="O213" s="233" t="s">
        <v>245</v>
      </c>
    </row>
    <row r="214" spans="1:15" ht="17.25" customHeight="1" x14ac:dyDescent="0.25">
      <c r="A214" s="254">
        <v>1</v>
      </c>
      <c r="B214" s="209" t="s">
        <v>233</v>
      </c>
      <c r="C214" s="234">
        <v>4.5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4.5</v>
      </c>
      <c r="I214" s="235">
        <v>4.5</v>
      </c>
      <c r="J214" s="236">
        <v>100</v>
      </c>
      <c r="K214" s="236">
        <v>97.826086956521749</v>
      </c>
      <c r="L214" s="236">
        <v>104.65116279069768</v>
      </c>
      <c r="M214" s="236">
        <v>94.73684210526315</v>
      </c>
      <c r="N214" s="236">
        <v>104.65116279069768</v>
      </c>
      <c r="O214" s="236">
        <v>100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3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66.666666666666657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8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2</v>
      </c>
      <c r="J216" s="236">
        <v>25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100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3.1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48.387096774193544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16.600000000000001</v>
      </c>
      <c r="D218" s="235">
        <v>19</v>
      </c>
      <c r="E218" s="235">
        <v>20</v>
      </c>
      <c r="F218" s="235">
        <v>22</v>
      </c>
      <c r="G218" s="235">
        <v>20</v>
      </c>
      <c r="H218" s="235">
        <v>21</v>
      </c>
      <c r="I218" s="235">
        <v>18</v>
      </c>
      <c r="J218" s="236">
        <v>108.43373493975903</v>
      </c>
      <c r="K218" s="236">
        <v>94.73684210526315</v>
      </c>
      <c r="L218" s="236">
        <v>90</v>
      </c>
      <c r="M218" s="236">
        <v>81.818181818181827</v>
      </c>
      <c r="N218" s="236">
        <v>90</v>
      </c>
      <c r="O218" s="236">
        <v>85.714285714285708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15</v>
      </c>
      <c r="D219" s="235">
        <v>15</v>
      </c>
      <c r="E219" s="235">
        <v>14</v>
      </c>
      <c r="F219" s="235">
        <v>18</v>
      </c>
      <c r="G219" s="235">
        <v>14</v>
      </c>
      <c r="H219" s="235">
        <v>16</v>
      </c>
      <c r="I219" s="235">
        <v>18</v>
      </c>
      <c r="J219" s="236">
        <v>120</v>
      </c>
      <c r="K219" s="236">
        <v>120</v>
      </c>
      <c r="L219" s="236">
        <v>128.57142857142858</v>
      </c>
      <c r="M219" s="236">
        <v>100</v>
      </c>
      <c r="N219" s="236">
        <v>128.57142857142858</v>
      </c>
      <c r="O219" s="236">
        <v>112.5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6</v>
      </c>
      <c r="D220" s="235">
        <v>5</v>
      </c>
      <c r="E220" s="235">
        <v>5.5</v>
      </c>
      <c r="F220" s="235">
        <v>6</v>
      </c>
      <c r="G220" s="235">
        <v>6</v>
      </c>
      <c r="H220" s="235">
        <v>6</v>
      </c>
      <c r="I220" s="235">
        <v>6</v>
      </c>
      <c r="J220" s="236">
        <v>100</v>
      </c>
      <c r="K220" s="236">
        <v>120</v>
      </c>
      <c r="L220" s="236">
        <v>109.09090909090908</v>
      </c>
      <c r="M220" s="236">
        <v>100</v>
      </c>
      <c r="N220" s="236">
        <v>100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</v>
      </c>
      <c r="I221" s="235">
        <v>15</v>
      </c>
      <c r="J221" s="236">
        <v>150</v>
      </c>
      <c r="K221" s="236">
        <v>150</v>
      </c>
      <c r="L221" s="236">
        <v>107.14285714285714</v>
      </c>
      <c r="M221" s="236">
        <v>93.75</v>
      </c>
      <c r="N221" s="236">
        <v>96.774193548387103</v>
      </c>
      <c r="O221" s="236">
        <v>100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19.5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76.923076923076934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74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108.10810810810811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12.5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92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4.9000000000000004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5.36</v>
      </c>
      <c r="I231" s="235">
        <v>5.36</v>
      </c>
      <c r="J231" s="236">
        <v>109.38775510204081</v>
      </c>
      <c r="K231" s="236">
        <v>109.38775510204081</v>
      </c>
      <c r="L231" s="236">
        <v>97.454545454545467</v>
      </c>
      <c r="M231" s="236">
        <v>97.454545454545467</v>
      </c>
      <c r="N231" s="236">
        <v>98.52941176470587</v>
      </c>
      <c r="O231" s="236">
        <v>100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</v>
      </c>
      <c r="I232" s="235">
        <v>4.7</v>
      </c>
      <c r="J232" s="236"/>
      <c r="K232" s="236"/>
      <c r="L232" s="236">
        <v>96.907216494845372</v>
      </c>
      <c r="M232" s="236">
        <v>98.532494758909863</v>
      </c>
      <c r="N232" s="236">
        <v>98.532494758909863</v>
      </c>
      <c r="O232" s="236">
        <v>100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17.5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102.85714285714285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3.5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6.8</v>
      </c>
      <c r="I240" s="235">
        <v>6.8</v>
      </c>
      <c r="J240" s="236">
        <v>194.28571428571428</v>
      </c>
      <c r="K240" s="236">
        <v>170</v>
      </c>
      <c r="L240" s="236">
        <v>87.179487179487182</v>
      </c>
      <c r="M240" s="236">
        <v>97.142857142857139</v>
      </c>
      <c r="N240" s="236">
        <v>100</v>
      </c>
      <c r="O240" s="236">
        <v>100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/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/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10.29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</v>
      </c>
      <c r="I244" s="240">
        <v>10.9</v>
      </c>
      <c r="J244" s="255">
        <v>105.92808551992228</v>
      </c>
      <c r="K244" s="236">
        <v>99.81684981684981</v>
      </c>
      <c r="L244" s="236">
        <v>100</v>
      </c>
      <c r="M244" s="236">
        <v>100</v>
      </c>
      <c r="N244" s="236">
        <v>100</v>
      </c>
      <c r="O244" s="236">
        <v>100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10.31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10.92</v>
      </c>
      <c r="I245" s="235">
        <v>10.92</v>
      </c>
      <c r="J245" s="236">
        <v>105.91658583899127</v>
      </c>
      <c r="K245" s="236">
        <v>99.81718464351006</v>
      </c>
      <c r="L245" s="236">
        <v>99.908508691674285</v>
      </c>
      <c r="M245" s="236">
        <v>99.908508691674285</v>
      </c>
      <c r="N245" s="236">
        <v>99.908508691674285</v>
      </c>
      <c r="O245" s="236">
        <v>100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254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4" t="s">
        <v>202</v>
      </c>
      <c r="K250" s="264"/>
      <c r="L250" s="264"/>
      <c r="M250" s="264"/>
      <c r="N250" s="264"/>
      <c r="O250" s="264"/>
    </row>
    <row r="251" spans="1:15" ht="16.5" customHeight="1" x14ac:dyDescent="0.25">
      <c r="A251" s="217"/>
      <c r="B251" s="218"/>
      <c r="C251" s="267" t="s">
        <v>206</v>
      </c>
      <c r="D251" s="268"/>
      <c r="E251" s="268"/>
      <c r="F251" s="268"/>
      <c r="G251" s="268"/>
      <c r="H251" s="268"/>
      <c r="I251" s="268"/>
      <c r="J251" s="265" t="str">
        <f>J9</f>
        <v xml:space="preserve">29.01.2024 in % to </v>
      </c>
      <c r="K251" s="266"/>
      <c r="L251" s="266"/>
      <c r="M251" s="266"/>
      <c r="N251" s="266"/>
      <c r="O251" s="266"/>
    </row>
    <row r="252" spans="1:15" ht="14.25" customHeight="1" x14ac:dyDescent="0.25">
      <c r="A252" s="206"/>
      <c r="B252" s="200"/>
      <c r="C252" s="261" t="s">
        <v>232</v>
      </c>
      <c r="D252" s="263"/>
      <c r="E252" s="263"/>
      <c r="F252" s="262"/>
      <c r="G252" s="261" t="s">
        <v>241</v>
      </c>
      <c r="H252" s="263"/>
      <c r="I252" s="262"/>
      <c r="J252" s="261" t="s">
        <v>232</v>
      </c>
      <c r="K252" s="263"/>
      <c r="L252" s="263"/>
      <c r="M252" s="262"/>
      <c r="N252" s="261" t="s">
        <v>241</v>
      </c>
      <c r="O252" s="262"/>
    </row>
    <row r="253" spans="1:15" ht="17.25" customHeight="1" x14ac:dyDescent="0.25">
      <c r="A253" s="207"/>
      <c r="B253" s="219"/>
      <c r="C253" s="238" t="s">
        <v>248</v>
      </c>
      <c r="D253" s="244" t="s">
        <v>242</v>
      </c>
      <c r="E253" s="244" t="s">
        <v>243</v>
      </c>
      <c r="F253" s="244" t="s">
        <v>239</v>
      </c>
      <c r="G253" s="244" t="s">
        <v>244</v>
      </c>
      <c r="H253" s="244" t="s">
        <v>245</v>
      </c>
      <c r="I253" s="244" t="s">
        <v>249</v>
      </c>
      <c r="J253" s="232" t="s">
        <v>248</v>
      </c>
      <c r="K253" s="233" t="s">
        <v>242</v>
      </c>
      <c r="L253" s="233" t="s">
        <v>243</v>
      </c>
      <c r="M253" s="233" t="s">
        <v>239</v>
      </c>
      <c r="N253" s="233" t="s">
        <v>244</v>
      </c>
      <c r="O253" s="233" t="s">
        <v>245</v>
      </c>
    </row>
    <row r="254" spans="1:15" ht="17.25" customHeight="1" x14ac:dyDescent="0.25">
      <c r="A254" s="254">
        <v>1</v>
      </c>
      <c r="B254" s="209" t="s">
        <v>233</v>
      </c>
      <c r="C254" s="234">
        <v>3.5</v>
      </c>
      <c r="D254" s="235">
        <v>4</v>
      </c>
      <c r="E254" s="235">
        <v>3.8</v>
      </c>
      <c r="F254" s="235">
        <v>4.7</v>
      </c>
      <c r="G254" s="235">
        <v>4</v>
      </c>
      <c r="H254" s="235">
        <v>3.8</v>
      </c>
      <c r="I254" s="235">
        <v>4</v>
      </c>
      <c r="J254" s="236">
        <v>114.28571428571428</v>
      </c>
      <c r="K254" s="236">
        <v>100</v>
      </c>
      <c r="L254" s="236">
        <v>105.26315789473684</v>
      </c>
      <c r="M254" s="236">
        <v>85.106382978723403</v>
      </c>
      <c r="N254" s="236">
        <v>100</v>
      </c>
      <c r="O254" s="236">
        <v>105.26315789473684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3</v>
      </c>
      <c r="I255" s="235">
        <v>3</v>
      </c>
      <c r="J255" s="236">
        <v>100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7</v>
      </c>
      <c r="D256" s="235">
        <v>7</v>
      </c>
      <c r="E256" s="235">
        <v>2</v>
      </c>
      <c r="F256" s="235">
        <v>2</v>
      </c>
      <c r="G256" s="235">
        <v>2</v>
      </c>
      <c r="H256" s="235">
        <v>1.8</v>
      </c>
      <c r="I256" s="235">
        <v>1.8</v>
      </c>
      <c r="J256" s="236">
        <v>25.714285714285719</v>
      </c>
      <c r="K256" s="236">
        <v>25.714285714285719</v>
      </c>
      <c r="L256" s="236">
        <v>90</v>
      </c>
      <c r="M256" s="236">
        <v>90</v>
      </c>
      <c r="N256" s="236">
        <v>90</v>
      </c>
      <c r="O256" s="236">
        <v>100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3.3</v>
      </c>
      <c r="D257" s="235">
        <v>3</v>
      </c>
      <c r="E257" s="235">
        <v>2</v>
      </c>
      <c r="F257" s="235">
        <v>2</v>
      </c>
      <c r="G257" s="235">
        <v>2</v>
      </c>
      <c r="H257" s="235">
        <v>1.8</v>
      </c>
      <c r="I257" s="235">
        <v>1.8</v>
      </c>
      <c r="J257" s="236">
        <v>54.545454545454554</v>
      </c>
      <c r="K257" s="236">
        <v>60</v>
      </c>
      <c r="L257" s="236">
        <v>90</v>
      </c>
      <c r="M257" s="236">
        <v>90</v>
      </c>
      <c r="N257" s="236">
        <v>90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19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25</v>
      </c>
      <c r="J258" s="236">
        <v>131.57894736842107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100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19</v>
      </c>
      <c r="D259" s="235">
        <v>25</v>
      </c>
      <c r="E259" s="235">
        <v>18</v>
      </c>
      <c r="F259" s="235">
        <v>25</v>
      </c>
      <c r="G259" s="235">
        <v>25</v>
      </c>
      <c r="H259" s="235">
        <v>25</v>
      </c>
      <c r="I259" s="235">
        <v>20</v>
      </c>
      <c r="J259" s="236">
        <v>105.26315789473684</v>
      </c>
      <c r="K259" s="236">
        <v>80</v>
      </c>
      <c r="L259" s="236">
        <v>111.11111111111111</v>
      </c>
      <c r="M259" s="236">
        <v>80</v>
      </c>
      <c r="N259" s="236">
        <v>80</v>
      </c>
      <c r="O259" s="236">
        <v>80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6</v>
      </c>
      <c r="D260" s="235">
        <v>5</v>
      </c>
      <c r="E260" s="235">
        <v>5</v>
      </c>
      <c r="F260" s="235">
        <v>5</v>
      </c>
      <c r="G260" s="235">
        <v>5</v>
      </c>
      <c r="H260" s="235">
        <v>7</v>
      </c>
      <c r="I260" s="235">
        <v>8</v>
      </c>
      <c r="J260" s="236">
        <v>133.33333333333331</v>
      </c>
      <c r="K260" s="236">
        <v>160</v>
      </c>
      <c r="L260" s="236">
        <v>160</v>
      </c>
      <c r="M260" s="236">
        <v>160</v>
      </c>
      <c r="N260" s="236">
        <v>160</v>
      </c>
      <c r="O260" s="236">
        <v>114.28571428571428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10.5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16.5</v>
      </c>
      <c r="I261" s="235">
        <v>16.5</v>
      </c>
      <c r="J261" s="236">
        <v>157.14285714285714</v>
      </c>
      <c r="K261" s="236">
        <v>157.14285714285714</v>
      </c>
      <c r="L261" s="236">
        <v>132</v>
      </c>
      <c r="M261" s="236">
        <v>103.125</v>
      </c>
      <c r="N261" s="236">
        <v>103.125</v>
      </c>
      <c r="O261" s="236">
        <v>100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16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9.5</v>
      </c>
      <c r="I262" s="235">
        <v>9.5</v>
      </c>
      <c r="J262" s="236">
        <v>59.375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100</v>
      </c>
    </row>
    <row r="263" spans="1:15" ht="17.25" customHeight="1" x14ac:dyDescent="0.3">
      <c r="A263" s="230">
        <v>10</v>
      </c>
      <c r="B263" s="231" t="s">
        <v>230</v>
      </c>
      <c r="C263" s="234">
        <v>18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80.555555555555557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67</v>
      </c>
      <c r="D264" s="235">
        <v>70</v>
      </c>
      <c r="E264" s="235">
        <v>75</v>
      </c>
      <c r="F264" s="235">
        <v>75</v>
      </c>
      <c r="G264" s="235">
        <v>75</v>
      </c>
      <c r="H264" s="235">
        <v>70</v>
      </c>
      <c r="I264" s="235">
        <v>70</v>
      </c>
      <c r="J264" s="236">
        <v>104.4776119402985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</v>
      </c>
      <c r="D267" s="235">
        <v>13</v>
      </c>
      <c r="E267" s="235">
        <v>12</v>
      </c>
      <c r="F267" s="235">
        <v>13</v>
      </c>
      <c r="G267" s="235">
        <v>13</v>
      </c>
      <c r="H267" s="235">
        <v>11</v>
      </c>
      <c r="I267" s="235">
        <v>11</v>
      </c>
      <c r="J267" s="236">
        <v>84.615384615384613</v>
      </c>
      <c r="K267" s="236">
        <v>84.615384615384613</v>
      </c>
      <c r="L267" s="236">
        <v>91.666666666666657</v>
      </c>
      <c r="M267" s="236">
        <v>84.615384615384613</v>
      </c>
      <c r="N267" s="236">
        <v>84.615384615384613</v>
      </c>
      <c r="O267" s="236">
        <v>100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45</v>
      </c>
      <c r="I270" s="235">
        <v>50</v>
      </c>
      <c r="J270" s="236">
        <v>111.11111111111111</v>
      </c>
      <c r="K270" s="236">
        <v>111.11111111111111</v>
      </c>
      <c r="L270" s="236">
        <v>111.11111111111111</v>
      </c>
      <c r="M270" s="236">
        <v>111.11111111111111</v>
      </c>
      <c r="N270" s="236">
        <v>111.11111111111111</v>
      </c>
      <c r="O270" s="236">
        <v>111.11111111111111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4.7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5.0999999999999996</v>
      </c>
      <c r="I271" s="235">
        <v>4.9000000000000004</v>
      </c>
      <c r="J271" s="236">
        <v>104.25531914893618</v>
      </c>
      <c r="K271" s="236">
        <v>105.60344827586208</v>
      </c>
      <c r="L271" s="236">
        <v>94.230769230769226</v>
      </c>
      <c r="M271" s="236">
        <v>94.230769230769226</v>
      </c>
      <c r="N271" s="236">
        <v>94.230769230769226</v>
      </c>
      <c r="O271" s="236">
        <v>96.078431372549034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4.4000000000000004</v>
      </c>
      <c r="I272" s="235">
        <v>4.7</v>
      </c>
      <c r="J272" s="236"/>
      <c r="K272" s="236"/>
      <c r="L272" s="236">
        <v>94</v>
      </c>
      <c r="M272" s="236">
        <v>94</v>
      </c>
      <c r="N272" s="236">
        <v>94</v>
      </c>
      <c r="O272" s="236">
        <v>106.81818181818181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4</v>
      </c>
      <c r="I273" s="235">
        <v>4</v>
      </c>
      <c r="J273" s="236">
        <v>88.888888888888886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15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120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5">
        <v>14</v>
      </c>
      <c r="J276" s="236">
        <v>93.333333333333329</v>
      </c>
      <c r="K276" s="236">
        <v>93.333333333333329</v>
      </c>
      <c r="L276" s="236">
        <v>100</v>
      </c>
      <c r="M276" s="236">
        <v>100</v>
      </c>
      <c r="N276" s="236">
        <v>100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3.4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6.7</v>
      </c>
      <c r="I280" s="235">
        <v>6.7</v>
      </c>
      <c r="J280" s="236">
        <v>197.05882352941177</v>
      </c>
      <c r="K280" s="236">
        <v>167.5</v>
      </c>
      <c r="L280" s="236">
        <v>87.012987012987011</v>
      </c>
      <c r="M280" s="236">
        <v>97.101449275362313</v>
      </c>
      <c r="N280" s="236">
        <v>100</v>
      </c>
      <c r="O280" s="236">
        <v>100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7.8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9.6</v>
      </c>
      <c r="I281" s="235">
        <v>9.6</v>
      </c>
      <c r="J281" s="236">
        <v>123.07692307692308</v>
      </c>
      <c r="K281" s="236">
        <v>123.07692307692308</v>
      </c>
      <c r="L281" s="236">
        <v>87.272727272727266</v>
      </c>
      <c r="M281" s="236">
        <v>95.049504950495049</v>
      </c>
      <c r="N281" s="236">
        <v>96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/>
      <c r="D282" s="235">
        <v>11</v>
      </c>
      <c r="E282" s="235">
        <v>10.7</v>
      </c>
      <c r="F282" s="235">
        <v>10.6</v>
      </c>
      <c r="G282" s="235">
        <v>10.6</v>
      </c>
      <c r="H282" s="235">
        <v>10.6</v>
      </c>
      <c r="I282" s="235">
        <v>10.6</v>
      </c>
      <c r="J282" s="236"/>
      <c r="K282" s="236">
        <v>96.36363636363636</v>
      </c>
      <c r="L282" s="236">
        <v>99.065420560747668</v>
      </c>
      <c r="M282" s="236">
        <v>100</v>
      </c>
      <c r="N282" s="236">
        <v>100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10.29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</v>
      </c>
      <c r="I284" s="235">
        <v>10.9</v>
      </c>
      <c r="J284" s="236">
        <v>105.92808551992228</v>
      </c>
      <c r="K284" s="236">
        <v>99.81684981684981</v>
      </c>
      <c r="L284" s="236">
        <v>100</v>
      </c>
      <c r="M284" s="236">
        <v>100</v>
      </c>
      <c r="N284" s="236">
        <v>100</v>
      </c>
      <c r="O284" s="236">
        <v>100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10.31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10.92</v>
      </c>
      <c r="I285" s="235">
        <v>10.92</v>
      </c>
      <c r="J285" s="236">
        <v>105.91658583899127</v>
      </c>
      <c r="K285" s="236">
        <v>99.81718464351006</v>
      </c>
      <c r="L285" s="236">
        <v>99.908508691674285</v>
      </c>
      <c r="M285" s="236">
        <v>99.908508691674285</v>
      </c>
      <c r="N285" s="236">
        <v>99.908508691674285</v>
      </c>
      <c r="O285" s="236">
        <v>100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255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4" t="s">
        <v>202</v>
      </c>
      <c r="K290" s="264"/>
      <c r="L290" s="264"/>
      <c r="M290" s="264"/>
      <c r="N290" s="264"/>
      <c r="O290" s="264"/>
    </row>
    <row r="291" spans="1:15" ht="16.5" customHeight="1" x14ac:dyDescent="0.25">
      <c r="A291" s="217"/>
      <c r="B291" s="218"/>
      <c r="C291" s="267" t="s">
        <v>207</v>
      </c>
      <c r="D291" s="268"/>
      <c r="E291" s="268"/>
      <c r="F291" s="268"/>
      <c r="G291" s="268"/>
      <c r="H291" s="268"/>
      <c r="I291" s="268"/>
      <c r="J291" s="265" t="str">
        <f>J9</f>
        <v xml:space="preserve">29.01.2024 in % to </v>
      </c>
      <c r="K291" s="266"/>
      <c r="L291" s="266"/>
      <c r="M291" s="266"/>
      <c r="N291" s="266"/>
      <c r="O291" s="266"/>
    </row>
    <row r="292" spans="1:15" ht="14.25" customHeight="1" x14ac:dyDescent="0.25">
      <c r="A292" s="206"/>
      <c r="B292" s="200"/>
      <c r="C292" s="261" t="s">
        <v>232</v>
      </c>
      <c r="D292" s="263"/>
      <c r="E292" s="263"/>
      <c r="F292" s="262"/>
      <c r="G292" s="261" t="s">
        <v>241</v>
      </c>
      <c r="H292" s="263"/>
      <c r="I292" s="262"/>
      <c r="J292" s="261" t="s">
        <v>232</v>
      </c>
      <c r="K292" s="263"/>
      <c r="L292" s="263"/>
      <c r="M292" s="262"/>
      <c r="N292" s="261" t="s">
        <v>241</v>
      </c>
      <c r="O292" s="262"/>
    </row>
    <row r="293" spans="1:15" ht="17.25" customHeight="1" x14ac:dyDescent="0.25">
      <c r="A293" s="207"/>
      <c r="B293" s="219"/>
      <c r="C293" s="238" t="s">
        <v>248</v>
      </c>
      <c r="D293" s="244" t="s">
        <v>242</v>
      </c>
      <c r="E293" s="244" t="s">
        <v>243</v>
      </c>
      <c r="F293" s="244" t="s">
        <v>239</v>
      </c>
      <c r="G293" s="244" t="s">
        <v>244</v>
      </c>
      <c r="H293" s="244" t="s">
        <v>245</v>
      </c>
      <c r="I293" s="244" t="s">
        <v>249</v>
      </c>
      <c r="J293" s="232" t="s">
        <v>248</v>
      </c>
      <c r="K293" s="233" t="s">
        <v>242</v>
      </c>
      <c r="L293" s="233" t="s">
        <v>243</v>
      </c>
      <c r="M293" s="233" t="s">
        <v>239</v>
      </c>
      <c r="N293" s="233" t="s">
        <v>244</v>
      </c>
      <c r="O293" s="233" t="s">
        <v>245</v>
      </c>
    </row>
    <row r="294" spans="1:15" ht="17.25" customHeight="1" x14ac:dyDescent="0.25">
      <c r="A294" s="254">
        <v>1</v>
      </c>
      <c r="B294" s="209" t="s">
        <v>233</v>
      </c>
      <c r="C294" s="234">
        <v>5.3</v>
      </c>
      <c r="D294" s="235">
        <v>5</v>
      </c>
      <c r="E294" s="235">
        <v>5</v>
      </c>
      <c r="F294" s="235">
        <v>5</v>
      </c>
      <c r="G294" s="235">
        <v>5</v>
      </c>
      <c r="H294" s="235">
        <v>5</v>
      </c>
      <c r="I294" s="235">
        <v>5</v>
      </c>
      <c r="J294" s="236">
        <v>94.339622641509436</v>
      </c>
      <c r="K294" s="236">
        <v>100</v>
      </c>
      <c r="L294" s="236">
        <v>100</v>
      </c>
      <c r="M294" s="236">
        <v>100</v>
      </c>
      <c r="N294" s="236">
        <v>100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4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75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8.5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29.411764705882355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3.3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75.757575757575751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20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18</v>
      </c>
      <c r="I298" s="235">
        <v>25</v>
      </c>
      <c r="J298" s="236">
        <v>125</v>
      </c>
      <c r="K298" s="236">
        <v>106.38297872340425</v>
      </c>
      <c r="L298" s="236">
        <v>113.63636363636364</v>
      </c>
      <c r="M298" s="236">
        <v>108.69565217391303</v>
      </c>
      <c r="N298" s="236">
        <v>100</v>
      </c>
      <c r="O298" s="236">
        <v>138.88888888888889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20</v>
      </c>
      <c r="D299" s="235">
        <v>21</v>
      </c>
      <c r="E299" s="235">
        <v>13</v>
      </c>
      <c r="F299" s="235">
        <v>19</v>
      </c>
      <c r="G299" s="235">
        <v>25</v>
      </c>
      <c r="H299" s="235">
        <v>15</v>
      </c>
      <c r="I299" s="235">
        <v>20</v>
      </c>
      <c r="J299" s="236">
        <v>100</v>
      </c>
      <c r="K299" s="236">
        <v>95.238095238095227</v>
      </c>
      <c r="L299" s="236">
        <v>153.84615384615387</v>
      </c>
      <c r="M299" s="236">
        <v>105.26315789473684</v>
      </c>
      <c r="N299" s="236">
        <v>80</v>
      </c>
      <c r="O299" s="236">
        <v>133.33333333333331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5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140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16</v>
      </c>
      <c r="D302" s="235">
        <v>16</v>
      </c>
      <c r="E302" s="235">
        <v>12</v>
      </c>
      <c r="F302" s="235">
        <v>12</v>
      </c>
      <c r="G302" s="235">
        <v>12</v>
      </c>
      <c r="H302" s="235">
        <v>10.5</v>
      </c>
      <c r="I302" s="235">
        <v>10.5</v>
      </c>
      <c r="J302" s="236">
        <v>65.625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100</v>
      </c>
    </row>
    <row r="303" spans="1:15" ht="17.25" customHeight="1" x14ac:dyDescent="0.3">
      <c r="A303" s="230">
        <v>10</v>
      </c>
      <c r="B303" s="231" t="s">
        <v>230</v>
      </c>
      <c r="C303" s="234">
        <v>19.5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79.487179487179489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100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4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125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14</v>
      </c>
      <c r="D307" s="235">
        <v>12</v>
      </c>
      <c r="E307" s="235">
        <v>12</v>
      </c>
      <c r="F307" s="235">
        <v>12</v>
      </c>
      <c r="G307" s="235">
        <v>12</v>
      </c>
      <c r="H307" s="235">
        <v>12</v>
      </c>
      <c r="I307" s="235">
        <v>12</v>
      </c>
      <c r="J307" s="236">
        <v>85.714285714285708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5.4</v>
      </c>
      <c r="I311" s="235">
        <v>5.4</v>
      </c>
      <c r="J311" s="236">
        <v>108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5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80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18</v>
      </c>
      <c r="D314" s="235">
        <v>17</v>
      </c>
      <c r="E314" s="235">
        <v>16</v>
      </c>
      <c r="F314" s="235">
        <v>16</v>
      </c>
      <c r="G314" s="235">
        <v>16</v>
      </c>
      <c r="H314" s="235">
        <v>16</v>
      </c>
      <c r="I314" s="235">
        <v>16</v>
      </c>
      <c r="J314" s="236">
        <v>88.888888888888886</v>
      </c>
      <c r="K314" s="236">
        <v>94.117647058823522</v>
      </c>
      <c r="L314" s="236">
        <v>100</v>
      </c>
      <c r="M314" s="236">
        <v>100</v>
      </c>
      <c r="N314" s="236">
        <v>100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17</v>
      </c>
      <c r="I315" s="235">
        <v>17</v>
      </c>
      <c r="J315" s="236">
        <v>113.33333333333333</v>
      </c>
      <c r="K315" s="236">
        <v>113.33333333333333</v>
      </c>
      <c r="L315" s="236">
        <v>100</v>
      </c>
      <c r="M315" s="236">
        <v>100</v>
      </c>
      <c r="N315" s="236">
        <v>100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15</v>
      </c>
      <c r="D316" s="235">
        <v>14</v>
      </c>
      <c r="E316" s="235">
        <v>13</v>
      </c>
      <c r="F316" s="235">
        <v>13</v>
      </c>
      <c r="G316" s="235">
        <v>13</v>
      </c>
      <c r="H316" s="235">
        <v>13</v>
      </c>
      <c r="I316" s="235">
        <v>14</v>
      </c>
      <c r="J316" s="236">
        <v>93.333333333333329</v>
      </c>
      <c r="K316" s="236">
        <v>100</v>
      </c>
      <c r="L316" s="236">
        <v>107.69230769230769</v>
      </c>
      <c r="M316" s="236">
        <v>107.69230769230769</v>
      </c>
      <c r="N316" s="236">
        <v>107.69230769230769</v>
      </c>
      <c r="O316" s="236">
        <v>107.69230769230769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3.7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94.594594594594597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3.6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6.6</v>
      </c>
      <c r="J320" s="236">
        <v>183.33333333333331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100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7.9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5">
        <v>10</v>
      </c>
      <c r="J321" s="236">
        <v>126.58227848101265</v>
      </c>
      <c r="K321" s="236">
        <v>126.58227848101265</v>
      </c>
      <c r="L321" s="236">
        <v>90.909090909090907</v>
      </c>
      <c r="M321" s="236">
        <v>98.039215686274517</v>
      </c>
      <c r="N321" s="236">
        <v>100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/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/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10.29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</v>
      </c>
      <c r="I324" s="240">
        <v>10.9</v>
      </c>
      <c r="J324" s="236">
        <v>105.92808551992228</v>
      </c>
      <c r="K324" s="236">
        <v>99.81684981684981</v>
      </c>
      <c r="L324" s="236">
        <v>100</v>
      </c>
      <c r="M324" s="236">
        <v>100</v>
      </c>
      <c r="N324" s="236">
        <v>100</v>
      </c>
      <c r="O324" s="236">
        <v>100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10.31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10.92</v>
      </c>
      <c r="I325" s="235">
        <v>10.92</v>
      </c>
      <c r="J325" s="236">
        <v>105.91658583899127</v>
      </c>
      <c r="K325" s="236">
        <v>99.81718464351006</v>
      </c>
      <c r="L325" s="236">
        <v>99.908508691674285</v>
      </c>
      <c r="M325" s="236">
        <v>99.908508691674285</v>
      </c>
      <c r="N325" s="236">
        <v>99.908508691674285</v>
      </c>
      <c r="O325" s="236">
        <v>100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256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4" t="s">
        <v>202</v>
      </c>
      <c r="K330" s="264"/>
      <c r="L330" s="264"/>
      <c r="M330" s="264"/>
      <c r="N330" s="264"/>
      <c r="O330" s="264"/>
    </row>
    <row r="331" spans="1:15" ht="16.5" customHeight="1" x14ac:dyDescent="0.25">
      <c r="A331" s="217"/>
      <c r="B331" s="218"/>
      <c r="C331" s="267" t="s">
        <v>209</v>
      </c>
      <c r="D331" s="268"/>
      <c r="E331" s="268"/>
      <c r="F331" s="268"/>
      <c r="G331" s="268"/>
      <c r="H331" s="268"/>
      <c r="I331" s="268"/>
      <c r="J331" s="265" t="str">
        <f>J9</f>
        <v xml:space="preserve">29.01.2024 in % to </v>
      </c>
      <c r="K331" s="266"/>
      <c r="L331" s="266"/>
      <c r="M331" s="266"/>
      <c r="N331" s="266"/>
      <c r="O331" s="266"/>
    </row>
    <row r="332" spans="1:15" ht="14.25" customHeight="1" x14ac:dyDescent="0.25">
      <c r="A332" s="206"/>
      <c r="B332" s="200"/>
      <c r="C332" s="261" t="s">
        <v>232</v>
      </c>
      <c r="D332" s="263"/>
      <c r="E332" s="263"/>
      <c r="F332" s="262"/>
      <c r="G332" s="261" t="s">
        <v>241</v>
      </c>
      <c r="H332" s="263"/>
      <c r="I332" s="262"/>
      <c r="J332" s="261" t="s">
        <v>232</v>
      </c>
      <c r="K332" s="263"/>
      <c r="L332" s="263"/>
      <c r="M332" s="262"/>
      <c r="N332" s="261" t="s">
        <v>241</v>
      </c>
      <c r="O332" s="262"/>
    </row>
    <row r="333" spans="1:15" ht="17.25" customHeight="1" x14ac:dyDescent="0.25">
      <c r="A333" s="207"/>
      <c r="B333" s="219"/>
      <c r="C333" s="238" t="s">
        <v>248</v>
      </c>
      <c r="D333" s="244" t="s">
        <v>242</v>
      </c>
      <c r="E333" s="244" t="s">
        <v>243</v>
      </c>
      <c r="F333" s="244" t="s">
        <v>239</v>
      </c>
      <c r="G333" s="244" t="s">
        <v>244</v>
      </c>
      <c r="H333" s="244" t="s">
        <v>245</v>
      </c>
      <c r="I333" s="244" t="s">
        <v>249</v>
      </c>
      <c r="J333" s="232" t="s">
        <v>248</v>
      </c>
      <c r="K333" s="233" t="s">
        <v>242</v>
      </c>
      <c r="L333" s="233" t="s">
        <v>243</v>
      </c>
      <c r="M333" s="233" t="s">
        <v>239</v>
      </c>
      <c r="N333" s="233" t="s">
        <v>244</v>
      </c>
      <c r="O333" s="233" t="s">
        <v>245</v>
      </c>
    </row>
    <row r="334" spans="1:15" ht="17.25" customHeight="1" x14ac:dyDescent="0.25">
      <c r="A334" s="254">
        <v>1</v>
      </c>
      <c r="B334" s="209" t="s">
        <v>233</v>
      </c>
      <c r="C334" s="234">
        <v>5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90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4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50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8</v>
      </c>
      <c r="D336" s="235">
        <v>8</v>
      </c>
      <c r="E336" s="235">
        <v>2</v>
      </c>
      <c r="F336" s="235">
        <v>2</v>
      </c>
      <c r="G336" s="235">
        <v>2.5</v>
      </c>
      <c r="H336" s="235">
        <v>2.2000000000000002</v>
      </c>
      <c r="I336" s="235">
        <v>2.2000000000000002</v>
      </c>
      <c r="J336" s="236">
        <v>27.500000000000004</v>
      </c>
      <c r="K336" s="236">
        <v>27.500000000000004</v>
      </c>
      <c r="L336" s="236">
        <v>110.00000000000001</v>
      </c>
      <c r="M336" s="236">
        <v>110.00000000000001</v>
      </c>
      <c r="N336" s="236">
        <v>88.000000000000014</v>
      </c>
      <c r="O336" s="236">
        <v>100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2.9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</v>
      </c>
      <c r="I337" s="235">
        <v>1.7</v>
      </c>
      <c r="J337" s="236">
        <v>58.620689655172406</v>
      </c>
      <c r="K337" s="236">
        <v>68</v>
      </c>
      <c r="L337" s="236">
        <v>100</v>
      </c>
      <c r="M337" s="236">
        <v>94.444444444444443</v>
      </c>
      <c r="N337" s="236">
        <v>85</v>
      </c>
      <c r="O337" s="236">
        <v>100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18</v>
      </c>
      <c r="D338" s="235">
        <v>25</v>
      </c>
      <c r="E338" s="235">
        <v>20</v>
      </c>
      <c r="F338" s="235">
        <v>22</v>
      </c>
      <c r="G338" s="235">
        <v>22</v>
      </c>
      <c r="H338" s="235">
        <v>20</v>
      </c>
      <c r="I338" s="235">
        <v>20</v>
      </c>
      <c r="J338" s="236">
        <v>111.11111111111111</v>
      </c>
      <c r="K338" s="236">
        <v>80</v>
      </c>
      <c r="L338" s="236">
        <v>100</v>
      </c>
      <c r="M338" s="236">
        <v>90.909090909090907</v>
      </c>
      <c r="N338" s="236">
        <v>90.909090909090907</v>
      </c>
      <c r="O338" s="236">
        <v>100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18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83.333333333333343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6</v>
      </c>
      <c r="J340" s="236">
        <v>120</v>
      </c>
      <c r="K340" s="236">
        <v>120</v>
      </c>
      <c r="L340" s="236">
        <v>100</v>
      </c>
      <c r="M340" s="236">
        <v>100</v>
      </c>
      <c r="N340" s="236">
        <v>100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16</v>
      </c>
      <c r="J341" s="236">
        <v>168.42105263157893</v>
      </c>
      <c r="K341" s="236">
        <v>168.42105263157893</v>
      </c>
      <c r="L341" s="236">
        <v>114.28571428571428</v>
      </c>
      <c r="M341" s="236">
        <v>100</v>
      </c>
      <c r="N341" s="236">
        <v>100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11</v>
      </c>
      <c r="J342" s="236">
        <v>70.967741935483872</v>
      </c>
      <c r="K342" s="236">
        <v>70.967741935483872</v>
      </c>
      <c r="L342" s="236">
        <v>100</v>
      </c>
      <c r="M342" s="236">
        <v>100</v>
      </c>
      <c r="N342" s="236">
        <v>100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18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14</v>
      </c>
      <c r="J343" s="236">
        <v>77.777777777777786</v>
      </c>
      <c r="K343" s="236">
        <v>77.777777777777786</v>
      </c>
      <c r="L343" s="236">
        <v>100</v>
      </c>
      <c r="M343" s="236">
        <v>100</v>
      </c>
      <c r="N343" s="236">
        <v>100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80</v>
      </c>
      <c r="D345" s="235">
        <v>74</v>
      </c>
      <c r="E345" s="235">
        <v>80</v>
      </c>
      <c r="F345" s="235">
        <v>80</v>
      </c>
      <c r="G345" s="235">
        <v>80</v>
      </c>
      <c r="H345" s="235">
        <v>80</v>
      </c>
      <c r="I345" s="235">
        <v>80</v>
      </c>
      <c r="J345" s="236">
        <v>100</v>
      </c>
      <c r="K345" s="236">
        <v>108.10810810810811</v>
      </c>
      <c r="L345" s="236">
        <v>100</v>
      </c>
      <c r="M345" s="236">
        <v>100</v>
      </c>
      <c r="N345" s="236">
        <v>100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13.5</v>
      </c>
      <c r="D347" s="235">
        <v>13</v>
      </c>
      <c r="E347" s="235">
        <v>12</v>
      </c>
      <c r="F347" s="235">
        <v>12</v>
      </c>
      <c r="G347" s="235">
        <v>13</v>
      </c>
      <c r="H347" s="235">
        <v>12</v>
      </c>
      <c r="I347" s="235">
        <v>12</v>
      </c>
      <c r="J347" s="236">
        <v>88.888888888888886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</v>
      </c>
      <c r="I348" s="235">
        <v>11</v>
      </c>
      <c r="J348" s="236">
        <v>110.00000000000001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5.4</v>
      </c>
      <c r="J351" s="236">
        <v>108</v>
      </c>
      <c r="K351" s="236">
        <v>110.20408163265304</v>
      </c>
      <c r="L351" s="236">
        <v>100</v>
      </c>
      <c r="M351" s="236">
        <v>100</v>
      </c>
      <c r="N351" s="236">
        <v>100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4.8499999999999996</v>
      </c>
      <c r="I352" s="235">
        <v>4.7</v>
      </c>
      <c r="J352" s="236"/>
      <c r="K352" s="236"/>
      <c r="L352" s="236">
        <v>96.907216494845372</v>
      </c>
      <c r="M352" s="236">
        <v>96.907216494845372</v>
      </c>
      <c r="N352" s="236">
        <v>96.907216494845372</v>
      </c>
      <c r="O352" s="236">
        <v>96.907216494845372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17</v>
      </c>
      <c r="I354" s="235">
        <v>17</v>
      </c>
      <c r="J354" s="236">
        <v>94.444444444444443</v>
      </c>
      <c r="K354" s="236">
        <v>94.444444444444443</v>
      </c>
      <c r="L354" s="236">
        <v>97.142857142857139</v>
      </c>
      <c r="M354" s="236">
        <v>97.142857142857139</v>
      </c>
      <c r="N354" s="236">
        <v>97.142857142857139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12.5</v>
      </c>
      <c r="I356" s="235">
        <v>12.5</v>
      </c>
      <c r="J356" s="236">
        <v>100</v>
      </c>
      <c r="K356" s="236">
        <v>100</v>
      </c>
      <c r="L356" s="236">
        <v>100</v>
      </c>
      <c r="M356" s="236">
        <v>100</v>
      </c>
      <c r="N356" s="236">
        <v>100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3.5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6.8</v>
      </c>
      <c r="I360" s="235">
        <v>6.8</v>
      </c>
      <c r="J360" s="236">
        <v>194.28571428571428</v>
      </c>
      <c r="K360" s="236">
        <v>174.35897435897436</v>
      </c>
      <c r="L360" s="236">
        <v>87.179487179487182</v>
      </c>
      <c r="M360" s="236">
        <v>98.550724637681157</v>
      </c>
      <c r="N360" s="236">
        <v>100</v>
      </c>
      <c r="O360" s="236">
        <v>100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/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/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10.29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</v>
      </c>
      <c r="I364" s="240">
        <v>10.9</v>
      </c>
      <c r="J364" s="236">
        <v>105.92808551992228</v>
      </c>
      <c r="K364" s="236">
        <v>99.81684981684981</v>
      </c>
      <c r="L364" s="236">
        <v>100</v>
      </c>
      <c r="M364" s="236">
        <v>100</v>
      </c>
      <c r="N364" s="236">
        <v>100</v>
      </c>
      <c r="O364" s="236">
        <v>100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10.31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10.92</v>
      </c>
      <c r="I365" s="235">
        <v>10.92</v>
      </c>
      <c r="J365" s="236">
        <v>105.91658583899127</v>
      </c>
      <c r="K365" s="236">
        <v>99.81718464351006</v>
      </c>
      <c r="L365" s="236">
        <v>99.908508691674285</v>
      </c>
      <c r="M365" s="236">
        <v>99.908508691674285</v>
      </c>
      <c r="N365" s="236">
        <v>99.908508691674285</v>
      </c>
      <c r="O365" s="236">
        <v>100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257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4" t="s">
        <v>202</v>
      </c>
      <c r="K370" s="264"/>
      <c r="L370" s="264"/>
      <c r="M370" s="264"/>
      <c r="N370" s="264"/>
      <c r="O370" s="264"/>
    </row>
    <row r="371" spans="1:15" ht="16.5" customHeight="1" x14ac:dyDescent="0.25">
      <c r="A371" s="217"/>
      <c r="B371" s="218"/>
      <c r="C371" s="267" t="s">
        <v>210</v>
      </c>
      <c r="D371" s="268"/>
      <c r="E371" s="268"/>
      <c r="F371" s="268"/>
      <c r="G371" s="268"/>
      <c r="H371" s="268"/>
      <c r="I371" s="268"/>
      <c r="J371" s="265" t="str">
        <f>J9</f>
        <v xml:space="preserve">29.01.2024 in % to </v>
      </c>
      <c r="K371" s="266"/>
      <c r="L371" s="266"/>
      <c r="M371" s="266"/>
      <c r="N371" s="266"/>
      <c r="O371" s="266"/>
    </row>
    <row r="372" spans="1:15" ht="14.25" customHeight="1" x14ac:dyDescent="0.25">
      <c r="A372" s="206"/>
      <c r="B372" s="200"/>
      <c r="C372" s="261" t="s">
        <v>232</v>
      </c>
      <c r="D372" s="263"/>
      <c r="E372" s="263"/>
      <c r="F372" s="262"/>
      <c r="G372" s="261" t="s">
        <v>241</v>
      </c>
      <c r="H372" s="263"/>
      <c r="I372" s="262"/>
      <c r="J372" s="261" t="s">
        <v>232</v>
      </c>
      <c r="K372" s="263"/>
      <c r="L372" s="263"/>
      <c r="M372" s="262"/>
      <c r="N372" s="261" t="s">
        <v>241</v>
      </c>
      <c r="O372" s="262"/>
    </row>
    <row r="373" spans="1:15" ht="17.25" customHeight="1" x14ac:dyDescent="0.25">
      <c r="A373" s="207"/>
      <c r="B373" s="219"/>
      <c r="C373" s="238" t="s">
        <v>248</v>
      </c>
      <c r="D373" s="244" t="s">
        <v>242</v>
      </c>
      <c r="E373" s="244" t="s">
        <v>243</v>
      </c>
      <c r="F373" s="244" t="s">
        <v>239</v>
      </c>
      <c r="G373" s="244" t="s">
        <v>244</v>
      </c>
      <c r="H373" s="244" t="s">
        <v>245</v>
      </c>
      <c r="I373" s="232" t="s">
        <v>249</v>
      </c>
      <c r="J373" s="232" t="s">
        <v>248</v>
      </c>
      <c r="K373" s="233" t="s">
        <v>242</v>
      </c>
      <c r="L373" s="233" t="s">
        <v>243</v>
      </c>
      <c r="M373" s="233" t="s">
        <v>239</v>
      </c>
      <c r="N373" s="233" t="s">
        <v>244</v>
      </c>
      <c r="O373" s="233" t="s">
        <v>245</v>
      </c>
    </row>
    <row r="374" spans="1:15" ht="17.25" customHeight="1" x14ac:dyDescent="0.25">
      <c r="A374" s="254">
        <v>1</v>
      </c>
      <c r="B374" s="209" t="s">
        <v>233</v>
      </c>
      <c r="C374" s="234">
        <v>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5">
        <v>4.7</v>
      </c>
      <c r="J374" s="236">
        <v>94</v>
      </c>
      <c r="K374" s="236">
        <v>85.454545454545467</v>
      </c>
      <c r="L374" s="236">
        <v>94</v>
      </c>
      <c r="M374" s="236">
        <v>100</v>
      </c>
      <c r="N374" s="236">
        <v>100</v>
      </c>
      <c r="O374" s="236">
        <v>100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4.5</v>
      </c>
      <c r="D375" s="235">
        <v>5</v>
      </c>
      <c r="E375" s="235">
        <v>3</v>
      </c>
      <c r="F375" s="235">
        <v>3</v>
      </c>
      <c r="G375" s="235">
        <v>3</v>
      </c>
      <c r="H375" s="235">
        <v>3.5</v>
      </c>
      <c r="I375" s="235">
        <v>3.5</v>
      </c>
      <c r="J375" s="236">
        <v>77.777777777777786</v>
      </c>
      <c r="K375" s="236">
        <v>70</v>
      </c>
      <c r="L375" s="236">
        <v>116.66666666666667</v>
      </c>
      <c r="M375" s="236">
        <v>116.66666666666667</v>
      </c>
      <c r="N375" s="236">
        <v>116.66666666666667</v>
      </c>
      <c r="O375" s="236">
        <v>100</v>
      </c>
    </row>
    <row r="376" spans="1:15" ht="17.25" customHeight="1" x14ac:dyDescent="0.25">
      <c r="A376" s="248">
        <v>3</v>
      </c>
      <c r="B376" s="226" t="s">
        <v>234</v>
      </c>
      <c r="C376" s="234">
        <v>7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5">
        <v>3</v>
      </c>
      <c r="J376" s="236">
        <v>42.857142857142854</v>
      </c>
      <c r="K376" s="236">
        <v>33.333333333333329</v>
      </c>
      <c r="L376" s="236">
        <v>85.714285714285708</v>
      </c>
      <c r="M376" s="236">
        <v>100</v>
      </c>
      <c r="N376" s="236">
        <v>100</v>
      </c>
      <c r="O376" s="236">
        <v>100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4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5">
        <v>2</v>
      </c>
      <c r="J377" s="236">
        <v>50</v>
      </c>
      <c r="K377" s="236">
        <v>44.444444444444443</v>
      </c>
      <c r="L377" s="236">
        <v>66.666666666666657</v>
      </c>
      <c r="M377" s="236">
        <v>100</v>
      </c>
      <c r="N377" s="236">
        <v>100</v>
      </c>
      <c r="O377" s="236">
        <v>100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20</v>
      </c>
      <c r="D378" s="235">
        <v>27</v>
      </c>
      <c r="E378" s="235">
        <v>20</v>
      </c>
      <c r="F378" s="235">
        <v>25</v>
      </c>
      <c r="G378" s="235">
        <v>25</v>
      </c>
      <c r="H378" s="235">
        <v>28</v>
      </c>
      <c r="I378" s="235">
        <v>30</v>
      </c>
      <c r="J378" s="236">
        <v>150</v>
      </c>
      <c r="K378" s="236">
        <v>111.11111111111111</v>
      </c>
      <c r="L378" s="236">
        <v>150</v>
      </c>
      <c r="M378" s="236">
        <v>120</v>
      </c>
      <c r="N378" s="236">
        <v>120</v>
      </c>
      <c r="O378" s="236">
        <v>107.14285714285714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18</v>
      </c>
      <c r="D379" s="235">
        <v>20</v>
      </c>
      <c r="E379" s="235">
        <v>19</v>
      </c>
      <c r="F379" s="235">
        <v>15</v>
      </c>
      <c r="G379" s="235">
        <v>20</v>
      </c>
      <c r="H379" s="235">
        <v>24</v>
      </c>
      <c r="I379" s="235">
        <v>22</v>
      </c>
      <c r="J379" s="236">
        <v>122.22222222222223</v>
      </c>
      <c r="K379" s="236">
        <v>110.00000000000001</v>
      </c>
      <c r="L379" s="236">
        <v>115.78947368421053</v>
      </c>
      <c r="M379" s="236">
        <v>146.66666666666666</v>
      </c>
      <c r="N379" s="236">
        <v>110.00000000000001</v>
      </c>
      <c r="O379" s="236">
        <v>91.666666666666657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5">
        <v>10.5</v>
      </c>
      <c r="I382" s="235">
        <v>10.5</v>
      </c>
      <c r="J382" s="236">
        <v>60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100</v>
      </c>
    </row>
    <row r="383" spans="1:15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75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100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13</v>
      </c>
      <c r="D387" s="235">
        <v>12</v>
      </c>
      <c r="E387" s="235">
        <v>12</v>
      </c>
      <c r="F387" s="235">
        <v>12</v>
      </c>
      <c r="G387" s="235">
        <v>13</v>
      </c>
      <c r="H387" s="235">
        <v>12</v>
      </c>
      <c r="I387" s="235">
        <v>11</v>
      </c>
      <c r="J387" s="236">
        <v>84.615384615384613</v>
      </c>
      <c r="K387" s="236">
        <v>91.666666666666657</v>
      </c>
      <c r="L387" s="236">
        <v>91.666666666666657</v>
      </c>
      <c r="M387" s="236">
        <v>91.666666666666657</v>
      </c>
      <c r="N387" s="236">
        <v>84.615384615384613</v>
      </c>
      <c r="O387" s="236">
        <v>91.666666666666657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5.3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5">
        <v>5.6</v>
      </c>
      <c r="J391" s="236">
        <v>105.66037735849056</v>
      </c>
      <c r="K391" s="236">
        <v>105.66037735849056</v>
      </c>
      <c r="L391" s="236">
        <v>96.551724137931032</v>
      </c>
      <c r="M391" s="236">
        <v>96.551724137931032</v>
      </c>
      <c r="N391" s="236">
        <v>96.551724137931032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5">
        <v>5.22</v>
      </c>
      <c r="J392" s="236"/>
      <c r="K392" s="236"/>
      <c r="L392" s="236">
        <v>97.936210131332075</v>
      </c>
      <c r="M392" s="236">
        <v>97.936210131332075</v>
      </c>
      <c r="N392" s="236">
        <v>97.936210131332075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17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105.88235294117648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12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100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13</v>
      </c>
      <c r="D396" s="235">
        <v>13</v>
      </c>
      <c r="E396" s="235">
        <v>15</v>
      </c>
      <c r="F396" s="235">
        <v>15</v>
      </c>
      <c r="G396" s="235">
        <v>15</v>
      </c>
      <c r="H396" s="235">
        <v>15</v>
      </c>
      <c r="I396" s="235">
        <v>15</v>
      </c>
      <c r="J396" s="236">
        <v>115.38461538461537</v>
      </c>
      <c r="K396" s="236">
        <v>115.38461538461537</v>
      </c>
      <c r="L396" s="236">
        <v>100</v>
      </c>
      <c r="M396" s="236">
        <v>100</v>
      </c>
      <c r="N396" s="236">
        <v>100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4.2</v>
      </c>
      <c r="D400" s="235">
        <v>4.5</v>
      </c>
      <c r="E400" s="235">
        <v>8</v>
      </c>
      <c r="F400" s="235">
        <v>7.5</v>
      </c>
      <c r="G400" s="235">
        <v>7</v>
      </c>
      <c r="H400" s="235">
        <v>7</v>
      </c>
      <c r="I400" s="235">
        <v>7</v>
      </c>
      <c r="J400" s="236">
        <v>166.66666666666666</v>
      </c>
      <c r="K400" s="236">
        <v>155.55555555555557</v>
      </c>
      <c r="L400" s="236">
        <v>87.5</v>
      </c>
      <c r="M400" s="236">
        <v>93.333333333333329</v>
      </c>
      <c r="N400" s="236">
        <v>100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10</v>
      </c>
      <c r="I401" s="235">
        <v>10</v>
      </c>
      <c r="J401" s="236">
        <v>117.64705882352942</v>
      </c>
      <c r="K401" s="236">
        <v>117.64705882352942</v>
      </c>
      <c r="L401" s="236">
        <v>90.909090909090907</v>
      </c>
      <c r="M401" s="236">
        <v>95.238095238095227</v>
      </c>
      <c r="N401" s="236">
        <v>100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/>
      <c r="D402" s="235">
        <v>11</v>
      </c>
      <c r="E402" s="235">
        <v>11</v>
      </c>
      <c r="F402" s="235">
        <v>11</v>
      </c>
      <c r="G402" s="235">
        <v>11</v>
      </c>
      <c r="H402" s="235">
        <v>11</v>
      </c>
      <c r="I402" s="235">
        <v>11</v>
      </c>
      <c r="J402" s="236"/>
      <c r="K402" s="236">
        <v>100</v>
      </c>
      <c r="L402" s="236">
        <v>100</v>
      </c>
      <c r="M402" s="236">
        <v>100</v>
      </c>
      <c r="N402" s="236">
        <v>100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10.29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</v>
      </c>
      <c r="I404" s="240">
        <v>10.9</v>
      </c>
      <c r="J404" s="236">
        <v>105.92808551992228</v>
      </c>
      <c r="K404" s="236">
        <v>99.81684981684981</v>
      </c>
      <c r="L404" s="236">
        <v>100</v>
      </c>
      <c r="M404" s="236">
        <v>100</v>
      </c>
      <c r="N404" s="236">
        <v>100</v>
      </c>
      <c r="O404" s="236">
        <v>100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10.31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10.92</v>
      </c>
      <c r="I405" s="235">
        <v>10.92</v>
      </c>
      <c r="J405" s="236">
        <v>105.91658583899127</v>
      </c>
      <c r="K405" s="236">
        <v>99.81718464351006</v>
      </c>
      <c r="L405" s="236">
        <v>99.908508691674285</v>
      </c>
      <c r="M405" s="236">
        <v>99.908508691674285</v>
      </c>
      <c r="N405" s="236">
        <v>99.908508691674285</v>
      </c>
      <c r="O405" s="236">
        <v>100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258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4" t="s">
        <v>202</v>
      </c>
      <c r="K410" s="264"/>
      <c r="L410" s="264"/>
      <c r="M410" s="264"/>
      <c r="N410" s="264"/>
      <c r="O410" s="264"/>
    </row>
    <row r="411" spans="1:15" ht="16.5" customHeight="1" x14ac:dyDescent="0.25">
      <c r="A411" s="217"/>
      <c r="B411" s="218"/>
      <c r="C411" s="267" t="s">
        <v>211</v>
      </c>
      <c r="D411" s="268"/>
      <c r="E411" s="268"/>
      <c r="F411" s="268"/>
      <c r="G411" s="268"/>
      <c r="H411" s="268"/>
      <c r="I411" s="268"/>
      <c r="J411" s="265" t="str">
        <f>J9</f>
        <v xml:space="preserve">29.01.2024 in % to </v>
      </c>
      <c r="K411" s="266"/>
      <c r="L411" s="266"/>
      <c r="M411" s="266"/>
      <c r="N411" s="266"/>
      <c r="O411" s="266"/>
    </row>
    <row r="412" spans="1:15" ht="14.25" customHeight="1" x14ac:dyDescent="0.25">
      <c r="A412" s="206"/>
      <c r="B412" s="200"/>
      <c r="C412" s="261" t="s">
        <v>232</v>
      </c>
      <c r="D412" s="263"/>
      <c r="E412" s="263"/>
      <c r="F412" s="262"/>
      <c r="G412" s="261" t="s">
        <v>241</v>
      </c>
      <c r="H412" s="263"/>
      <c r="I412" s="262"/>
      <c r="J412" s="261" t="s">
        <v>232</v>
      </c>
      <c r="K412" s="263"/>
      <c r="L412" s="263"/>
      <c r="M412" s="262"/>
      <c r="N412" s="261" t="s">
        <v>241</v>
      </c>
      <c r="O412" s="262"/>
    </row>
    <row r="413" spans="1:15" ht="17.25" customHeight="1" x14ac:dyDescent="0.25">
      <c r="A413" s="207"/>
      <c r="B413" s="219"/>
      <c r="C413" s="238" t="s">
        <v>248</v>
      </c>
      <c r="D413" s="244" t="s">
        <v>242</v>
      </c>
      <c r="E413" s="244" t="s">
        <v>243</v>
      </c>
      <c r="F413" s="244" t="s">
        <v>239</v>
      </c>
      <c r="G413" s="244" t="s">
        <v>244</v>
      </c>
      <c r="H413" s="244" t="s">
        <v>245</v>
      </c>
      <c r="I413" s="244" t="s">
        <v>249</v>
      </c>
      <c r="J413" s="232" t="s">
        <v>248</v>
      </c>
      <c r="K413" s="233" t="s">
        <v>242</v>
      </c>
      <c r="L413" s="233" t="s">
        <v>243</v>
      </c>
      <c r="M413" s="233" t="s">
        <v>239</v>
      </c>
      <c r="N413" s="233" t="s">
        <v>244</v>
      </c>
      <c r="O413" s="233" t="s">
        <v>245</v>
      </c>
    </row>
    <row r="414" spans="1:15" ht="17.25" customHeight="1" x14ac:dyDescent="0.25">
      <c r="A414" s="254">
        <v>1</v>
      </c>
      <c r="B414" s="209" t="s">
        <v>233</v>
      </c>
      <c r="C414" s="234">
        <v>4.5</v>
      </c>
      <c r="D414" s="235">
        <v>5</v>
      </c>
      <c r="E414" s="235">
        <v>5</v>
      </c>
      <c r="F414" s="235">
        <v>5</v>
      </c>
      <c r="G414" s="235">
        <v>5</v>
      </c>
      <c r="H414" s="235">
        <v>5</v>
      </c>
      <c r="I414" s="235">
        <v>4.7</v>
      </c>
      <c r="J414" s="236">
        <v>104.44444444444446</v>
      </c>
      <c r="K414" s="236">
        <v>94</v>
      </c>
      <c r="L414" s="236">
        <v>94</v>
      </c>
      <c r="M414" s="236">
        <v>94</v>
      </c>
      <c r="N414" s="236">
        <v>94</v>
      </c>
      <c r="O414" s="236">
        <v>94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3.5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5">
        <v>3</v>
      </c>
      <c r="J415" s="236">
        <v>85.714285714285708</v>
      </c>
      <c r="K415" s="236">
        <v>66.666666666666657</v>
      </c>
      <c r="L415" s="236">
        <v>120</v>
      </c>
      <c r="M415" s="236">
        <v>120</v>
      </c>
      <c r="N415" s="236">
        <v>120</v>
      </c>
      <c r="O415" s="236">
        <v>120</v>
      </c>
    </row>
    <row r="416" spans="1:15" ht="17.25" customHeight="1" x14ac:dyDescent="0.25">
      <c r="A416" s="248">
        <v>3</v>
      </c>
      <c r="B416" s="226" t="s">
        <v>234</v>
      </c>
      <c r="C416" s="234">
        <v>8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31.25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3.3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60.606060606060609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19</v>
      </c>
      <c r="D418" s="235">
        <v>25</v>
      </c>
      <c r="E418" s="235">
        <v>20</v>
      </c>
      <c r="F418" s="235">
        <v>22</v>
      </c>
      <c r="G418" s="235">
        <v>22</v>
      </c>
      <c r="H418" s="235">
        <v>20</v>
      </c>
      <c r="I418" s="235">
        <v>24</v>
      </c>
      <c r="J418" s="236">
        <v>126.31578947368421</v>
      </c>
      <c r="K418" s="236">
        <v>96</v>
      </c>
      <c r="L418" s="236">
        <v>120</v>
      </c>
      <c r="M418" s="236">
        <v>109.09090909090908</v>
      </c>
      <c r="N418" s="236">
        <v>109.09090909090908</v>
      </c>
      <c r="O418" s="236">
        <v>120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18</v>
      </c>
      <c r="D419" s="235">
        <v>22</v>
      </c>
      <c r="E419" s="235">
        <v>16</v>
      </c>
      <c r="F419" s="235">
        <v>20</v>
      </c>
      <c r="G419" s="235">
        <v>20</v>
      </c>
      <c r="H419" s="235">
        <v>17</v>
      </c>
      <c r="I419" s="235">
        <v>18</v>
      </c>
      <c r="J419" s="236">
        <v>100</v>
      </c>
      <c r="K419" s="236">
        <v>81.818181818181827</v>
      </c>
      <c r="L419" s="236">
        <v>112.5</v>
      </c>
      <c r="M419" s="236">
        <v>90</v>
      </c>
      <c r="N419" s="236">
        <v>90</v>
      </c>
      <c r="O419" s="236">
        <v>105.88235294117648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5.5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8</v>
      </c>
      <c r="J420" s="236">
        <v>145.45454545454547</v>
      </c>
      <c r="K420" s="236">
        <v>133.33333333333331</v>
      </c>
      <c r="L420" s="236">
        <v>100</v>
      </c>
      <c r="M420" s="236">
        <v>100</v>
      </c>
      <c r="N420" s="236">
        <v>100</v>
      </c>
      <c r="O420" s="236">
        <v>100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154.54545454545453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16.5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66.666666666666657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19.5</v>
      </c>
      <c r="D423" s="235">
        <v>19</v>
      </c>
      <c r="E423" s="235">
        <v>17</v>
      </c>
      <c r="F423" s="235">
        <v>17</v>
      </c>
      <c r="G423" s="235">
        <v>17</v>
      </c>
      <c r="H423" s="235">
        <v>16</v>
      </c>
      <c r="I423" s="235">
        <v>16</v>
      </c>
      <c r="J423" s="236">
        <v>82.051282051282044</v>
      </c>
      <c r="K423" s="236">
        <v>84.210526315789465</v>
      </c>
      <c r="L423" s="236">
        <v>94.117647058823522</v>
      </c>
      <c r="M423" s="236">
        <v>94.117647058823522</v>
      </c>
      <c r="N423" s="236">
        <v>94.117647058823522</v>
      </c>
      <c r="O423" s="236">
        <v>100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12</v>
      </c>
      <c r="D427" s="235">
        <v>13</v>
      </c>
      <c r="E427" s="235">
        <v>12</v>
      </c>
      <c r="F427" s="235">
        <v>13</v>
      </c>
      <c r="G427" s="235">
        <v>13</v>
      </c>
      <c r="H427" s="235">
        <v>13</v>
      </c>
      <c r="I427" s="235">
        <v>12</v>
      </c>
      <c r="J427" s="236">
        <v>100</v>
      </c>
      <c r="K427" s="236">
        <v>92.307692307692307</v>
      </c>
      <c r="L427" s="236">
        <v>100</v>
      </c>
      <c r="M427" s="236">
        <v>92.307692307692307</v>
      </c>
      <c r="N427" s="236">
        <v>92.307692307692307</v>
      </c>
      <c r="O427" s="236">
        <v>92.307692307692307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5">
        <v>44</v>
      </c>
      <c r="J429" s="236">
        <v>100</v>
      </c>
      <c r="K429" s="236">
        <v>100</v>
      </c>
      <c r="L429" s="236">
        <v>100</v>
      </c>
      <c r="M429" s="236">
        <v>100</v>
      </c>
      <c r="N429" s="236">
        <v>100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5">
        <v>46</v>
      </c>
      <c r="J430" s="236">
        <v>100</v>
      </c>
      <c r="K430" s="236">
        <v>100</v>
      </c>
      <c r="L430" s="236">
        <v>100</v>
      </c>
      <c r="M430" s="236">
        <v>100</v>
      </c>
      <c r="N430" s="236">
        <v>100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4.9000000000000004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5.3</v>
      </c>
      <c r="I431" s="235">
        <v>5.3</v>
      </c>
      <c r="J431" s="236">
        <v>108.16326530612244</v>
      </c>
      <c r="K431" s="236">
        <v>103.92156862745099</v>
      </c>
      <c r="L431" s="236">
        <v>91.379310344827587</v>
      </c>
      <c r="M431" s="236">
        <v>94.642857142857153</v>
      </c>
      <c r="N431" s="236">
        <v>94.642857142857153</v>
      </c>
      <c r="O431" s="236">
        <v>100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4.9000000000000004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15</v>
      </c>
      <c r="I434" s="235">
        <v>15</v>
      </c>
      <c r="J434" s="236">
        <v>83.333333333333343</v>
      </c>
      <c r="K434" s="236">
        <v>83.333333333333343</v>
      </c>
      <c r="L434" s="236">
        <v>83.333333333333343</v>
      </c>
      <c r="M434" s="236">
        <v>83.333333333333343</v>
      </c>
      <c r="N434" s="236">
        <v>83.333333333333343</v>
      </c>
      <c r="O434" s="236">
        <v>100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18</v>
      </c>
      <c r="I435" s="235">
        <v>18</v>
      </c>
      <c r="J435" s="236">
        <v>120</v>
      </c>
      <c r="K435" s="236">
        <v>120</v>
      </c>
      <c r="L435" s="236">
        <v>94.73684210526315</v>
      </c>
      <c r="M435" s="236">
        <v>94.73684210526315</v>
      </c>
      <c r="N435" s="236">
        <v>94.73684210526315</v>
      </c>
      <c r="O435" s="236">
        <v>100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13.5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111.11111111111111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3.8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6.7</v>
      </c>
      <c r="I440" s="235">
        <v>6.7</v>
      </c>
      <c r="J440" s="236">
        <v>176.31578947368422</v>
      </c>
      <c r="K440" s="236">
        <v>163.41463414634148</v>
      </c>
      <c r="L440" s="236">
        <v>85.897435897435898</v>
      </c>
      <c r="M440" s="236">
        <v>95.714285714285722</v>
      </c>
      <c r="N440" s="236">
        <v>100</v>
      </c>
      <c r="O440" s="236">
        <v>100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5">
        <v>9.9</v>
      </c>
      <c r="J441" s="236">
        <v>123.75</v>
      </c>
      <c r="K441" s="236">
        <v>123.75</v>
      </c>
      <c r="L441" s="236">
        <v>90.825688073394488</v>
      </c>
      <c r="M441" s="236">
        <v>95.192307692307693</v>
      </c>
      <c r="N441" s="236">
        <v>100</v>
      </c>
      <c r="O441" s="236">
        <v>100</v>
      </c>
    </row>
    <row r="442" spans="1:15" ht="17.25" customHeight="1" x14ac:dyDescent="0.25">
      <c r="A442" s="254">
        <v>29</v>
      </c>
      <c r="B442" s="209" t="s">
        <v>235</v>
      </c>
      <c r="C442" s="234"/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5">
        <v>10.6</v>
      </c>
      <c r="J442" s="236"/>
      <c r="K442" s="236">
        <v>91.379310344827587</v>
      </c>
      <c r="L442" s="236">
        <v>94.642857142857153</v>
      </c>
      <c r="M442" s="236">
        <v>96.36363636363636</v>
      </c>
      <c r="N442" s="236">
        <v>100</v>
      </c>
      <c r="O442" s="236">
        <v>100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10.29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</v>
      </c>
      <c r="I444" s="240">
        <v>10.9</v>
      </c>
      <c r="J444" s="236">
        <v>105.92808551992228</v>
      </c>
      <c r="K444" s="236">
        <v>99.81684981684981</v>
      </c>
      <c r="L444" s="236">
        <v>100</v>
      </c>
      <c r="M444" s="236">
        <v>100</v>
      </c>
      <c r="N444" s="236">
        <v>100</v>
      </c>
      <c r="O444" s="236">
        <v>100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10.31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10.92</v>
      </c>
      <c r="I445" s="235">
        <v>10.92</v>
      </c>
      <c r="J445" s="236">
        <v>105.91658583899127</v>
      </c>
      <c r="K445" s="236">
        <v>99.81718464351006</v>
      </c>
      <c r="L445" s="236">
        <v>99.908508691674285</v>
      </c>
      <c r="M445" s="236">
        <v>99.908508691674285</v>
      </c>
      <c r="N445" s="236">
        <v>99.908508691674285</v>
      </c>
      <c r="O445" s="236">
        <v>100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259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4" t="s">
        <v>202</v>
      </c>
      <c r="K450" s="264"/>
      <c r="L450" s="264"/>
      <c r="M450" s="264"/>
      <c r="N450" s="264"/>
      <c r="O450" s="264"/>
    </row>
    <row r="451" spans="1:15" ht="16.5" customHeight="1" x14ac:dyDescent="0.25">
      <c r="A451" s="217"/>
      <c r="B451" s="218"/>
      <c r="C451" s="267" t="s">
        <v>212</v>
      </c>
      <c r="D451" s="268"/>
      <c r="E451" s="268"/>
      <c r="F451" s="268"/>
      <c r="G451" s="268"/>
      <c r="H451" s="268"/>
      <c r="I451" s="268"/>
      <c r="J451" s="265" t="str">
        <f>J9</f>
        <v xml:space="preserve">29.01.2024 in % to </v>
      </c>
      <c r="K451" s="266"/>
      <c r="L451" s="266"/>
      <c r="M451" s="266"/>
      <c r="N451" s="266"/>
      <c r="O451" s="266"/>
    </row>
    <row r="452" spans="1:15" ht="14.25" customHeight="1" x14ac:dyDescent="0.25">
      <c r="A452" s="206"/>
      <c r="B452" s="200"/>
      <c r="C452" s="261" t="s">
        <v>232</v>
      </c>
      <c r="D452" s="263"/>
      <c r="E452" s="263"/>
      <c r="F452" s="262"/>
      <c r="G452" s="261" t="s">
        <v>241</v>
      </c>
      <c r="H452" s="263"/>
      <c r="I452" s="262"/>
      <c r="J452" s="261" t="s">
        <v>232</v>
      </c>
      <c r="K452" s="263"/>
      <c r="L452" s="263"/>
      <c r="M452" s="262"/>
      <c r="N452" s="261" t="s">
        <v>241</v>
      </c>
      <c r="O452" s="262"/>
    </row>
    <row r="453" spans="1:15" ht="17.25" customHeight="1" x14ac:dyDescent="0.25">
      <c r="A453" s="207"/>
      <c r="B453" s="219"/>
      <c r="C453" s="238" t="s">
        <v>248</v>
      </c>
      <c r="D453" s="244" t="s">
        <v>242</v>
      </c>
      <c r="E453" s="244" t="s">
        <v>243</v>
      </c>
      <c r="F453" s="244" t="s">
        <v>239</v>
      </c>
      <c r="G453" s="244" t="s">
        <v>244</v>
      </c>
      <c r="H453" s="244" t="s">
        <v>245</v>
      </c>
      <c r="I453" s="232" t="s">
        <v>249</v>
      </c>
      <c r="J453" s="232" t="s">
        <v>248</v>
      </c>
      <c r="K453" s="233" t="s">
        <v>242</v>
      </c>
      <c r="L453" s="233" t="s">
        <v>243</v>
      </c>
      <c r="M453" s="233" t="s">
        <v>239</v>
      </c>
      <c r="N453" s="233" t="s">
        <v>244</v>
      </c>
      <c r="O453" s="233" t="s">
        <v>245</v>
      </c>
    </row>
    <row r="454" spans="1:15" ht="17.25" customHeight="1" x14ac:dyDescent="0.25">
      <c r="A454" s="254">
        <v>1</v>
      </c>
      <c r="B454" s="209" t="s">
        <v>233</v>
      </c>
      <c r="C454" s="234">
        <v>5.5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5</v>
      </c>
      <c r="I454" s="235">
        <v>5</v>
      </c>
      <c r="J454" s="236">
        <v>90.909090909090907</v>
      </c>
      <c r="K454" s="236">
        <v>96.153846153846146</v>
      </c>
      <c r="L454" s="236">
        <v>96.153846153846146</v>
      </c>
      <c r="M454" s="236">
        <v>104.16666666666667</v>
      </c>
      <c r="N454" s="236">
        <v>106.38297872340425</v>
      </c>
      <c r="O454" s="235">
        <v>100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3.5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2.7</v>
      </c>
      <c r="I455" s="235">
        <v>2.7</v>
      </c>
      <c r="J455" s="236">
        <v>77.142857142857153</v>
      </c>
      <c r="K455" s="236">
        <v>64.285714285714292</v>
      </c>
      <c r="L455" s="236">
        <v>90</v>
      </c>
      <c r="M455" s="236">
        <v>122.72727272727273</v>
      </c>
      <c r="N455" s="236">
        <v>108</v>
      </c>
      <c r="O455" s="235">
        <v>100</v>
      </c>
    </row>
    <row r="456" spans="1:15" ht="17.25" customHeight="1" x14ac:dyDescent="0.25">
      <c r="A456" s="248">
        <v>3</v>
      </c>
      <c r="B456" s="226" t="s">
        <v>234</v>
      </c>
      <c r="C456" s="234">
        <v>9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2.8</v>
      </c>
      <c r="I456" s="235">
        <v>2.8</v>
      </c>
      <c r="J456" s="236">
        <v>31.111111111111111</v>
      </c>
      <c r="K456" s="236">
        <v>32.941176470588232</v>
      </c>
      <c r="L456" s="236">
        <v>100</v>
      </c>
      <c r="M456" s="236">
        <v>127.27272727272725</v>
      </c>
      <c r="N456" s="236">
        <v>127.27272727272725</v>
      </c>
      <c r="O456" s="235">
        <v>100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20</v>
      </c>
      <c r="D458" s="235">
        <v>18</v>
      </c>
      <c r="E458" s="235">
        <v>12</v>
      </c>
      <c r="F458" s="235">
        <v>14</v>
      </c>
      <c r="G458" s="235">
        <v>15</v>
      </c>
      <c r="H458" s="235">
        <v>18</v>
      </c>
      <c r="I458" s="235">
        <v>18</v>
      </c>
      <c r="J458" s="236">
        <v>90</v>
      </c>
      <c r="K458" s="236">
        <v>100</v>
      </c>
      <c r="L458" s="236">
        <v>150</v>
      </c>
      <c r="M458" s="236">
        <v>128.57142857142858</v>
      </c>
      <c r="N458" s="236">
        <v>120</v>
      </c>
      <c r="O458" s="235">
        <v>100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14</v>
      </c>
      <c r="J459" s="236">
        <v>93.333333333333329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100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12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</v>
      </c>
      <c r="I461" s="235">
        <v>13</v>
      </c>
      <c r="J461" s="236">
        <v>108.33333333333333</v>
      </c>
      <c r="K461" s="236">
        <v>100</v>
      </c>
      <c r="L461" s="236">
        <v>100</v>
      </c>
      <c r="M461" s="236">
        <v>100</v>
      </c>
      <c r="N461" s="236">
        <v>100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12.5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60.869565217391312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69</v>
      </c>
      <c r="I464" s="235">
        <v>69</v>
      </c>
      <c r="J464" s="236">
        <v>109.52380952380953</v>
      </c>
      <c r="K464" s="236">
        <v>109.52380952380953</v>
      </c>
      <c r="L464" s="236">
        <v>98.571428571428584</v>
      </c>
      <c r="M464" s="236">
        <v>98.571428571428584</v>
      </c>
      <c r="N464" s="236">
        <v>98.571428571428584</v>
      </c>
      <c r="O464" s="235">
        <v>100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70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75</v>
      </c>
      <c r="J465" s="236">
        <v>107.14285714285714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100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</v>
      </c>
      <c r="D466" s="235">
        <v>6</v>
      </c>
      <c r="E466" s="235">
        <v>5</v>
      </c>
      <c r="F466" s="235">
        <v>5.5</v>
      </c>
      <c r="G466" s="235">
        <v>5.5</v>
      </c>
      <c r="H466" s="235">
        <v>5.5</v>
      </c>
      <c r="I466" s="234">
        <v>5.5</v>
      </c>
      <c r="J466" s="236">
        <v>91.666666666666657</v>
      </c>
      <c r="K466" s="236">
        <v>91.666666666666657</v>
      </c>
      <c r="L466" s="236">
        <v>110.00000000000001</v>
      </c>
      <c r="M466" s="236">
        <v>100</v>
      </c>
      <c r="N466" s="236">
        <v>100</v>
      </c>
      <c r="O466" s="235">
        <v>100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12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11.6</v>
      </c>
      <c r="I467" s="235">
        <v>11.66</v>
      </c>
      <c r="J467" s="236">
        <v>97.166666666666671</v>
      </c>
      <c r="K467" s="236">
        <v>87.669172932330824</v>
      </c>
      <c r="L467" s="236">
        <v>106</v>
      </c>
      <c r="M467" s="236">
        <v>106</v>
      </c>
      <c r="N467" s="236">
        <v>97.166666666666671</v>
      </c>
      <c r="O467" s="235">
        <v>100.51724137931035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5.3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5">
        <v>5.6</v>
      </c>
      <c r="J471" s="236">
        <v>105.66037735849056</v>
      </c>
      <c r="K471" s="236">
        <v>107.69230769230769</v>
      </c>
      <c r="L471" s="236">
        <v>94.915254237288124</v>
      </c>
      <c r="M471" s="236">
        <v>100</v>
      </c>
      <c r="N471" s="236">
        <v>100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4.5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88.888888888888886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14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107.14285714285714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3.7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6.7</v>
      </c>
      <c r="I480" s="235">
        <v>6.6</v>
      </c>
      <c r="J480" s="236">
        <v>178.37837837837836</v>
      </c>
      <c r="K480" s="236">
        <v>157.14285714285711</v>
      </c>
      <c r="L480" s="236">
        <v>85.714285714285708</v>
      </c>
      <c r="M480" s="236">
        <v>95.65217391304347</v>
      </c>
      <c r="N480" s="236">
        <v>100</v>
      </c>
      <c r="O480" s="235">
        <v>98.507462686567166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7.6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9.9</v>
      </c>
      <c r="I481" s="235">
        <v>9.9</v>
      </c>
      <c r="J481" s="236">
        <v>130.26315789473685</v>
      </c>
      <c r="K481" s="236">
        <v>126.92307692307693</v>
      </c>
      <c r="L481" s="236">
        <v>90.825688073394488</v>
      </c>
      <c r="M481" s="236">
        <v>97.058823529411768</v>
      </c>
      <c r="N481" s="236">
        <v>97.058823529411768</v>
      </c>
      <c r="O481" s="235">
        <v>100</v>
      </c>
    </row>
    <row r="482" spans="1:15" ht="17.25" customHeight="1" x14ac:dyDescent="0.25">
      <c r="A482" s="254">
        <v>29</v>
      </c>
      <c r="B482" s="209" t="s">
        <v>235</v>
      </c>
      <c r="C482" s="234"/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5">
        <v>10.8</v>
      </c>
      <c r="J482" s="236"/>
      <c r="K482" s="236">
        <v>93.913043478260875</v>
      </c>
      <c r="L482" s="236">
        <v>95.575221238938056</v>
      </c>
      <c r="M482" s="236">
        <v>100</v>
      </c>
      <c r="N482" s="236">
        <v>100</v>
      </c>
      <c r="O482" s="235">
        <v>100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10.26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10.88</v>
      </c>
      <c r="I484" s="240">
        <v>10.88</v>
      </c>
      <c r="J484" s="236">
        <v>106.04288499025343</v>
      </c>
      <c r="K484" s="236">
        <v>100.0919963201472</v>
      </c>
      <c r="L484" s="236">
        <v>99.908172635445368</v>
      </c>
      <c r="M484" s="236">
        <v>99.908172635445368</v>
      </c>
      <c r="N484" s="236">
        <v>99.908172635445368</v>
      </c>
      <c r="O484" s="235">
        <v>100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10.31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10.93</v>
      </c>
      <c r="I485" s="235">
        <v>10.93</v>
      </c>
      <c r="J485" s="236">
        <v>106.01357904946653</v>
      </c>
      <c r="K485" s="236">
        <v>99.908592321755023</v>
      </c>
      <c r="L485" s="236">
        <v>99.908592321755023</v>
      </c>
      <c r="M485" s="236">
        <v>99.908592321755023</v>
      </c>
      <c r="N485" s="236">
        <v>100</v>
      </c>
      <c r="O485" s="235">
        <v>100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260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4" t="s">
        <v>202</v>
      </c>
      <c r="K490" s="264"/>
      <c r="L490" s="264"/>
      <c r="M490" s="264"/>
      <c r="N490" s="264"/>
      <c r="O490" s="264"/>
    </row>
    <row r="491" spans="1:15" ht="16.5" customHeight="1" x14ac:dyDescent="0.25">
      <c r="A491" s="217"/>
      <c r="B491" s="218"/>
      <c r="C491" s="267" t="s">
        <v>213</v>
      </c>
      <c r="D491" s="268"/>
      <c r="E491" s="268"/>
      <c r="F491" s="268"/>
      <c r="G491" s="268"/>
      <c r="H491" s="268"/>
      <c r="I491" s="268"/>
      <c r="J491" s="265" t="str">
        <f>J9</f>
        <v xml:space="preserve">29.01.2024 in % to </v>
      </c>
      <c r="K491" s="266"/>
      <c r="L491" s="266"/>
      <c r="M491" s="266"/>
      <c r="N491" s="266"/>
      <c r="O491" s="266"/>
    </row>
    <row r="492" spans="1:15" ht="14.25" customHeight="1" x14ac:dyDescent="0.25">
      <c r="A492" s="206"/>
      <c r="B492" s="200"/>
      <c r="C492" s="261" t="s">
        <v>232</v>
      </c>
      <c r="D492" s="263"/>
      <c r="E492" s="263"/>
      <c r="F492" s="262"/>
      <c r="G492" s="261" t="s">
        <v>241</v>
      </c>
      <c r="H492" s="263"/>
      <c r="I492" s="262"/>
      <c r="J492" s="261" t="s">
        <v>232</v>
      </c>
      <c r="K492" s="263"/>
      <c r="L492" s="263"/>
      <c r="M492" s="262"/>
      <c r="N492" s="261" t="s">
        <v>241</v>
      </c>
      <c r="O492" s="262"/>
    </row>
    <row r="493" spans="1:15" ht="17.25" customHeight="1" x14ac:dyDescent="0.25">
      <c r="A493" s="207"/>
      <c r="B493" s="219"/>
      <c r="C493" s="238" t="s">
        <v>248</v>
      </c>
      <c r="D493" s="244" t="s">
        <v>242</v>
      </c>
      <c r="E493" s="244" t="s">
        <v>243</v>
      </c>
      <c r="F493" s="244" t="s">
        <v>239</v>
      </c>
      <c r="G493" s="244" t="s">
        <v>244</v>
      </c>
      <c r="H493" s="244" t="s">
        <v>245</v>
      </c>
      <c r="I493" s="244" t="s">
        <v>249</v>
      </c>
      <c r="J493" s="232" t="s">
        <v>248</v>
      </c>
      <c r="K493" s="233" t="s">
        <v>242</v>
      </c>
      <c r="L493" s="233" t="s">
        <v>243</v>
      </c>
      <c r="M493" s="233" t="s">
        <v>239</v>
      </c>
      <c r="N493" s="233" t="s">
        <v>244</v>
      </c>
      <c r="O493" s="233" t="s">
        <v>245</v>
      </c>
    </row>
    <row r="494" spans="1:15" ht="17.25" customHeight="1" x14ac:dyDescent="0.25">
      <c r="A494" s="254">
        <v>1</v>
      </c>
      <c r="B494" s="209" t="s">
        <v>233</v>
      </c>
      <c r="C494" s="234">
        <v>4.8</v>
      </c>
      <c r="D494" s="235">
        <v>5</v>
      </c>
      <c r="E494" s="235">
        <v>5.5</v>
      </c>
      <c r="F494" s="235">
        <v>5</v>
      </c>
      <c r="G494" s="235">
        <v>4.8</v>
      </c>
      <c r="H494" s="235">
        <v>4.5</v>
      </c>
      <c r="I494" s="235">
        <v>4.5</v>
      </c>
      <c r="J494" s="236">
        <v>93.75</v>
      </c>
      <c r="K494" s="236">
        <v>90</v>
      </c>
      <c r="L494" s="236">
        <v>81.818181818181827</v>
      </c>
      <c r="M494" s="236">
        <v>90</v>
      </c>
      <c r="N494" s="236">
        <v>93.75</v>
      </c>
      <c r="O494" s="236">
        <v>100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83.333333333333343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9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2.5</v>
      </c>
      <c r="I496" s="235">
        <v>2.5</v>
      </c>
      <c r="J496" s="236">
        <v>27.777777777777779</v>
      </c>
      <c r="K496" s="236">
        <v>29.411764705882355</v>
      </c>
      <c r="L496" s="236">
        <v>96.153846153846146</v>
      </c>
      <c r="M496" s="236">
        <v>92.592592592592581</v>
      </c>
      <c r="N496" s="236">
        <v>100</v>
      </c>
      <c r="O496" s="236">
        <v>100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3.3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1.5</v>
      </c>
      <c r="I497" s="234">
        <v>1</v>
      </c>
      <c r="J497" s="236">
        <v>30.303030303030305</v>
      </c>
      <c r="K497" s="236">
        <v>30.303030303030305</v>
      </c>
      <c r="L497" s="236">
        <v>50</v>
      </c>
      <c r="M497" s="236">
        <v>66.666666666666657</v>
      </c>
      <c r="N497" s="236">
        <v>66.666666666666657</v>
      </c>
      <c r="O497" s="236">
        <v>66.666666666666657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17</v>
      </c>
      <c r="D498" s="235">
        <v>25</v>
      </c>
      <c r="E498" s="235">
        <v>20</v>
      </c>
      <c r="F498" s="235">
        <v>18</v>
      </c>
      <c r="G498" s="235">
        <v>25</v>
      </c>
      <c r="H498" s="235">
        <v>20</v>
      </c>
      <c r="I498" s="235">
        <v>20</v>
      </c>
      <c r="J498" s="236">
        <v>117.64705882352942</v>
      </c>
      <c r="K498" s="236">
        <v>80</v>
      </c>
      <c r="L498" s="236">
        <v>100</v>
      </c>
      <c r="M498" s="236">
        <v>111.11111111111111</v>
      </c>
      <c r="N498" s="236">
        <v>80</v>
      </c>
      <c r="O498" s="236">
        <v>100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15</v>
      </c>
      <c r="D499" s="235">
        <v>20</v>
      </c>
      <c r="E499" s="235">
        <v>17</v>
      </c>
      <c r="F499" s="235">
        <v>15</v>
      </c>
      <c r="G499" s="235">
        <v>18</v>
      </c>
      <c r="H499" s="235">
        <v>17</v>
      </c>
      <c r="I499" s="234">
        <v>20</v>
      </c>
      <c r="J499" s="236">
        <v>133.33333333333331</v>
      </c>
      <c r="K499" s="236">
        <v>100</v>
      </c>
      <c r="L499" s="236">
        <v>117.64705882352942</v>
      </c>
      <c r="M499" s="236">
        <v>133.33333333333331</v>
      </c>
      <c r="N499" s="236">
        <v>111.11111111111111</v>
      </c>
      <c r="O499" s="236">
        <v>117.64705882352942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8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11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127.27272727272727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12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100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15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5</v>
      </c>
      <c r="J506" s="236">
        <v>83.333333333333343</v>
      </c>
      <c r="K506" s="236">
        <v>90.909090909090907</v>
      </c>
      <c r="L506" s="236">
        <v>100</v>
      </c>
      <c r="M506" s="236">
        <v>100</v>
      </c>
      <c r="N506" s="236">
        <v>100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14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11</v>
      </c>
      <c r="J507" s="236">
        <v>78.571428571428569</v>
      </c>
      <c r="K507" s="236">
        <v>78.571428571428569</v>
      </c>
      <c r="L507" s="236">
        <v>100</v>
      </c>
      <c r="M507" s="236">
        <v>100</v>
      </c>
      <c r="N507" s="236">
        <v>100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80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16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100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3.8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6.6</v>
      </c>
      <c r="I520" s="235">
        <v>6.6</v>
      </c>
      <c r="J520" s="236">
        <v>173.68421052631581</v>
      </c>
      <c r="K520" s="236">
        <v>160.97560975609758</v>
      </c>
      <c r="L520" s="236">
        <v>86.842105263157904</v>
      </c>
      <c r="M520" s="236">
        <v>97.058823529411768</v>
      </c>
      <c r="N520" s="236">
        <v>100</v>
      </c>
      <c r="O520" s="236">
        <v>100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8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122.50000000000001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/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11.3</v>
      </c>
      <c r="J522" s="236"/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100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10.26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10.88</v>
      </c>
      <c r="I524" s="240">
        <v>10.88</v>
      </c>
      <c r="J524" s="236">
        <v>106.04288499025343</v>
      </c>
      <c r="K524" s="236">
        <v>100.0919963201472</v>
      </c>
      <c r="L524" s="236">
        <v>99.908172635445368</v>
      </c>
      <c r="M524" s="236">
        <v>99.908172635445368</v>
      </c>
      <c r="N524" s="236">
        <v>99.908172635445368</v>
      </c>
      <c r="O524" s="236">
        <v>100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10.31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10.93</v>
      </c>
      <c r="I525" s="235">
        <v>10.93</v>
      </c>
      <c r="J525" s="236">
        <v>106.01357904946653</v>
      </c>
      <c r="K525" s="236">
        <v>99.908592321755023</v>
      </c>
      <c r="L525" s="236">
        <v>99.908592321755023</v>
      </c>
      <c r="M525" s="236">
        <v>99.908592321755023</v>
      </c>
      <c r="N525" s="236">
        <v>100</v>
      </c>
      <c r="O525" s="236">
        <v>100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4" t="s">
        <v>202</v>
      </c>
      <c r="K530" s="264"/>
      <c r="L530" s="264"/>
      <c r="M530" s="264"/>
      <c r="N530" s="264"/>
      <c r="O530" s="264"/>
    </row>
    <row r="531" spans="1:15" ht="16.5" customHeight="1" x14ac:dyDescent="0.25">
      <c r="A531" s="217"/>
      <c r="B531" s="218"/>
      <c r="C531" s="267" t="s">
        <v>215</v>
      </c>
      <c r="D531" s="268"/>
      <c r="E531" s="268"/>
      <c r="F531" s="268"/>
      <c r="G531" s="268"/>
      <c r="H531" s="268"/>
      <c r="I531" s="268"/>
      <c r="J531" s="265" t="str">
        <f>J9</f>
        <v xml:space="preserve">29.01.2024 in % to </v>
      </c>
      <c r="K531" s="266"/>
      <c r="L531" s="266"/>
      <c r="M531" s="266"/>
      <c r="N531" s="266"/>
      <c r="O531" s="266"/>
    </row>
    <row r="532" spans="1:15" ht="14.25" customHeight="1" x14ac:dyDescent="0.25">
      <c r="A532" s="206"/>
      <c r="B532" s="200"/>
      <c r="C532" s="261" t="s">
        <v>232</v>
      </c>
      <c r="D532" s="263"/>
      <c r="E532" s="263"/>
      <c r="F532" s="262"/>
      <c r="G532" s="261" t="s">
        <v>241</v>
      </c>
      <c r="H532" s="263"/>
      <c r="I532" s="262"/>
      <c r="J532" s="261" t="s">
        <v>232</v>
      </c>
      <c r="K532" s="263"/>
      <c r="L532" s="263"/>
      <c r="M532" s="262"/>
      <c r="N532" s="261" t="s">
        <v>241</v>
      </c>
      <c r="O532" s="262"/>
    </row>
    <row r="533" spans="1:15" ht="17.25" customHeight="1" x14ac:dyDescent="0.25">
      <c r="A533" s="207"/>
      <c r="B533" s="219"/>
      <c r="C533" s="238" t="s">
        <v>248</v>
      </c>
      <c r="D533" s="244" t="s">
        <v>242</v>
      </c>
      <c r="E533" s="244" t="s">
        <v>243</v>
      </c>
      <c r="F533" s="244" t="s">
        <v>239</v>
      </c>
      <c r="G533" s="244" t="s">
        <v>244</v>
      </c>
      <c r="H533" s="244" t="s">
        <v>245</v>
      </c>
      <c r="I533" s="244" t="s">
        <v>249</v>
      </c>
      <c r="J533" s="232" t="s">
        <v>248</v>
      </c>
      <c r="K533" s="233" t="s">
        <v>242</v>
      </c>
      <c r="L533" s="233" t="s">
        <v>243</v>
      </c>
      <c r="M533" s="233" t="s">
        <v>239</v>
      </c>
      <c r="N533" s="233" t="s">
        <v>244</v>
      </c>
      <c r="O533" s="233" t="s">
        <v>245</v>
      </c>
    </row>
    <row r="534" spans="1:15" ht="17.25" customHeight="1" x14ac:dyDescent="0.25">
      <c r="A534" s="254">
        <v>1</v>
      </c>
      <c r="B534" s="209" t="s">
        <v>233</v>
      </c>
      <c r="C534" s="234">
        <v>6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5.5</v>
      </c>
      <c r="I534" s="235">
        <v>5.3</v>
      </c>
      <c r="J534" s="236">
        <v>88.333333333333329</v>
      </c>
      <c r="K534" s="236">
        <v>88.333333333333329</v>
      </c>
      <c r="L534" s="236">
        <v>106</v>
      </c>
      <c r="M534" s="236">
        <v>100</v>
      </c>
      <c r="N534" s="236">
        <v>96.36363636363636</v>
      </c>
      <c r="O534" s="236">
        <v>96.36363636363636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3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5">
        <v>2.5</v>
      </c>
      <c r="J535" s="236">
        <v>83.333333333333343</v>
      </c>
      <c r="K535" s="236">
        <v>41.666666666666671</v>
      </c>
      <c r="L535" s="236">
        <v>83.333333333333343</v>
      </c>
      <c r="M535" s="236">
        <v>83.333333333333343</v>
      </c>
      <c r="N535" s="236">
        <v>100</v>
      </c>
      <c r="O535" s="236">
        <v>100</v>
      </c>
    </row>
    <row r="536" spans="1:15" ht="17.25" customHeight="1" x14ac:dyDescent="0.25">
      <c r="A536" s="248">
        <v>3</v>
      </c>
      <c r="B536" s="226" t="s">
        <v>234</v>
      </c>
      <c r="C536" s="234">
        <v>9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2.9</v>
      </c>
      <c r="I536" s="235">
        <v>2.7</v>
      </c>
      <c r="J536" s="236">
        <v>30.000000000000004</v>
      </c>
      <c r="K536" s="236">
        <v>30.000000000000004</v>
      </c>
      <c r="L536" s="236">
        <v>100</v>
      </c>
      <c r="M536" s="236">
        <v>100</v>
      </c>
      <c r="N536" s="236">
        <v>96.428571428571445</v>
      </c>
      <c r="O536" s="236">
        <v>93.103448275862078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3.5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2</v>
      </c>
      <c r="J537" s="236">
        <v>57.142857142857139</v>
      </c>
      <c r="K537" s="236">
        <v>80</v>
      </c>
      <c r="L537" s="236">
        <v>100</v>
      </c>
      <c r="M537" s="236">
        <v>100</v>
      </c>
      <c r="N537" s="236">
        <v>100</v>
      </c>
      <c r="O537" s="236">
        <v>100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17</v>
      </c>
      <c r="D538" s="235">
        <v>20</v>
      </c>
      <c r="E538" s="235">
        <v>20</v>
      </c>
      <c r="F538" s="235">
        <v>28</v>
      </c>
      <c r="G538" s="235">
        <v>28</v>
      </c>
      <c r="H538" s="235">
        <v>29</v>
      </c>
      <c r="I538" s="235">
        <v>29</v>
      </c>
      <c r="J538" s="236">
        <v>170.58823529411765</v>
      </c>
      <c r="K538" s="236">
        <v>145</v>
      </c>
      <c r="L538" s="236">
        <v>145</v>
      </c>
      <c r="M538" s="236">
        <v>103.57142857142858</v>
      </c>
      <c r="N538" s="236">
        <v>103.57142857142858</v>
      </c>
      <c r="O538" s="236">
        <v>100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15</v>
      </c>
      <c r="D539" s="235">
        <v>20</v>
      </c>
      <c r="E539" s="235">
        <v>12</v>
      </c>
      <c r="F539" s="235">
        <v>20</v>
      </c>
      <c r="G539" s="235">
        <v>16</v>
      </c>
      <c r="H539" s="235">
        <v>16</v>
      </c>
      <c r="I539" s="234">
        <v>16</v>
      </c>
      <c r="J539" s="236">
        <v>106.66666666666667</v>
      </c>
      <c r="K539" s="236">
        <v>80</v>
      </c>
      <c r="L539" s="236">
        <v>133.33333333333331</v>
      </c>
      <c r="M539" s="236">
        <v>80</v>
      </c>
      <c r="N539" s="236">
        <v>100</v>
      </c>
      <c r="O539" s="236">
        <v>100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7</v>
      </c>
      <c r="I540" s="235">
        <v>7</v>
      </c>
      <c r="J540" s="236">
        <v>70</v>
      </c>
      <c r="K540" s="236">
        <v>70</v>
      </c>
      <c r="L540" s="236">
        <v>116.66666666666667</v>
      </c>
      <c r="M540" s="236">
        <v>87.5</v>
      </c>
      <c r="N540" s="236">
        <v>116.66666666666667</v>
      </c>
      <c r="O540" s="236">
        <v>100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5">
        <v>12</v>
      </c>
      <c r="J541" s="236">
        <v>120</v>
      </c>
      <c r="K541" s="236">
        <v>109.09090909090908</v>
      </c>
      <c r="L541" s="236">
        <v>100</v>
      </c>
      <c r="M541" s="236">
        <v>100</v>
      </c>
      <c r="N541" s="236">
        <v>100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18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5">
        <v>15</v>
      </c>
      <c r="J542" s="236">
        <v>83.333333333333343</v>
      </c>
      <c r="K542" s="236">
        <v>78.94736842105263</v>
      </c>
      <c r="L542" s="236">
        <v>100</v>
      </c>
      <c r="M542" s="236">
        <v>100</v>
      </c>
      <c r="N542" s="236">
        <v>100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23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69.565217391304344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55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118.18181818181819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62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120.96774193548387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100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11</v>
      </c>
      <c r="I548" s="235">
        <v>12</v>
      </c>
      <c r="J548" s="236">
        <v>120</v>
      </c>
      <c r="K548" s="236">
        <v>109.09090909090908</v>
      </c>
      <c r="L548" s="236">
        <v>100</v>
      </c>
      <c r="M548" s="236">
        <v>100</v>
      </c>
      <c r="N548" s="236">
        <v>100</v>
      </c>
      <c r="O548" s="236">
        <v>109.09090909090908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5">
        <v>45</v>
      </c>
      <c r="J549" s="236">
        <v>128.57142857142858</v>
      </c>
      <c r="K549" s="236">
        <v>128.57142857142858</v>
      </c>
      <c r="L549" s="236">
        <v>100</v>
      </c>
      <c r="M549" s="236">
        <v>128.57142857142858</v>
      </c>
      <c r="N549" s="236">
        <v>128.57142857142858</v>
      </c>
      <c r="O549" s="236">
        <v>128.57142857142858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5">
        <v>45</v>
      </c>
      <c r="J550" s="236">
        <v>128.57142857142858</v>
      </c>
      <c r="K550" s="236">
        <v>128.57142857142858</v>
      </c>
      <c r="L550" s="236">
        <v>100</v>
      </c>
      <c r="M550" s="236">
        <v>128.57142857142858</v>
      </c>
      <c r="N550" s="236">
        <v>128.57142857142858</v>
      </c>
      <c r="O550" s="236">
        <v>128.57142857142858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5.4</v>
      </c>
      <c r="D551" s="235">
        <v>5.2</v>
      </c>
      <c r="E551" s="235">
        <v>6</v>
      </c>
      <c r="F551" s="235">
        <v>5.8</v>
      </c>
      <c r="G551" s="235">
        <v>6</v>
      </c>
      <c r="H551" s="235">
        <v>6</v>
      </c>
      <c r="I551" s="235">
        <v>5.8</v>
      </c>
      <c r="J551" s="236">
        <v>107.40740740740739</v>
      </c>
      <c r="K551" s="236">
        <v>111.53846153846155</v>
      </c>
      <c r="L551" s="236">
        <v>96.666666666666671</v>
      </c>
      <c r="M551" s="236">
        <v>100</v>
      </c>
      <c r="N551" s="236">
        <v>96.666666666666671</v>
      </c>
      <c r="O551" s="236">
        <v>96.666666666666671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4.9400000000000004</v>
      </c>
      <c r="J552" s="236"/>
      <c r="K552" s="236"/>
      <c r="L552" s="236">
        <v>96.108949416342426</v>
      </c>
      <c r="M552" s="236">
        <v>100</v>
      </c>
      <c r="N552" s="236">
        <v>96.108949416342426</v>
      </c>
      <c r="O552" s="236">
        <v>96.108949416342426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16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16</v>
      </c>
      <c r="J554" s="236">
        <v>100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100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13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115.38461538461537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13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115.38461538461537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40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100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3.8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6.6</v>
      </c>
      <c r="I560" s="235">
        <v>6.7</v>
      </c>
      <c r="J560" s="236">
        <v>176.31578947368422</v>
      </c>
      <c r="K560" s="236">
        <v>167.5</v>
      </c>
      <c r="L560" s="236">
        <v>78.82352941176471</v>
      </c>
      <c r="M560" s="236">
        <v>95.714285714285722</v>
      </c>
      <c r="N560" s="236">
        <v>100</v>
      </c>
      <c r="O560" s="236">
        <v>101.51515151515152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8.5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9.6</v>
      </c>
      <c r="I561" s="235">
        <v>9.8000000000000007</v>
      </c>
      <c r="J561" s="236">
        <v>115.29411764705884</v>
      </c>
      <c r="K561" s="236">
        <v>115.29411764705884</v>
      </c>
      <c r="L561" s="236">
        <v>87.500000000000014</v>
      </c>
      <c r="M561" s="236">
        <v>98.000000000000014</v>
      </c>
      <c r="N561" s="236">
        <v>98.000000000000014</v>
      </c>
      <c r="O561" s="236">
        <v>102.08333333333334</v>
      </c>
    </row>
    <row r="562" spans="1:15" ht="17.25" customHeight="1" x14ac:dyDescent="0.25">
      <c r="A562" s="254">
        <v>29</v>
      </c>
      <c r="B562" s="209" t="s">
        <v>235</v>
      </c>
      <c r="C562" s="234"/>
      <c r="D562" s="235">
        <v>11.2</v>
      </c>
      <c r="E562" s="235">
        <v>12</v>
      </c>
      <c r="F562" s="235">
        <v>11</v>
      </c>
      <c r="G562" s="235">
        <v>11.2</v>
      </c>
      <c r="H562" s="235">
        <v>11.2</v>
      </c>
      <c r="I562" s="235">
        <v>11</v>
      </c>
      <c r="J562" s="236"/>
      <c r="K562" s="236">
        <v>98.214285714285722</v>
      </c>
      <c r="L562" s="236">
        <v>91.666666666666657</v>
      </c>
      <c r="M562" s="236">
        <v>100</v>
      </c>
      <c r="N562" s="236">
        <v>98.214285714285722</v>
      </c>
      <c r="O562" s="236">
        <v>98.214285714285722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10.26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10.88</v>
      </c>
      <c r="I564" s="240">
        <v>10.88</v>
      </c>
      <c r="J564" s="236">
        <v>106.04288499025343</v>
      </c>
      <c r="K564" s="236">
        <v>100.0919963201472</v>
      </c>
      <c r="L564" s="236">
        <v>99.908172635445368</v>
      </c>
      <c r="M564" s="236">
        <v>99.908172635445368</v>
      </c>
      <c r="N564" s="236">
        <v>99.908172635445368</v>
      </c>
      <c r="O564" s="236">
        <v>100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10.31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10.93</v>
      </c>
      <c r="I565" s="235">
        <v>10.93</v>
      </c>
      <c r="J565" s="236">
        <v>106.01357904946653</v>
      </c>
      <c r="K565" s="236">
        <v>99.908592321755023</v>
      </c>
      <c r="L565" s="236">
        <v>99.908592321755023</v>
      </c>
      <c r="M565" s="236">
        <v>99.908592321755023</v>
      </c>
      <c r="N565" s="236">
        <v>100</v>
      </c>
      <c r="O565" s="236">
        <v>100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261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4" t="s">
        <v>202</v>
      </c>
      <c r="K570" s="264"/>
      <c r="L570" s="264"/>
      <c r="M570" s="264"/>
      <c r="N570" s="264"/>
      <c r="O570" s="264"/>
    </row>
    <row r="571" spans="1:15" ht="16.5" customHeight="1" x14ac:dyDescent="0.25">
      <c r="A571" s="217"/>
      <c r="B571" s="218"/>
      <c r="C571" s="267" t="s">
        <v>216</v>
      </c>
      <c r="D571" s="268"/>
      <c r="E571" s="268"/>
      <c r="F571" s="268"/>
      <c r="G571" s="268"/>
      <c r="H571" s="268"/>
      <c r="I571" s="268"/>
      <c r="J571" s="265" t="str">
        <f>J9</f>
        <v xml:space="preserve">29.01.2024 in % to </v>
      </c>
      <c r="K571" s="266"/>
      <c r="L571" s="266"/>
      <c r="M571" s="266"/>
      <c r="N571" s="266"/>
      <c r="O571" s="266"/>
    </row>
    <row r="572" spans="1:15" ht="14.25" customHeight="1" x14ac:dyDescent="0.25">
      <c r="A572" s="206"/>
      <c r="B572" s="200"/>
      <c r="C572" s="261" t="s">
        <v>232</v>
      </c>
      <c r="D572" s="263"/>
      <c r="E572" s="263"/>
      <c r="F572" s="262"/>
      <c r="G572" s="261" t="s">
        <v>241</v>
      </c>
      <c r="H572" s="263"/>
      <c r="I572" s="262"/>
      <c r="J572" s="261" t="s">
        <v>232</v>
      </c>
      <c r="K572" s="263"/>
      <c r="L572" s="263"/>
      <c r="M572" s="262"/>
      <c r="N572" s="261" t="s">
        <v>241</v>
      </c>
      <c r="O572" s="262"/>
    </row>
    <row r="573" spans="1:15" ht="17.25" customHeight="1" x14ac:dyDescent="0.25">
      <c r="A573" s="207"/>
      <c r="B573" s="219"/>
      <c r="C573" s="238" t="s">
        <v>248</v>
      </c>
      <c r="D573" s="244" t="s">
        <v>242</v>
      </c>
      <c r="E573" s="244" t="s">
        <v>243</v>
      </c>
      <c r="F573" s="244" t="s">
        <v>239</v>
      </c>
      <c r="G573" s="244" t="s">
        <v>244</v>
      </c>
      <c r="H573" s="244" t="s">
        <v>245</v>
      </c>
      <c r="I573" s="244" t="s">
        <v>249</v>
      </c>
      <c r="J573" s="232" t="s">
        <v>248</v>
      </c>
      <c r="K573" s="233" t="s">
        <v>242</v>
      </c>
      <c r="L573" s="233" t="s">
        <v>243</v>
      </c>
      <c r="M573" s="233" t="s">
        <v>239</v>
      </c>
      <c r="N573" s="233" t="s">
        <v>244</v>
      </c>
      <c r="O573" s="233" t="s">
        <v>245</v>
      </c>
    </row>
    <row r="574" spans="1:15" ht="17.25" customHeight="1" x14ac:dyDescent="0.25">
      <c r="A574" s="254">
        <v>1</v>
      </c>
      <c r="B574" s="209" t="s">
        <v>233</v>
      </c>
      <c r="C574" s="234">
        <v>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5.5</v>
      </c>
      <c r="I574" s="235">
        <v>5.3</v>
      </c>
      <c r="J574" s="236">
        <v>106</v>
      </c>
      <c r="K574" s="236">
        <v>106</v>
      </c>
      <c r="L574" s="236">
        <v>106</v>
      </c>
      <c r="M574" s="236">
        <v>100</v>
      </c>
      <c r="N574" s="236">
        <v>96.36363636363636</v>
      </c>
      <c r="O574" s="236">
        <v>96.36363636363636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3.5</v>
      </c>
      <c r="D575" s="235">
        <v>4</v>
      </c>
      <c r="E575" s="235">
        <v>2</v>
      </c>
      <c r="F575" s="235">
        <v>3</v>
      </c>
      <c r="G575" s="235">
        <v>3</v>
      </c>
      <c r="H575" s="235">
        <v>2.5</v>
      </c>
      <c r="I575" s="235">
        <v>2.2000000000000002</v>
      </c>
      <c r="J575" s="236">
        <v>62.857142857142868</v>
      </c>
      <c r="K575" s="236">
        <v>55.000000000000007</v>
      </c>
      <c r="L575" s="236">
        <v>110.00000000000001</v>
      </c>
      <c r="M575" s="236">
        <v>73.333333333333343</v>
      </c>
      <c r="N575" s="236">
        <v>73.333333333333343</v>
      </c>
      <c r="O575" s="236">
        <v>88.000000000000014</v>
      </c>
    </row>
    <row r="576" spans="1:15" ht="17.25" customHeight="1" x14ac:dyDescent="0.25">
      <c r="A576" s="248">
        <v>3</v>
      </c>
      <c r="B576" s="226" t="s">
        <v>234</v>
      </c>
      <c r="C576" s="234">
        <v>8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3.5</v>
      </c>
      <c r="I576" s="235">
        <v>3.3</v>
      </c>
      <c r="J576" s="236">
        <v>41.25</v>
      </c>
      <c r="K576" s="236">
        <v>41.25</v>
      </c>
      <c r="L576" s="236">
        <v>100</v>
      </c>
      <c r="M576" s="236">
        <v>100</v>
      </c>
      <c r="N576" s="236">
        <v>109.99999999999999</v>
      </c>
      <c r="O576" s="236">
        <v>94.285714285714278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3.5</v>
      </c>
      <c r="D577" s="235">
        <v>3</v>
      </c>
      <c r="E577" s="235">
        <v>2</v>
      </c>
      <c r="F577" s="235">
        <v>2.5</v>
      </c>
      <c r="G577" s="235">
        <v>2.5</v>
      </c>
      <c r="H577" s="235">
        <v>2.2999999999999998</v>
      </c>
      <c r="I577" s="235">
        <v>2</v>
      </c>
      <c r="J577" s="236">
        <v>57.142857142857139</v>
      </c>
      <c r="K577" s="236">
        <v>66.666666666666657</v>
      </c>
      <c r="L577" s="236">
        <v>100</v>
      </c>
      <c r="M577" s="236">
        <v>80</v>
      </c>
      <c r="N577" s="236">
        <v>80</v>
      </c>
      <c r="O577" s="236">
        <v>86.956521739130437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17</v>
      </c>
      <c r="D578" s="235">
        <v>20</v>
      </c>
      <c r="E578" s="235">
        <v>19</v>
      </c>
      <c r="F578" s="235">
        <v>20</v>
      </c>
      <c r="G578" s="235">
        <v>22</v>
      </c>
      <c r="H578" s="235">
        <v>25</v>
      </c>
      <c r="I578" s="235">
        <v>20</v>
      </c>
      <c r="J578" s="236">
        <v>117.64705882352942</v>
      </c>
      <c r="K578" s="236">
        <v>100</v>
      </c>
      <c r="L578" s="236">
        <v>105.26315789473684</v>
      </c>
      <c r="M578" s="236">
        <v>100</v>
      </c>
      <c r="N578" s="236">
        <v>90.909090909090907</v>
      </c>
      <c r="O578" s="236">
        <v>80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17</v>
      </c>
      <c r="D579" s="235">
        <v>18</v>
      </c>
      <c r="E579" s="235">
        <v>17</v>
      </c>
      <c r="F579" s="235">
        <v>18</v>
      </c>
      <c r="G579" s="235">
        <v>18</v>
      </c>
      <c r="H579" s="235">
        <v>18</v>
      </c>
      <c r="I579" s="235">
        <v>17</v>
      </c>
      <c r="J579" s="236">
        <v>100</v>
      </c>
      <c r="K579" s="236">
        <v>94.444444444444443</v>
      </c>
      <c r="L579" s="236">
        <v>100</v>
      </c>
      <c r="M579" s="236">
        <v>94.444444444444443</v>
      </c>
      <c r="N579" s="236">
        <v>94.444444444444443</v>
      </c>
      <c r="O579" s="236">
        <v>94.444444444444443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12</v>
      </c>
      <c r="I582" s="235">
        <v>14</v>
      </c>
      <c r="J582" s="236">
        <v>73.68421052631578</v>
      </c>
      <c r="K582" s="236">
        <v>73.68421052631578</v>
      </c>
      <c r="L582" s="236">
        <v>100</v>
      </c>
      <c r="M582" s="236">
        <v>100</v>
      </c>
      <c r="N582" s="236">
        <v>100</v>
      </c>
      <c r="O582" s="236">
        <v>116.66666666666667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5">
        <v>65</v>
      </c>
      <c r="J584" s="236">
        <v>108.33333333333333</v>
      </c>
      <c r="K584" s="236">
        <v>108.33333333333333</v>
      </c>
      <c r="L584" s="236">
        <v>100</v>
      </c>
      <c r="M584" s="236">
        <v>100</v>
      </c>
      <c r="N584" s="236">
        <v>100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7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92.857142857142861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</v>
      </c>
      <c r="I587" s="235">
        <v>11.6</v>
      </c>
      <c r="J587" s="236">
        <v>89.230769230769226</v>
      </c>
      <c r="K587" s="236">
        <v>96.666666666666671</v>
      </c>
      <c r="L587" s="236">
        <v>105.45454545454544</v>
      </c>
      <c r="M587" s="236">
        <v>102.65486725663715</v>
      </c>
      <c r="N587" s="236">
        <v>102.65486725663715</v>
      </c>
      <c r="O587" s="236">
        <v>105.45454545454544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12.5</v>
      </c>
      <c r="I588" s="235">
        <v>13</v>
      </c>
      <c r="J588" s="236">
        <v>130</v>
      </c>
      <c r="K588" s="236">
        <v>130</v>
      </c>
      <c r="L588" s="236">
        <v>108.33333333333333</v>
      </c>
      <c r="M588" s="236">
        <v>104</v>
      </c>
      <c r="N588" s="236">
        <v>104</v>
      </c>
      <c r="O588" s="236">
        <v>104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35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114.28571428571428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35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128.57142857142858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6</v>
      </c>
      <c r="I591" s="235">
        <v>6</v>
      </c>
      <c r="J591" s="236">
        <v>115.38461538461537</v>
      </c>
      <c r="K591" s="236">
        <v>115.38461538461537</v>
      </c>
      <c r="L591" s="236">
        <v>96.774193548387089</v>
      </c>
      <c r="M591" s="236">
        <v>96.774193548387089</v>
      </c>
      <c r="N591" s="236">
        <v>100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4.84</v>
      </c>
      <c r="I592" s="235">
        <v>4.84</v>
      </c>
      <c r="J592" s="236"/>
      <c r="K592" s="236"/>
      <c r="L592" s="236">
        <v>94.163424124513611</v>
      </c>
      <c r="M592" s="236">
        <v>93.076923076923066</v>
      </c>
      <c r="N592" s="236">
        <v>93.076923076923066</v>
      </c>
      <c r="O592" s="236">
        <v>100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3.6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6.7</v>
      </c>
      <c r="I600" s="235">
        <v>6.8</v>
      </c>
      <c r="J600" s="236">
        <v>188.88888888888889</v>
      </c>
      <c r="K600" s="236">
        <v>165.85365853658539</v>
      </c>
      <c r="L600" s="236">
        <v>88.311688311688314</v>
      </c>
      <c r="M600" s="236">
        <v>98.550724637681157</v>
      </c>
      <c r="N600" s="236">
        <v>101.49253731343283</v>
      </c>
      <c r="O600" s="236">
        <v>101.49253731343283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8.5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9.9</v>
      </c>
      <c r="J601" s="236">
        <v>116.47058823529413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100</v>
      </c>
    </row>
    <row r="602" spans="1:15" ht="17.25" customHeight="1" x14ac:dyDescent="0.25">
      <c r="A602" s="254">
        <v>29</v>
      </c>
      <c r="B602" s="209" t="s">
        <v>235</v>
      </c>
      <c r="C602" s="234"/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/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10.26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10.88</v>
      </c>
      <c r="I604" s="240">
        <v>10.88</v>
      </c>
      <c r="J604" s="236">
        <v>106.04288499025343</v>
      </c>
      <c r="K604" s="236">
        <v>100.0919963201472</v>
      </c>
      <c r="L604" s="236">
        <v>99.908172635445368</v>
      </c>
      <c r="M604" s="236">
        <v>99.908172635445368</v>
      </c>
      <c r="N604" s="236">
        <v>99.908172635445368</v>
      </c>
      <c r="O604" s="236">
        <v>100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10.31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10.93</v>
      </c>
      <c r="I605" s="235">
        <v>10.93</v>
      </c>
      <c r="J605" s="236">
        <v>106.01357904946653</v>
      </c>
      <c r="K605" s="236">
        <v>99.908592321755023</v>
      </c>
      <c r="L605" s="236">
        <v>99.908592321755023</v>
      </c>
      <c r="M605" s="236">
        <v>99.908592321755023</v>
      </c>
      <c r="N605" s="236">
        <v>100</v>
      </c>
      <c r="O605" s="236">
        <v>100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262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4" t="s">
        <v>202</v>
      </c>
      <c r="K610" s="264"/>
      <c r="L610" s="264"/>
      <c r="M610" s="264"/>
      <c r="N610" s="264"/>
      <c r="O610" s="264"/>
    </row>
    <row r="611" spans="1:15" ht="16.5" customHeight="1" x14ac:dyDescent="0.25">
      <c r="A611" s="217"/>
      <c r="B611" s="218"/>
      <c r="C611" s="267" t="s">
        <v>217</v>
      </c>
      <c r="D611" s="268"/>
      <c r="E611" s="268"/>
      <c r="F611" s="268"/>
      <c r="G611" s="268"/>
      <c r="H611" s="268"/>
      <c r="I611" s="274"/>
      <c r="J611" s="265" t="str">
        <f>J9</f>
        <v xml:space="preserve">29.01.2024 in % to </v>
      </c>
      <c r="K611" s="266"/>
      <c r="L611" s="266"/>
      <c r="M611" s="266"/>
      <c r="N611" s="266"/>
      <c r="O611" s="266"/>
    </row>
    <row r="612" spans="1:15" ht="14.25" customHeight="1" x14ac:dyDescent="0.25">
      <c r="A612" s="206"/>
      <c r="B612" s="200"/>
      <c r="C612" s="261" t="s">
        <v>232</v>
      </c>
      <c r="D612" s="263"/>
      <c r="E612" s="263"/>
      <c r="F612" s="262"/>
      <c r="G612" s="261" t="s">
        <v>241</v>
      </c>
      <c r="H612" s="263"/>
      <c r="I612" s="262"/>
      <c r="J612" s="261" t="s">
        <v>232</v>
      </c>
      <c r="K612" s="263"/>
      <c r="L612" s="263"/>
      <c r="M612" s="262"/>
      <c r="N612" s="261" t="s">
        <v>241</v>
      </c>
      <c r="O612" s="262"/>
    </row>
    <row r="613" spans="1:15" ht="17.25" customHeight="1" x14ac:dyDescent="0.25">
      <c r="A613" s="207"/>
      <c r="B613" s="219"/>
      <c r="C613" s="238" t="s">
        <v>248</v>
      </c>
      <c r="D613" s="244" t="s">
        <v>242</v>
      </c>
      <c r="E613" s="244" t="s">
        <v>243</v>
      </c>
      <c r="F613" s="244" t="s">
        <v>239</v>
      </c>
      <c r="G613" s="244" t="s">
        <v>244</v>
      </c>
      <c r="H613" s="244" t="s">
        <v>245</v>
      </c>
      <c r="I613" s="244" t="s">
        <v>249</v>
      </c>
      <c r="J613" s="232" t="s">
        <v>248</v>
      </c>
      <c r="K613" s="233" t="s">
        <v>242</v>
      </c>
      <c r="L613" s="233" t="s">
        <v>243</v>
      </c>
      <c r="M613" s="233" t="s">
        <v>239</v>
      </c>
      <c r="N613" s="233" t="s">
        <v>244</v>
      </c>
      <c r="O613" s="233" t="s">
        <v>245</v>
      </c>
    </row>
    <row r="614" spans="1:15" ht="17.25" customHeight="1" x14ac:dyDescent="0.25">
      <c r="A614" s="254">
        <v>1</v>
      </c>
      <c r="B614" s="209" t="s">
        <v>233</v>
      </c>
      <c r="C614" s="234">
        <v>4.5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4.5</v>
      </c>
      <c r="J614" s="236">
        <v>100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100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5</v>
      </c>
      <c r="D615" s="235">
        <v>4</v>
      </c>
      <c r="E615" s="235">
        <v>3</v>
      </c>
      <c r="F615" s="235">
        <v>3</v>
      </c>
      <c r="G615" s="235">
        <v>3</v>
      </c>
      <c r="H615" s="235">
        <v>2.5</v>
      </c>
      <c r="I615" s="235">
        <v>3</v>
      </c>
      <c r="J615" s="236">
        <v>60</v>
      </c>
      <c r="K615" s="236">
        <v>75</v>
      </c>
      <c r="L615" s="236">
        <v>100</v>
      </c>
      <c r="M615" s="236">
        <v>100</v>
      </c>
      <c r="N615" s="236">
        <v>100</v>
      </c>
      <c r="O615" s="236">
        <v>120</v>
      </c>
    </row>
    <row r="616" spans="1:15" ht="17.25" customHeight="1" x14ac:dyDescent="0.25">
      <c r="A616" s="248">
        <v>3</v>
      </c>
      <c r="B616" s="226" t="s">
        <v>234</v>
      </c>
      <c r="C616" s="234">
        <v>8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2.2999999999999998</v>
      </c>
      <c r="J616" s="236">
        <v>28.749999999999996</v>
      </c>
      <c r="K616" s="236">
        <v>25.555555555555554</v>
      </c>
      <c r="L616" s="236">
        <v>92</v>
      </c>
      <c r="M616" s="236">
        <v>114.99999999999999</v>
      </c>
      <c r="N616" s="236">
        <v>92</v>
      </c>
      <c r="O616" s="236">
        <v>92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3.5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1.7</v>
      </c>
      <c r="I617" s="235">
        <v>2</v>
      </c>
      <c r="J617" s="236">
        <v>57.142857142857139</v>
      </c>
      <c r="K617" s="236">
        <v>100</v>
      </c>
      <c r="L617" s="236">
        <v>111.11111111111111</v>
      </c>
      <c r="M617" s="236">
        <v>111.11111111111111</v>
      </c>
      <c r="N617" s="236">
        <v>133.33333333333331</v>
      </c>
      <c r="O617" s="236">
        <v>117.64705882352942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18</v>
      </c>
      <c r="D618" s="235">
        <v>23</v>
      </c>
      <c r="E618" s="235">
        <v>17</v>
      </c>
      <c r="F618" s="235">
        <v>20</v>
      </c>
      <c r="G618" s="235">
        <v>23</v>
      </c>
      <c r="H618" s="235">
        <v>26</v>
      </c>
      <c r="I618" s="235">
        <v>25</v>
      </c>
      <c r="J618" s="236">
        <v>138.88888888888889</v>
      </c>
      <c r="K618" s="236">
        <v>108.69565217391303</v>
      </c>
      <c r="L618" s="236">
        <v>147.05882352941177</v>
      </c>
      <c r="M618" s="236">
        <v>125</v>
      </c>
      <c r="N618" s="236">
        <v>108.69565217391303</v>
      </c>
      <c r="O618" s="236">
        <v>96.15384615384616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18</v>
      </c>
      <c r="D619" s="235">
        <v>18</v>
      </c>
      <c r="E619" s="235">
        <v>15</v>
      </c>
      <c r="F619" s="235">
        <v>18</v>
      </c>
      <c r="G619" s="235">
        <v>21</v>
      </c>
      <c r="H619" s="235">
        <v>16</v>
      </c>
      <c r="I619" s="235">
        <v>16</v>
      </c>
      <c r="J619" s="236">
        <v>88.888888888888886</v>
      </c>
      <c r="K619" s="236">
        <v>88.888888888888886</v>
      </c>
      <c r="L619" s="236">
        <v>106.66666666666667</v>
      </c>
      <c r="M619" s="236">
        <v>88.888888888888886</v>
      </c>
      <c r="N619" s="236">
        <v>76.19047619047619</v>
      </c>
      <c r="O619" s="236">
        <v>100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7</v>
      </c>
      <c r="I620" s="235">
        <v>8</v>
      </c>
      <c r="J620" s="236">
        <v>100</v>
      </c>
      <c r="K620" s="236">
        <v>100</v>
      </c>
      <c r="L620" s="236">
        <v>114.28571428571428</v>
      </c>
      <c r="M620" s="236">
        <v>114.28571428571428</v>
      </c>
      <c r="N620" s="236">
        <v>114.28571428571428</v>
      </c>
      <c r="O620" s="236">
        <v>114.28571428571428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14</v>
      </c>
      <c r="D621" s="235">
        <v>15</v>
      </c>
      <c r="E621" s="235">
        <v>13</v>
      </c>
      <c r="F621" s="235">
        <v>13</v>
      </c>
      <c r="G621" s="235">
        <v>13</v>
      </c>
      <c r="H621" s="235">
        <v>13</v>
      </c>
      <c r="I621" s="235">
        <v>14</v>
      </c>
      <c r="J621" s="236">
        <v>100</v>
      </c>
      <c r="K621" s="236">
        <v>93.333333333333329</v>
      </c>
      <c r="L621" s="236">
        <v>107.69230769230769</v>
      </c>
      <c r="M621" s="236">
        <v>107.69230769230769</v>
      </c>
      <c r="N621" s="236">
        <v>107.69230769230769</v>
      </c>
      <c r="O621" s="236">
        <v>107.69230769230769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14</v>
      </c>
      <c r="I622" s="235">
        <v>14</v>
      </c>
      <c r="J622" s="236">
        <v>70</v>
      </c>
      <c r="K622" s="236">
        <v>70</v>
      </c>
      <c r="L622" s="236">
        <v>100</v>
      </c>
      <c r="M622" s="236">
        <v>100</v>
      </c>
      <c r="N622" s="236">
        <v>100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16</v>
      </c>
      <c r="I623" s="235">
        <v>16</v>
      </c>
      <c r="J623" s="236">
        <v>66.666666666666657</v>
      </c>
      <c r="K623" s="236">
        <v>66.666666666666657</v>
      </c>
      <c r="L623" s="236">
        <v>100</v>
      </c>
      <c r="M623" s="236">
        <v>100</v>
      </c>
      <c r="N623" s="236">
        <v>100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64</v>
      </c>
      <c r="I624" s="235">
        <v>65</v>
      </c>
      <c r="J624" s="236">
        <v>108.33333333333333</v>
      </c>
      <c r="K624" s="236">
        <v>108.33333333333333</v>
      </c>
      <c r="L624" s="236">
        <v>100</v>
      </c>
      <c r="M624" s="236">
        <v>100</v>
      </c>
      <c r="N624" s="236">
        <v>100</v>
      </c>
      <c r="O624" s="236">
        <v>101.5625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64</v>
      </c>
      <c r="I625" s="235">
        <v>65</v>
      </c>
      <c r="J625" s="236">
        <v>100</v>
      </c>
      <c r="K625" s="236">
        <v>100</v>
      </c>
      <c r="L625" s="236">
        <v>100</v>
      </c>
      <c r="M625" s="236">
        <v>100</v>
      </c>
      <c r="N625" s="236">
        <v>100</v>
      </c>
      <c r="O625" s="236">
        <v>101.5625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13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11.7</v>
      </c>
      <c r="I627" s="235">
        <v>11.7</v>
      </c>
      <c r="J627" s="236">
        <v>89.999999999999986</v>
      </c>
      <c r="K627" s="236">
        <v>89.999999999999986</v>
      </c>
      <c r="L627" s="236">
        <v>106.36363636363635</v>
      </c>
      <c r="M627" s="236">
        <v>83.571428571428569</v>
      </c>
      <c r="N627" s="236">
        <v>92.417061611374393</v>
      </c>
      <c r="O627" s="236">
        <v>100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10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110.00000000000001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5.2</v>
      </c>
      <c r="D631" s="235">
        <v>5.3</v>
      </c>
      <c r="E631" s="235">
        <v>6</v>
      </c>
      <c r="F631" s="235">
        <v>6</v>
      </c>
      <c r="G631" s="235">
        <v>6</v>
      </c>
      <c r="H631" s="235">
        <v>5.8</v>
      </c>
      <c r="I631" s="235">
        <v>5.2</v>
      </c>
      <c r="J631" s="236">
        <v>100</v>
      </c>
      <c r="K631" s="236">
        <v>98.113207547169822</v>
      </c>
      <c r="L631" s="236">
        <v>86.666666666666671</v>
      </c>
      <c r="M631" s="236">
        <v>86.666666666666671</v>
      </c>
      <c r="N631" s="236">
        <v>86.666666666666671</v>
      </c>
      <c r="O631" s="236">
        <v>89.65517241379311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5.5</v>
      </c>
      <c r="I632" s="235">
        <v>5.0999999999999996</v>
      </c>
      <c r="J632" s="236"/>
      <c r="K632" s="236"/>
      <c r="L632" s="236">
        <v>98.076923076923066</v>
      </c>
      <c r="M632" s="236">
        <v>92.72727272727272</v>
      </c>
      <c r="N632" s="236">
        <v>92.72727272727272</v>
      </c>
      <c r="O632" s="236">
        <v>92.72727272727272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3.8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6.6</v>
      </c>
      <c r="I640" s="235">
        <v>6.6</v>
      </c>
      <c r="J640" s="236">
        <v>173.68421052631581</v>
      </c>
      <c r="K640" s="236">
        <v>160.97560975609758</v>
      </c>
      <c r="L640" s="236">
        <v>85.714285714285708</v>
      </c>
      <c r="M640" s="236">
        <v>97.058823529411768</v>
      </c>
      <c r="N640" s="236">
        <v>100</v>
      </c>
      <c r="O640" s="236">
        <v>100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8.5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9.6999999999999993</v>
      </c>
      <c r="I641" s="235">
        <v>10</v>
      </c>
      <c r="J641" s="236">
        <v>117.64705882352942</v>
      </c>
      <c r="K641" s="236">
        <v>128.2051282051282</v>
      </c>
      <c r="L641" s="236">
        <v>90.909090909090907</v>
      </c>
      <c r="M641" s="236">
        <v>98.039215686274517</v>
      </c>
      <c r="N641" s="236">
        <v>102.04081632653062</v>
      </c>
      <c r="O641" s="236">
        <v>103.09278350515466</v>
      </c>
    </row>
    <row r="642" spans="1:15" ht="17.25" customHeight="1" x14ac:dyDescent="0.25">
      <c r="A642" s="254">
        <v>29</v>
      </c>
      <c r="B642" s="209" t="s">
        <v>235</v>
      </c>
      <c r="C642" s="234"/>
      <c r="D642" s="235">
        <v>11.2</v>
      </c>
      <c r="E642" s="235">
        <v>11.3</v>
      </c>
      <c r="F642" s="235">
        <v>11.3</v>
      </c>
      <c r="G642" s="235">
        <v>11.2</v>
      </c>
      <c r="H642" s="235">
        <v>11.2</v>
      </c>
      <c r="I642" s="235">
        <v>11.3</v>
      </c>
      <c r="J642" s="236"/>
      <c r="K642" s="236">
        <v>100.89285714285717</v>
      </c>
      <c r="L642" s="236">
        <v>100</v>
      </c>
      <c r="M642" s="236">
        <v>100</v>
      </c>
      <c r="N642" s="236">
        <v>100.89285714285717</v>
      </c>
      <c r="O642" s="236">
        <v>100.89285714285717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10.26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10.88</v>
      </c>
      <c r="I644" s="240">
        <v>10.88</v>
      </c>
      <c r="J644" s="236">
        <v>106.04288499025343</v>
      </c>
      <c r="K644" s="236">
        <v>100.0919963201472</v>
      </c>
      <c r="L644" s="236">
        <v>99.908172635445368</v>
      </c>
      <c r="M644" s="236">
        <v>99.908172635445368</v>
      </c>
      <c r="N644" s="236">
        <v>99.908172635445368</v>
      </c>
      <c r="O644" s="236">
        <v>100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10.31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10.93</v>
      </c>
      <c r="I645" s="235">
        <v>10.93</v>
      </c>
      <c r="J645" s="236">
        <v>106.01357904946653</v>
      </c>
      <c r="K645" s="236">
        <v>99.908592321755023</v>
      </c>
      <c r="L645" s="236">
        <v>99.908592321755023</v>
      </c>
      <c r="M645" s="236">
        <v>99.908592321755023</v>
      </c>
      <c r="N645" s="236">
        <v>100</v>
      </c>
      <c r="O645" s="236">
        <v>100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263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4" t="s">
        <v>202</v>
      </c>
      <c r="K650" s="264"/>
      <c r="L650" s="264"/>
      <c r="M650" s="264"/>
      <c r="N650" s="264"/>
      <c r="O650" s="264"/>
    </row>
    <row r="651" spans="1:15" ht="16.5" customHeight="1" x14ac:dyDescent="0.25">
      <c r="A651" s="217"/>
      <c r="B651" s="218"/>
      <c r="C651" s="267" t="s">
        <v>218</v>
      </c>
      <c r="D651" s="268"/>
      <c r="E651" s="268"/>
      <c r="F651" s="268"/>
      <c r="G651" s="268"/>
      <c r="H651" s="268"/>
      <c r="I651" s="268"/>
      <c r="J651" s="265" t="str">
        <f>J9</f>
        <v xml:space="preserve">29.01.2024 in % to </v>
      </c>
      <c r="K651" s="266"/>
      <c r="L651" s="266"/>
      <c r="M651" s="266"/>
      <c r="N651" s="266"/>
      <c r="O651" s="266"/>
    </row>
    <row r="652" spans="1:15" ht="14.25" customHeight="1" x14ac:dyDescent="0.25">
      <c r="A652" s="206"/>
      <c r="B652" s="200"/>
      <c r="C652" s="261" t="s">
        <v>232</v>
      </c>
      <c r="D652" s="263"/>
      <c r="E652" s="263"/>
      <c r="F652" s="262"/>
      <c r="G652" s="261" t="s">
        <v>241</v>
      </c>
      <c r="H652" s="263"/>
      <c r="I652" s="262"/>
      <c r="J652" s="261" t="s">
        <v>232</v>
      </c>
      <c r="K652" s="263"/>
      <c r="L652" s="263"/>
      <c r="M652" s="262"/>
      <c r="N652" s="261" t="s">
        <v>241</v>
      </c>
      <c r="O652" s="262"/>
    </row>
    <row r="653" spans="1:15" ht="17.25" customHeight="1" x14ac:dyDescent="0.25">
      <c r="A653" s="207"/>
      <c r="B653" s="219"/>
      <c r="C653" s="238" t="s">
        <v>248</v>
      </c>
      <c r="D653" s="244" t="s">
        <v>242</v>
      </c>
      <c r="E653" s="244" t="s">
        <v>243</v>
      </c>
      <c r="F653" s="244" t="s">
        <v>239</v>
      </c>
      <c r="G653" s="244" t="s">
        <v>244</v>
      </c>
      <c r="H653" s="244" t="s">
        <v>245</v>
      </c>
      <c r="I653" s="244" t="s">
        <v>249</v>
      </c>
      <c r="J653" s="232" t="s">
        <v>248</v>
      </c>
      <c r="K653" s="233" t="s">
        <v>242</v>
      </c>
      <c r="L653" s="233" t="s">
        <v>243</v>
      </c>
      <c r="M653" s="233" t="s">
        <v>239</v>
      </c>
      <c r="N653" s="233" t="s">
        <v>244</v>
      </c>
      <c r="O653" s="233" t="s">
        <v>245</v>
      </c>
    </row>
    <row r="654" spans="1:15" ht="17.25" customHeight="1" x14ac:dyDescent="0.25">
      <c r="A654" s="254">
        <v>1</v>
      </c>
      <c r="B654" s="209" t="s">
        <v>233</v>
      </c>
      <c r="C654" s="234">
        <v>5.5</v>
      </c>
      <c r="D654" s="235">
        <v>5</v>
      </c>
      <c r="E654" s="235">
        <v>5</v>
      </c>
      <c r="F654" s="235">
        <v>5.2</v>
      </c>
      <c r="G654" s="235">
        <v>5.2</v>
      </c>
      <c r="H654" s="235">
        <v>5</v>
      </c>
      <c r="I654" s="235">
        <v>4.8</v>
      </c>
      <c r="J654" s="236">
        <v>87.272727272727266</v>
      </c>
      <c r="K654" s="236">
        <v>96</v>
      </c>
      <c r="L654" s="236">
        <v>96</v>
      </c>
      <c r="M654" s="236">
        <v>92.307692307692307</v>
      </c>
      <c r="N654" s="236">
        <v>92.307692307692307</v>
      </c>
      <c r="O654" s="236">
        <v>96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3.3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5">
        <v>3.3</v>
      </c>
      <c r="J655" s="236">
        <v>100</v>
      </c>
      <c r="K655" s="236">
        <v>73.333333333333329</v>
      </c>
      <c r="L655" s="236">
        <v>109.99999999999999</v>
      </c>
      <c r="M655" s="236">
        <v>109.99999999999999</v>
      </c>
      <c r="N655" s="236">
        <v>100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9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36.666666666666664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4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57.499999999999993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18</v>
      </c>
      <c r="D658" s="235">
        <v>25</v>
      </c>
      <c r="E658" s="235">
        <v>14</v>
      </c>
      <c r="F658" s="235">
        <v>23</v>
      </c>
      <c r="G658" s="235">
        <v>25</v>
      </c>
      <c r="H658" s="235">
        <v>26</v>
      </c>
      <c r="I658" s="235">
        <v>26</v>
      </c>
      <c r="J658" s="236">
        <v>144.44444444444443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19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17</v>
      </c>
      <c r="J659" s="236">
        <v>89.473684210526315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100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6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166.66666666666669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15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</v>
      </c>
      <c r="I666" s="235">
        <v>9</v>
      </c>
      <c r="J666" s="236">
        <v>100</v>
      </c>
      <c r="K666" s="236">
        <v>105.88235294117648</v>
      </c>
      <c r="L666" s="236">
        <v>120</v>
      </c>
      <c r="M666" s="236">
        <v>120</v>
      </c>
      <c r="N666" s="236">
        <v>100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12</v>
      </c>
      <c r="D667" s="235">
        <v>12</v>
      </c>
      <c r="E667" s="235">
        <v>12</v>
      </c>
      <c r="F667" s="235">
        <v>12</v>
      </c>
      <c r="G667" s="235">
        <v>12</v>
      </c>
      <c r="H667" s="235">
        <v>11</v>
      </c>
      <c r="I667" s="235">
        <v>11</v>
      </c>
      <c r="J667" s="236">
        <v>91.666666666666657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12</v>
      </c>
      <c r="I668" s="235">
        <v>12</v>
      </c>
      <c r="J668" s="236">
        <v>133.33333333333331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5.0999999999999996</v>
      </c>
      <c r="J672" s="236"/>
      <c r="K672" s="236"/>
      <c r="L672" s="236">
        <v>102</v>
      </c>
      <c r="M672" s="236">
        <v>100</v>
      </c>
      <c r="N672" s="236">
        <v>100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4.9000000000000004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77.551020408163254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14</v>
      </c>
      <c r="I676" s="235">
        <v>14</v>
      </c>
      <c r="J676" s="236">
        <v>87.5</v>
      </c>
      <c r="K676" s="236">
        <v>87.5</v>
      </c>
      <c r="L676" s="236">
        <v>82.35294117647058</v>
      </c>
      <c r="M676" s="236">
        <v>82.35294117647058</v>
      </c>
      <c r="N676" s="236">
        <v>82.35294117647058</v>
      </c>
      <c r="O676" s="236">
        <v>100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3.9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6.4</v>
      </c>
      <c r="J680" s="236">
        <v>164.10256410256412</v>
      </c>
      <c r="K680" s="236">
        <v>160</v>
      </c>
      <c r="L680" s="236">
        <v>86.486486486486484</v>
      </c>
      <c r="M680" s="236">
        <v>94.117647058823536</v>
      </c>
      <c r="N680" s="236">
        <v>96.969696969696983</v>
      </c>
      <c r="O680" s="236">
        <v>98.461538461538467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8.1999999999999993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118.29268292682926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/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/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10.26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10.88</v>
      </c>
      <c r="I684" s="240">
        <v>10.88</v>
      </c>
      <c r="J684" s="236">
        <v>106.04288499025343</v>
      </c>
      <c r="K684" s="236">
        <v>100.0919963201472</v>
      </c>
      <c r="L684" s="236">
        <v>99.908172635445368</v>
      </c>
      <c r="M684" s="236">
        <v>99.908172635445368</v>
      </c>
      <c r="N684" s="236">
        <v>99.908172635445368</v>
      </c>
      <c r="O684" s="236">
        <v>100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10.31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10.93</v>
      </c>
      <c r="I685" s="235">
        <v>10.93</v>
      </c>
      <c r="J685" s="236">
        <v>106.01357904946653</v>
      </c>
      <c r="K685" s="236">
        <v>99.908592321755023</v>
      </c>
      <c r="L685" s="236">
        <v>99.908592321755023</v>
      </c>
      <c r="M685" s="236">
        <v>99.908592321755023</v>
      </c>
      <c r="N685" s="236">
        <v>100</v>
      </c>
      <c r="O685" s="236">
        <v>100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264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4" t="s">
        <v>202</v>
      </c>
      <c r="K690" s="264"/>
      <c r="L690" s="264"/>
      <c r="M690" s="264"/>
      <c r="N690" s="264"/>
      <c r="O690" s="264"/>
    </row>
    <row r="691" spans="1:15" ht="16.5" customHeight="1" x14ac:dyDescent="0.25">
      <c r="A691" s="217"/>
      <c r="B691" s="218"/>
      <c r="C691" s="267" t="s">
        <v>219</v>
      </c>
      <c r="D691" s="268"/>
      <c r="E691" s="268"/>
      <c r="F691" s="268"/>
      <c r="G691" s="268"/>
      <c r="H691" s="268"/>
      <c r="I691" s="268"/>
      <c r="J691" s="265" t="str">
        <f>J9</f>
        <v xml:space="preserve">29.01.2024 in % to </v>
      </c>
      <c r="K691" s="266"/>
      <c r="L691" s="266"/>
      <c r="M691" s="266"/>
      <c r="N691" s="266"/>
      <c r="O691" s="266"/>
    </row>
    <row r="692" spans="1:15" ht="14.25" customHeight="1" x14ac:dyDescent="0.25">
      <c r="A692" s="206"/>
      <c r="B692" s="200"/>
      <c r="C692" s="261" t="s">
        <v>232</v>
      </c>
      <c r="D692" s="263"/>
      <c r="E692" s="263"/>
      <c r="F692" s="262"/>
      <c r="G692" s="261" t="s">
        <v>241</v>
      </c>
      <c r="H692" s="263"/>
      <c r="I692" s="262"/>
      <c r="J692" s="261" t="s">
        <v>232</v>
      </c>
      <c r="K692" s="263"/>
      <c r="L692" s="263"/>
      <c r="M692" s="262"/>
      <c r="N692" s="261" t="s">
        <v>241</v>
      </c>
      <c r="O692" s="262"/>
    </row>
    <row r="693" spans="1:15" ht="17.25" customHeight="1" x14ac:dyDescent="0.25">
      <c r="A693" s="207"/>
      <c r="B693" s="219"/>
      <c r="C693" s="238" t="s">
        <v>248</v>
      </c>
      <c r="D693" s="244" t="s">
        <v>242</v>
      </c>
      <c r="E693" s="244" t="s">
        <v>243</v>
      </c>
      <c r="F693" s="244" t="s">
        <v>239</v>
      </c>
      <c r="G693" s="244" t="s">
        <v>244</v>
      </c>
      <c r="H693" s="244" t="s">
        <v>245</v>
      </c>
      <c r="I693" s="244" t="s">
        <v>249</v>
      </c>
      <c r="J693" s="232" t="s">
        <v>248</v>
      </c>
      <c r="K693" s="233" t="s">
        <v>242</v>
      </c>
      <c r="L693" s="233" t="s">
        <v>243</v>
      </c>
      <c r="M693" s="233" t="s">
        <v>239</v>
      </c>
      <c r="N693" s="233" t="s">
        <v>244</v>
      </c>
      <c r="O693" s="233" t="s">
        <v>245</v>
      </c>
    </row>
    <row r="694" spans="1:15" ht="17.25" customHeight="1" x14ac:dyDescent="0.25">
      <c r="A694" s="254">
        <v>1</v>
      </c>
      <c r="B694" s="209" t="s">
        <v>233</v>
      </c>
      <c r="C694" s="234">
        <v>4.5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5">
        <v>5</v>
      </c>
      <c r="J694" s="236">
        <v>111.11111111111111</v>
      </c>
      <c r="K694" s="236">
        <v>100</v>
      </c>
      <c r="L694" s="236">
        <v>100</v>
      </c>
      <c r="M694" s="236">
        <v>100</v>
      </c>
      <c r="N694" s="236">
        <v>100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3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83.333333333333343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8</v>
      </c>
      <c r="D696" s="235">
        <v>8</v>
      </c>
      <c r="E696" s="235">
        <v>2.5</v>
      </c>
      <c r="F696" s="235">
        <v>2.5</v>
      </c>
      <c r="G696" s="235">
        <v>3</v>
      </c>
      <c r="H696" s="235">
        <v>3</v>
      </c>
      <c r="I696" s="234">
        <v>3</v>
      </c>
      <c r="J696" s="236">
        <v>37.5</v>
      </c>
      <c r="K696" s="236">
        <v>37.5</v>
      </c>
      <c r="L696" s="236">
        <v>120</v>
      </c>
      <c r="M696" s="236">
        <v>120</v>
      </c>
      <c r="N696" s="236">
        <v>100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3.3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5">
        <v>2</v>
      </c>
      <c r="J697" s="236">
        <v>60.606060606060609</v>
      </c>
      <c r="K697" s="236">
        <v>80</v>
      </c>
      <c r="L697" s="236">
        <v>100</v>
      </c>
      <c r="M697" s="236">
        <v>100</v>
      </c>
      <c r="N697" s="236">
        <v>100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20</v>
      </c>
      <c r="I698" s="235">
        <v>20</v>
      </c>
      <c r="J698" s="236">
        <v>133.33333333333331</v>
      </c>
      <c r="K698" s="236">
        <v>80</v>
      </c>
      <c r="L698" s="236">
        <v>133.33333333333331</v>
      </c>
      <c r="M698" s="236">
        <v>100</v>
      </c>
      <c r="N698" s="236">
        <v>100</v>
      </c>
      <c r="O698" s="236">
        <v>100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20</v>
      </c>
      <c r="I699" s="234">
        <v>15</v>
      </c>
      <c r="J699" s="236">
        <v>100</v>
      </c>
      <c r="K699" s="236">
        <v>83.333333333333343</v>
      </c>
      <c r="L699" s="236">
        <v>125</v>
      </c>
      <c r="M699" s="236">
        <v>75</v>
      </c>
      <c r="N699" s="236">
        <v>75</v>
      </c>
      <c r="O699" s="236">
        <v>75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10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80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13</v>
      </c>
      <c r="I701" s="235">
        <v>12</v>
      </c>
      <c r="J701" s="236">
        <v>109.09090909090908</v>
      </c>
      <c r="K701" s="236">
        <v>109.09090909090908</v>
      </c>
      <c r="L701" s="236">
        <v>92.307692307692307</v>
      </c>
      <c r="M701" s="236">
        <v>92.307692307692307</v>
      </c>
      <c r="N701" s="236">
        <v>92.307692307692307</v>
      </c>
      <c r="O701" s="236">
        <v>92.307692307692307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13</v>
      </c>
      <c r="J702" s="236">
        <v>72.222222222222214</v>
      </c>
      <c r="K702" s="236">
        <v>72.222222222222214</v>
      </c>
      <c r="L702" s="236">
        <v>108.33333333333333</v>
      </c>
      <c r="M702" s="236">
        <v>92.857142857142861</v>
      </c>
      <c r="N702" s="236">
        <v>92.857142857142861</v>
      </c>
      <c r="O702" s="236">
        <v>92.857142857142861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15</v>
      </c>
      <c r="I703" s="235">
        <v>13</v>
      </c>
      <c r="J703" s="236">
        <v>68.421052631578945</v>
      </c>
      <c r="K703" s="236">
        <v>68.421052631578945</v>
      </c>
      <c r="L703" s="236">
        <v>92.857142857142861</v>
      </c>
      <c r="M703" s="236">
        <v>92.857142857142861</v>
      </c>
      <c r="N703" s="236">
        <v>92.857142857142861</v>
      </c>
      <c r="O703" s="236">
        <v>86.666666666666671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63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107.93650793650794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75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100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11.6</v>
      </c>
      <c r="I707" s="235">
        <v>11</v>
      </c>
      <c r="J707" s="236">
        <v>82.706766917293223</v>
      </c>
      <c r="K707" s="236">
        <v>82.706766917293223</v>
      </c>
      <c r="L707" s="236">
        <v>100</v>
      </c>
      <c r="M707" s="236">
        <v>87.301587301587304</v>
      </c>
      <c r="N707" s="236">
        <v>87.301587301587304</v>
      </c>
      <c r="O707" s="236">
        <v>94.827586206896555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11.5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5.3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5.8</v>
      </c>
      <c r="J711" s="236">
        <v>109.43396226415094</v>
      </c>
      <c r="K711" s="236">
        <v>107.40740740740739</v>
      </c>
      <c r="L711" s="236">
        <v>98.305084745762699</v>
      </c>
      <c r="M711" s="236">
        <v>100</v>
      </c>
      <c r="N711" s="236">
        <v>100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12</v>
      </c>
      <c r="I714" s="235">
        <v>15</v>
      </c>
      <c r="J714" s="236">
        <v>88.235294117647058</v>
      </c>
      <c r="K714" s="236">
        <v>88.235294117647058</v>
      </c>
      <c r="L714" s="236">
        <v>88.235294117647058</v>
      </c>
      <c r="M714" s="236">
        <v>125</v>
      </c>
      <c r="N714" s="236">
        <v>125</v>
      </c>
      <c r="O714" s="236">
        <v>125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13</v>
      </c>
      <c r="J715" s="236">
        <v>86.666666666666671</v>
      </c>
      <c r="K715" s="236">
        <v>86.666666666666671</v>
      </c>
      <c r="L715" s="236">
        <v>86.666666666666671</v>
      </c>
      <c r="M715" s="236">
        <v>86.666666666666671</v>
      </c>
      <c r="N715" s="236">
        <v>86.666666666666671</v>
      </c>
      <c r="O715" s="236">
        <v>86.666666666666671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14</v>
      </c>
      <c r="I716" s="235">
        <v>14</v>
      </c>
      <c r="J716" s="236">
        <v>93.333333333333329</v>
      </c>
      <c r="K716" s="236">
        <v>93.333333333333329</v>
      </c>
      <c r="L716" s="236">
        <v>100</v>
      </c>
      <c r="M716" s="236">
        <v>100</v>
      </c>
      <c r="N716" s="236">
        <v>100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3.6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6.6</v>
      </c>
      <c r="I720" s="235">
        <v>6.6</v>
      </c>
      <c r="J720" s="236">
        <v>183.33333333333331</v>
      </c>
      <c r="K720" s="236">
        <v>165</v>
      </c>
      <c r="L720" s="236">
        <v>88</v>
      </c>
      <c r="M720" s="236">
        <v>97.058823529411768</v>
      </c>
      <c r="N720" s="236">
        <v>98.507462686567166</v>
      </c>
      <c r="O720" s="236">
        <v>100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8.4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116.66666666666667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/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/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10.26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10.88</v>
      </c>
      <c r="I724" s="240">
        <v>10.88</v>
      </c>
      <c r="J724" s="236">
        <v>106.04288499025343</v>
      </c>
      <c r="K724" s="236">
        <v>100.0919963201472</v>
      </c>
      <c r="L724" s="236">
        <v>99.908172635445368</v>
      </c>
      <c r="M724" s="236">
        <v>99.908172635445368</v>
      </c>
      <c r="N724" s="236">
        <v>99.908172635445368</v>
      </c>
      <c r="O724" s="236">
        <v>100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10.31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10.93</v>
      </c>
      <c r="I725" s="235">
        <v>10.93</v>
      </c>
      <c r="J725" s="236">
        <v>106.01357904946653</v>
      </c>
      <c r="K725" s="236">
        <v>99.908592321755023</v>
      </c>
      <c r="L725" s="236">
        <v>99.908592321755023</v>
      </c>
      <c r="M725" s="236">
        <v>99.908592321755023</v>
      </c>
      <c r="N725" s="236">
        <v>100</v>
      </c>
      <c r="O725" s="236">
        <v>100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265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4" t="s">
        <v>202</v>
      </c>
      <c r="K730" s="264"/>
      <c r="L730" s="264"/>
      <c r="M730" s="264"/>
      <c r="N730" s="264"/>
      <c r="O730" s="264"/>
    </row>
    <row r="731" spans="1:15" ht="16.5" customHeight="1" x14ac:dyDescent="0.25">
      <c r="A731" s="217"/>
      <c r="B731" s="218"/>
      <c r="C731" s="267" t="s">
        <v>220</v>
      </c>
      <c r="D731" s="268"/>
      <c r="E731" s="268"/>
      <c r="F731" s="268"/>
      <c r="G731" s="268"/>
      <c r="H731" s="268"/>
      <c r="I731" s="268"/>
      <c r="J731" s="265" t="str">
        <f>J9</f>
        <v xml:space="preserve">29.01.2024 in % to </v>
      </c>
      <c r="K731" s="266"/>
      <c r="L731" s="266"/>
      <c r="M731" s="266"/>
      <c r="N731" s="266"/>
      <c r="O731" s="266"/>
    </row>
    <row r="732" spans="1:15" ht="14.25" customHeight="1" x14ac:dyDescent="0.25">
      <c r="A732" s="206"/>
      <c r="B732" s="200"/>
      <c r="C732" s="261" t="s">
        <v>232</v>
      </c>
      <c r="D732" s="263"/>
      <c r="E732" s="263"/>
      <c r="F732" s="262"/>
      <c r="G732" s="261" t="s">
        <v>241</v>
      </c>
      <c r="H732" s="263"/>
      <c r="I732" s="262"/>
      <c r="J732" s="261" t="s">
        <v>232</v>
      </c>
      <c r="K732" s="263"/>
      <c r="L732" s="263"/>
      <c r="M732" s="262"/>
      <c r="N732" s="261" t="s">
        <v>241</v>
      </c>
      <c r="O732" s="262"/>
    </row>
    <row r="733" spans="1:15" ht="17.25" customHeight="1" x14ac:dyDescent="0.25">
      <c r="A733" s="207"/>
      <c r="B733" s="219"/>
      <c r="C733" s="238" t="s">
        <v>248</v>
      </c>
      <c r="D733" s="244" t="s">
        <v>242</v>
      </c>
      <c r="E733" s="244" t="s">
        <v>243</v>
      </c>
      <c r="F733" s="244" t="s">
        <v>239</v>
      </c>
      <c r="G733" s="244" t="s">
        <v>244</v>
      </c>
      <c r="H733" s="244" t="s">
        <v>245</v>
      </c>
      <c r="I733" s="244" t="s">
        <v>249</v>
      </c>
      <c r="J733" s="232" t="s">
        <v>248</v>
      </c>
      <c r="K733" s="233" t="s">
        <v>242</v>
      </c>
      <c r="L733" s="233" t="s">
        <v>243</v>
      </c>
      <c r="M733" s="233" t="s">
        <v>239</v>
      </c>
      <c r="N733" s="233" t="s">
        <v>244</v>
      </c>
      <c r="O733" s="233" t="s">
        <v>245</v>
      </c>
    </row>
    <row r="734" spans="1:15" ht="17.25" customHeight="1" x14ac:dyDescent="0.25">
      <c r="A734" s="254">
        <v>1</v>
      </c>
      <c r="B734" s="209" t="s">
        <v>233</v>
      </c>
      <c r="C734" s="234">
        <v>5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100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4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2.7</v>
      </c>
      <c r="I735" s="235">
        <v>2.5</v>
      </c>
      <c r="J735" s="236">
        <v>62.5</v>
      </c>
      <c r="K735" s="236">
        <v>62.5</v>
      </c>
      <c r="L735" s="236">
        <v>100</v>
      </c>
      <c r="M735" s="236">
        <v>100</v>
      </c>
      <c r="N735" s="236">
        <v>108.69565217391306</v>
      </c>
      <c r="O735" s="236">
        <v>92.592592592592581</v>
      </c>
    </row>
    <row r="736" spans="1:15" ht="17.25" customHeight="1" x14ac:dyDescent="0.25">
      <c r="A736" s="248">
        <v>3</v>
      </c>
      <c r="B736" s="226" t="s">
        <v>234</v>
      </c>
      <c r="C736" s="234">
        <v>9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2.7</v>
      </c>
      <c r="I736" s="234">
        <v>3</v>
      </c>
      <c r="J736" s="236">
        <v>33.333333333333329</v>
      </c>
      <c r="K736" s="236">
        <v>37.5</v>
      </c>
      <c r="L736" s="236">
        <v>107.14285714285714</v>
      </c>
      <c r="M736" s="236">
        <v>107.14285714285714</v>
      </c>
      <c r="N736" s="236">
        <v>111.1111111111111</v>
      </c>
      <c r="O736" s="236">
        <v>111.1111111111111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3.5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1.6</v>
      </c>
      <c r="I737" s="235">
        <v>2</v>
      </c>
      <c r="J737" s="236">
        <v>57.142857142857139</v>
      </c>
      <c r="K737" s="236">
        <v>74.074074074074076</v>
      </c>
      <c r="L737" s="236">
        <v>100</v>
      </c>
      <c r="M737" s="236">
        <v>100</v>
      </c>
      <c r="N737" s="236">
        <v>125</v>
      </c>
      <c r="O737" s="236">
        <v>125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18</v>
      </c>
      <c r="D738" s="235">
        <v>21</v>
      </c>
      <c r="E738" s="235">
        <v>18</v>
      </c>
      <c r="F738" s="235">
        <v>25</v>
      </c>
      <c r="G738" s="235">
        <v>25</v>
      </c>
      <c r="H738" s="235">
        <v>23</v>
      </c>
      <c r="I738" s="234">
        <v>23</v>
      </c>
      <c r="J738" s="236">
        <v>127.77777777777777</v>
      </c>
      <c r="K738" s="236">
        <v>109.52380952380953</v>
      </c>
      <c r="L738" s="236">
        <v>127.77777777777777</v>
      </c>
      <c r="M738" s="236">
        <v>92</v>
      </c>
      <c r="N738" s="236">
        <v>92</v>
      </c>
      <c r="O738" s="236">
        <v>100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17</v>
      </c>
      <c r="D739" s="235">
        <v>18</v>
      </c>
      <c r="E739" s="235">
        <v>15</v>
      </c>
      <c r="F739" s="235">
        <v>20</v>
      </c>
      <c r="G739" s="235">
        <v>18</v>
      </c>
      <c r="H739" s="235">
        <v>20</v>
      </c>
      <c r="I739" s="234">
        <v>20</v>
      </c>
      <c r="J739" s="236">
        <v>117.64705882352942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100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77.777777777777786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76.19047619047619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65</v>
      </c>
      <c r="J744" s="236">
        <v>114.03508771929825</v>
      </c>
      <c r="K744" s="236">
        <v>114.03508771929825</v>
      </c>
      <c r="L744" s="236">
        <v>103.17460317460319</v>
      </c>
      <c r="M744" s="236">
        <v>100</v>
      </c>
      <c r="N744" s="236">
        <v>100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7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6.5</v>
      </c>
      <c r="I746" s="235">
        <v>7</v>
      </c>
      <c r="J746" s="236">
        <v>100</v>
      </c>
      <c r="K746" s="236">
        <v>127.27272727272727</v>
      </c>
      <c r="L746" s="236">
        <v>100</v>
      </c>
      <c r="M746" s="236">
        <v>107.69230769230769</v>
      </c>
      <c r="N746" s="236">
        <v>107.69230769230769</v>
      </c>
      <c r="O746" s="236">
        <v>107.69230769230769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12</v>
      </c>
      <c r="D747" s="235">
        <v>12</v>
      </c>
      <c r="E747" s="235">
        <v>12</v>
      </c>
      <c r="F747" s="235">
        <v>11</v>
      </c>
      <c r="G747" s="235">
        <v>14</v>
      </c>
      <c r="H747" s="235">
        <v>12</v>
      </c>
      <c r="I747" s="235">
        <v>12</v>
      </c>
      <c r="J747" s="236">
        <v>100</v>
      </c>
      <c r="K747" s="236">
        <v>100</v>
      </c>
      <c r="L747" s="236">
        <v>100</v>
      </c>
      <c r="M747" s="236">
        <v>109.09090909090908</v>
      </c>
      <c r="N747" s="236">
        <v>85.714285714285708</v>
      </c>
      <c r="O747" s="236">
        <v>100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9.5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115.78947368421053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5.7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101.75438596491226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18</v>
      </c>
      <c r="I754" s="235">
        <v>17</v>
      </c>
      <c r="J754" s="236">
        <v>89.473684210526315</v>
      </c>
      <c r="K754" s="236">
        <v>89.473684210526315</v>
      </c>
      <c r="L754" s="236">
        <v>94.444444444444443</v>
      </c>
      <c r="M754" s="236">
        <v>94.444444444444443</v>
      </c>
      <c r="N754" s="236">
        <v>94.444444444444443</v>
      </c>
      <c r="O754" s="236">
        <v>94.444444444444443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15</v>
      </c>
      <c r="I756" s="235">
        <v>14</v>
      </c>
      <c r="J756" s="236">
        <v>87.5</v>
      </c>
      <c r="K756" s="236">
        <v>87.5</v>
      </c>
      <c r="L756" s="236">
        <v>100</v>
      </c>
      <c r="M756" s="236">
        <v>93.333333333333329</v>
      </c>
      <c r="N756" s="236">
        <v>93.333333333333329</v>
      </c>
      <c r="O756" s="236">
        <v>93.333333333333329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3.7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6.6</v>
      </c>
      <c r="I760" s="235">
        <v>6.6</v>
      </c>
      <c r="J760" s="236">
        <v>178.37837837837836</v>
      </c>
      <c r="K760" s="236">
        <v>160.97560975609758</v>
      </c>
      <c r="L760" s="236">
        <v>85.714285714285708</v>
      </c>
      <c r="M760" s="236">
        <v>97.058823529411768</v>
      </c>
      <c r="N760" s="236">
        <v>100</v>
      </c>
      <c r="O760" s="236">
        <v>100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122.50000000000001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/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/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10.26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10.88</v>
      </c>
      <c r="I764" s="240">
        <v>10.88</v>
      </c>
      <c r="J764" s="236">
        <v>106.04288499025343</v>
      </c>
      <c r="K764" s="236">
        <v>100.0919963201472</v>
      </c>
      <c r="L764" s="236">
        <v>99.908172635445368</v>
      </c>
      <c r="M764" s="236">
        <v>99.908172635445368</v>
      </c>
      <c r="N764" s="236">
        <v>99.908172635445368</v>
      </c>
      <c r="O764" s="236">
        <v>100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10.31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10.93</v>
      </c>
      <c r="I765" s="235">
        <v>10.93</v>
      </c>
      <c r="J765" s="236">
        <v>106.01357904946653</v>
      </c>
      <c r="K765" s="236">
        <v>99.908592321755023</v>
      </c>
      <c r="L765" s="236">
        <v>99.908592321755023</v>
      </c>
      <c r="M765" s="236">
        <v>99.908592321755023</v>
      </c>
      <c r="N765" s="236">
        <v>100</v>
      </c>
      <c r="O765" s="236">
        <v>100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266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4" t="s">
        <v>202</v>
      </c>
      <c r="K770" s="264"/>
      <c r="L770" s="264"/>
      <c r="M770" s="264"/>
      <c r="N770" s="264"/>
      <c r="O770" s="264"/>
    </row>
    <row r="771" spans="1:15" ht="16.5" customHeight="1" x14ac:dyDescent="0.25">
      <c r="A771" s="217"/>
      <c r="B771" s="218"/>
      <c r="C771" s="267" t="s">
        <v>221</v>
      </c>
      <c r="D771" s="268"/>
      <c r="E771" s="268"/>
      <c r="F771" s="268"/>
      <c r="G771" s="268"/>
      <c r="H771" s="268"/>
      <c r="I771" s="268"/>
      <c r="J771" s="265" t="str">
        <f>J9</f>
        <v xml:space="preserve">29.01.2024 in % to </v>
      </c>
      <c r="K771" s="266"/>
      <c r="L771" s="266"/>
      <c r="M771" s="266"/>
      <c r="N771" s="266"/>
      <c r="O771" s="266"/>
    </row>
    <row r="772" spans="1:15" ht="14.25" customHeight="1" x14ac:dyDescent="0.25">
      <c r="A772" s="206"/>
      <c r="B772" s="200"/>
      <c r="C772" s="261" t="s">
        <v>232</v>
      </c>
      <c r="D772" s="263"/>
      <c r="E772" s="263"/>
      <c r="F772" s="262"/>
      <c r="G772" s="261" t="s">
        <v>241</v>
      </c>
      <c r="H772" s="263"/>
      <c r="I772" s="262"/>
      <c r="J772" s="261" t="s">
        <v>232</v>
      </c>
      <c r="K772" s="263"/>
      <c r="L772" s="263"/>
      <c r="M772" s="262"/>
      <c r="N772" s="261" t="s">
        <v>241</v>
      </c>
      <c r="O772" s="262"/>
    </row>
    <row r="773" spans="1:15" ht="17.25" customHeight="1" x14ac:dyDescent="0.25">
      <c r="A773" s="207"/>
      <c r="B773" s="219"/>
      <c r="C773" s="238" t="s">
        <v>248</v>
      </c>
      <c r="D773" s="244" t="s">
        <v>242</v>
      </c>
      <c r="E773" s="244" t="s">
        <v>243</v>
      </c>
      <c r="F773" s="244" t="s">
        <v>239</v>
      </c>
      <c r="G773" s="244" t="s">
        <v>244</v>
      </c>
      <c r="H773" s="244" t="s">
        <v>245</v>
      </c>
      <c r="I773" s="244" t="s">
        <v>249</v>
      </c>
      <c r="J773" s="232" t="s">
        <v>248</v>
      </c>
      <c r="K773" s="233" t="s">
        <v>242</v>
      </c>
      <c r="L773" s="233" t="s">
        <v>243</v>
      </c>
      <c r="M773" s="233" t="s">
        <v>239</v>
      </c>
      <c r="N773" s="233" t="s">
        <v>244</v>
      </c>
      <c r="O773" s="233" t="s">
        <v>245</v>
      </c>
    </row>
    <row r="774" spans="1:15" ht="17.25" customHeight="1" x14ac:dyDescent="0.25">
      <c r="A774" s="254">
        <v>1</v>
      </c>
      <c r="B774" s="209" t="s">
        <v>233</v>
      </c>
      <c r="C774" s="234">
        <v>4</v>
      </c>
      <c r="D774" s="235">
        <v>4.8</v>
      </c>
      <c r="E774" s="235">
        <v>4.5</v>
      </c>
      <c r="F774" s="235">
        <v>5</v>
      </c>
      <c r="G774" s="235">
        <v>5</v>
      </c>
      <c r="H774" s="235">
        <v>5</v>
      </c>
      <c r="I774" s="235">
        <v>5.5</v>
      </c>
      <c r="J774" s="236">
        <v>137.5</v>
      </c>
      <c r="K774" s="236">
        <v>114.58333333333334</v>
      </c>
      <c r="L774" s="236">
        <v>122.22222222222223</v>
      </c>
      <c r="M774" s="236">
        <v>110.00000000000001</v>
      </c>
      <c r="N774" s="236">
        <v>110.00000000000001</v>
      </c>
      <c r="O774" s="236">
        <v>110.00000000000001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3.5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5">
        <v>2</v>
      </c>
      <c r="J775" s="236">
        <v>57.142857142857139</v>
      </c>
      <c r="K775" s="236">
        <v>50</v>
      </c>
      <c r="L775" s="236">
        <v>80</v>
      </c>
      <c r="M775" s="236">
        <v>100</v>
      </c>
      <c r="N775" s="236">
        <v>100</v>
      </c>
      <c r="O775" s="236">
        <v>100</v>
      </c>
    </row>
    <row r="776" spans="1:15" ht="17.25" customHeight="1" x14ac:dyDescent="0.25">
      <c r="A776" s="248">
        <v>3</v>
      </c>
      <c r="B776" s="226" t="s">
        <v>234</v>
      </c>
      <c r="C776" s="234">
        <v>8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2.8</v>
      </c>
      <c r="I776" s="235">
        <v>3.3</v>
      </c>
      <c r="J776" s="236">
        <v>41.25</v>
      </c>
      <c r="K776" s="236">
        <v>41.25</v>
      </c>
      <c r="L776" s="236">
        <v>131.99999999999997</v>
      </c>
      <c r="M776" s="236">
        <v>122.22222222222221</v>
      </c>
      <c r="N776" s="236">
        <v>117.85714285714286</v>
      </c>
      <c r="O776" s="236">
        <v>117.85714285714286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3.3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1.5</v>
      </c>
      <c r="I777" s="235">
        <v>1.5</v>
      </c>
      <c r="J777" s="236">
        <v>45.45454545454546</v>
      </c>
      <c r="K777" s="236">
        <v>45.45454545454546</v>
      </c>
      <c r="L777" s="236">
        <v>75</v>
      </c>
      <c r="M777" s="236">
        <v>83.333333333333329</v>
      </c>
      <c r="N777" s="236">
        <v>83.333333333333329</v>
      </c>
      <c r="O777" s="236">
        <v>100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15</v>
      </c>
      <c r="D778" s="235">
        <v>18</v>
      </c>
      <c r="E778" s="235">
        <v>14</v>
      </c>
      <c r="F778" s="235">
        <v>14</v>
      </c>
      <c r="G778" s="235">
        <v>14</v>
      </c>
      <c r="H778" s="235">
        <v>18</v>
      </c>
      <c r="I778" s="235">
        <v>18</v>
      </c>
      <c r="J778" s="236">
        <v>120</v>
      </c>
      <c r="K778" s="236">
        <v>100</v>
      </c>
      <c r="L778" s="236">
        <v>128.57142857142858</v>
      </c>
      <c r="M778" s="236">
        <v>128.57142857142858</v>
      </c>
      <c r="N778" s="236">
        <v>128.57142857142858</v>
      </c>
      <c r="O778" s="236">
        <v>100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14</v>
      </c>
      <c r="D779" s="235">
        <v>15</v>
      </c>
      <c r="E779" s="235">
        <v>12</v>
      </c>
      <c r="F779" s="235">
        <v>12</v>
      </c>
      <c r="G779" s="235">
        <v>12</v>
      </c>
      <c r="H779" s="235">
        <v>16</v>
      </c>
      <c r="I779" s="235">
        <v>15</v>
      </c>
      <c r="J779" s="236">
        <v>107.14285714285714</v>
      </c>
      <c r="K779" s="236">
        <v>100</v>
      </c>
      <c r="L779" s="236">
        <v>125</v>
      </c>
      <c r="M779" s="236">
        <v>125</v>
      </c>
      <c r="N779" s="236">
        <v>125</v>
      </c>
      <c r="O779" s="236">
        <v>93.75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150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14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92.857142857142861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5.6</v>
      </c>
      <c r="J791" s="236">
        <v>107.69230769230769</v>
      </c>
      <c r="K791" s="236">
        <v>107.69230769230769</v>
      </c>
      <c r="L791" s="236">
        <v>96.551724137931032</v>
      </c>
      <c r="M791" s="236">
        <v>93.333333333333329</v>
      </c>
      <c r="N791" s="236">
        <v>93.333333333333329</v>
      </c>
      <c r="O791" s="236">
        <v>93.333333333333329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3.8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6.8</v>
      </c>
      <c r="I800" s="235">
        <v>6.7</v>
      </c>
      <c r="J800" s="236">
        <v>176.31578947368422</v>
      </c>
      <c r="K800" s="236">
        <v>167.5</v>
      </c>
      <c r="L800" s="236">
        <v>85.897435897435898</v>
      </c>
      <c r="M800" s="236">
        <v>98.529411764705884</v>
      </c>
      <c r="N800" s="236">
        <v>98.529411764705884</v>
      </c>
      <c r="O800" s="236">
        <v>98.529411764705884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8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9.8000000000000007</v>
      </c>
      <c r="I801" s="235">
        <v>9.6999999999999993</v>
      </c>
      <c r="J801" s="236">
        <v>121.24999999999999</v>
      </c>
      <c r="K801" s="236">
        <v>122.78481012658227</v>
      </c>
      <c r="L801" s="236">
        <v>88.181818181818173</v>
      </c>
      <c r="M801" s="236">
        <v>95.098039215686271</v>
      </c>
      <c r="N801" s="236">
        <v>98.979591836734684</v>
      </c>
      <c r="O801" s="236">
        <v>98.979591836734684</v>
      </c>
    </row>
    <row r="802" spans="1:15" ht="17.25" customHeight="1" x14ac:dyDescent="0.25">
      <c r="A802" s="254">
        <v>29</v>
      </c>
      <c r="B802" s="209" t="s">
        <v>235</v>
      </c>
      <c r="C802" s="234"/>
      <c r="D802" s="235">
        <v>11.5</v>
      </c>
      <c r="E802" s="235">
        <v>11.8</v>
      </c>
      <c r="F802" s="235">
        <v>11.6</v>
      </c>
      <c r="G802" s="235">
        <v>11.2</v>
      </c>
      <c r="H802" s="235">
        <v>11</v>
      </c>
      <c r="I802" s="235">
        <v>10.8</v>
      </c>
      <c r="J802" s="236"/>
      <c r="K802" s="236">
        <v>93.913043478260875</v>
      </c>
      <c r="L802" s="236">
        <v>91.525423728813564</v>
      </c>
      <c r="M802" s="236">
        <v>93.103448275862078</v>
      </c>
      <c r="N802" s="236">
        <v>96.428571428571445</v>
      </c>
      <c r="O802" s="236">
        <v>98.181818181818187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10.26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10.88</v>
      </c>
      <c r="I804" s="240">
        <v>10.88</v>
      </c>
      <c r="J804" s="236">
        <v>106.04288499025343</v>
      </c>
      <c r="K804" s="236">
        <v>100.0919963201472</v>
      </c>
      <c r="L804" s="236">
        <v>99.908172635445368</v>
      </c>
      <c r="M804" s="236">
        <v>99.908172635445368</v>
      </c>
      <c r="N804" s="236">
        <v>99.908172635445368</v>
      </c>
      <c r="O804" s="236">
        <v>100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10.31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10.93</v>
      </c>
      <c r="I805" s="235">
        <v>10.93</v>
      </c>
      <c r="J805" s="236">
        <v>106.01357904946653</v>
      </c>
      <c r="K805" s="236">
        <v>99.908592321755023</v>
      </c>
      <c r="L805" s="236">
        <v>99.908592321755023</v>
      </c>
      <c r="M805" s="236">
        <v>99.908592321755023</v>
      </c>
      <c r="N805" s="236">
        <v>100</v>
      </c>
      <c r="O805" s="236">
        <v>100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267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4" t="s">
        <v>202</v>
      </c>
      <c r="K810" s="264"/>
      <c r="L810" s="264"/>
      <c r="M810" s="264"/>
      <c r="N810" s="264"/>
      <c r="O810" s="264"/>
    </row>
    <row r="811" spans="1:15" ht="16.5" customHeight="1" x14ac:dyDescent="0.25">
      <c r="A811" s="217"/>
      <c r="B811" s="218"/>
      <c r="C811" s="267" t="s">
        <v>222</v>
      </c>
      <c r="D811" s="268"/>
      <c r="E811" s="268"/>
      <c r="F811" s="268"/>
      <c r="G811" s="268"/>
      <c r="H811" s="268"/>
      <c r="I811" s="268"/>
      <c r="J811" s="265" t="str">
        <f>J9</f>
        <v xml:space="preserve">29.01.2024 in % to </v>
      </c>
      <c r="K811" s="266"/>
      <c r="L811" s="266"/>
      <c r="M811" s="266"/>
      <c r="N811" s="266"/>
      <c r="O811" s="266"/>
    </row>
    <row r="812" spans="1:15" ht="14.25" customHeight="1" x14ac:dyDescent="0.25">
      <c r="A812" s="206"/>
      <c r="B812" s="200"/>
      <c r="C812" s="261" t="s">
        <v>232</v>
      </c>
      <c r="D812" s="263"/>
      <c r="E812" s="263"/>
      <c r="F812" s="262"/>
      <c r="G812" s="261" t="s">
        <v>241</v>
      </c>
      <c r="H812" s="263"/>
      <c r="I812" s="262"/>
      <c r="J812" s="261" t="s">
        <v>232</v>
      </c>
      <c r="K812" s="263"/>
      <c r="L812" s="263"/>
      <c r="M812" s="262"/>
      <c r="N812" s="261" t="s">
        <v>241</v>
      </c>
      <c r="O812" s="262"/>
    </row>
    <row r="813" spans="1:15" ht="17.25" customHeight="1" x14ac:dyDescent="0.25">
      <c r="A813" s="207"/>
      <c r="B813" s="219"/>
      <c r="C813" s="238" t="s">
        <v>248</v>
      </c>
      <c r="D813" s="244" t="s">
        <v>242</v>
      </c>
      <c r="E813" s="244" t="s">
        <v>243</v>
      </c>
      <c r="F813" s="244" t="s">
        <v>239</v>
      </c>
      <c r="G813" s="244" t="s">
        <v>244</v>
      </c>
      <c r="H813" s="244" t="s">
        <v>245</v>
      </c>
      <c r="I813" s="244" t="s">
        <v>249</v>
      </c>
      <c r="J813" s="232" t="s">
        <v>248</v>
      </c>
      <c r="K813" s="233" t="s">
        <v>242</v>
      </c>
      <c r="L813" s="233" t="s">
        <v>243</v>
      </c>
      <c r="M813" s="233" t="s">
        <v>239</v>
      </c>
      <c r="N813" s="233" t="s">
        <v>244</v>
      </c>
      <c r="O813" s="233" t="s">
        <v>245</v>
      </c>
    </row>
    <row r="814" spans="1:15" ht="17.25" customHeight="1" x14ac:dyDescent="0.25">
      <c r="A814" s="254">
        <v>1</v>
      </c>
      <c r="B814" s="209" t="s">
        <v>233</v>
      </c>
      <c r="C814" s="234">
        <v>4.2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4.9000000000000004</v>
      </c>
      <c r="I814" s="235">
        <v>5.2</v>
      </c>
      <c r="J814" s="236">
        <v>123.80952380952381</v>
      </c>
      <c r="K814" s="236">
        <v>101.96078431372551</v>
      </c>
      <c r="L814" s="236">
        <v>110.63829787234043</v>
      </c>
      <c r="M814" s="236">
        <v>104</v>
      </c>
      <c r="N814" s="236">
        <v>114.28571428571431</v>
      </c>
      <c r="O814" s="236">
        <v>106.12244897959184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4.5999999999999996</v>
      </c>
      <c r="I815" s="235">
        <v>4.5999999999999996</v>
      </c>
      <c r="J815" s="236">
        <v>92</v>
      </c>
      <c r="K815" s="236">
        <v>93.877551020408148</v>
      </c>
      <c r="L815" s="236">
        <v>92</v>
      </c>
      <c r="M815" s="236">
        <v>112.19512195121952</v>
      </c>
      <c r="N815" s="236">
        <v>153.33333333333331</v>
      </c>
      <c r="O815" s="236">
        <v>100</v>
      </c>
    </row>
    <row r="816" spans="1:15" ht="17.25" customHeight="1" x14ac:dyDescent="0.25">
      <c r="A816" s="248">
        <v>3</v>
      </c>
      <c r="B816" s="226" t="s">
        <v>234</v>
      </c>
      <c r="C816" s="234">
        <v>7</v>
      </c>
      <c r="D816" s="235">
        <v>10.9</v>
      </c>
      <c r="E816" s="235">
        <v>4</v>
      </c>
      <c r="F816" s="235">
        <v>4</v>
      </c>
      <c r="G816" s="235">
        <v>3.3</v>
      </c>
      <c r="H816" s="235">
        <v>4</v>
      </c>
      <c r="I816" s="235">
        <v>4.2</v>
      </c>
      <c r="J816" s="236">
        <v>60</v>
      </c>
      <c r="K816" s="236">
        <v>38.532110091743121</v>
      </c>
      <c r="L816" s="236">
        <v>105</v>
      </c>
      <c r="M816" s="236">
        <v>105</v>
      </c>
      <c r="N816" s="236">
        <v>127.27272727272729</v>
      </c>
      <c r="O816" s="236">
        <v>105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3.4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3.2</v>
      </c>
      <c r="I817" s="235">
        <v>3.4</v>
      </c>
      <c r="J817" s="236">
        <v>100</v>
      </c>
      <c r="K817" s="236">
        <v>90.666666666666657</v>
      </c>
      <c r="L817" s="236">
        <v>85</v>
      </c>
      <c r="M817" s="236">
        <v>97.142857142857139</v>
      </c>
      <c r="N817" s="236">
        <v>106.25</v>
      </c>
      <c r="O817" s="236">
        <v>106.25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17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27</v>
      </c>
      <c r="I818" s="235">
        <v>25.5</v>
      </c>
      <c r="J818" s="236">
        <v>150</v>
      </c>
      <c r="K818" s="236">
        <v>121.42857142857142</v>
      </c>
      <c r="L818" s="236">
        <v>115.90909090909092</v>
      </c>
      <c r="M818" s="236">
        <v>97.701149425287355</v>
      </c>
      <c r="N818" s="236">
        <v>106.25</v>
      </c>
      <c r="O818" s="236">
        <v>94.444444444444443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>
        <v>20</v>
      </c>
      <c r="D819" s="235">
        <v>19</v>
      </c>
      <c r="E819" s="235">
        <v>10</v>
      </c>
      <c r="F819" s="235">
        <v>20.8</v>
      </c>
      <c r="G819" s="235">
        <v>19</v>
      </c>
      <c r="H819" s="235">
        <v>19</v>
      </c>
      <c r="I819" s="235">
        <v>21.25</v>
      </c>
      <c r="J819" s="236">
        <v>106.25</v>
      </c>
      <c r="K819" s="236">
        <v>111.8421052631579</v>
      </c>
      <c r="L819" s="236">
        <v>212.5</v>
      </c>
      <c r="M819" s="236">
        <v>102.16346153846155</v>
      </c>
      <c r="N819" s="236">
        <v>111.8421052631579</v>
      </c>
      <c r="O819" s="236">
        <v>111.8421052631579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12.66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122.43285939968405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100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22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97.727272727272734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14.7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13.2</v>
      </c>
      <c r="I827" s="235">
        <v>13</v>
      </c>
      <c r="J827" s="236">
        <v>88.435374149659879</v>
      </c>
      <c r="K827" s="236">
        <v>86.666666666666671</v>
      </c>
      <c r="L827" s="236">
        <v>100</v>
      </c>
      <c r="M827" s="236">
        <v>96.296296296296291</v>
      </c>
      <c r="N827" s="236">
        <v>92.857142857142861</v>
      </c>
      <c r="O827" s="236">
        <v>98.484848484848484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11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115.45454545454545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5.9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5.73</v>
      </c>
      <c r="I831" s="235">
        <v>5.73</v>
      </c>
      <c r="J831" s="236">
        <v>97.118644067796609</v>
      </c>
      <c r="K831" s="236">
        <v>97.94871794871797</v>
      </c>
      <c r="L831" s="236">
        <v>89.53125</v>
      </c>
      <c r="M831" s="236">
        <v>99.652173913043484</v>
      </c>
      <c r="N831" s="236">
        <v>110.19230769230771</v>
      </c>
      <c r="O831" s="236">
        <v>100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4.93</v>
      </c>
      <c r="I832" s="235">
        <v>4.93</v>
      </c>
      <c r="J832" s="236"/>
      <c r="K832" s="236"/>
      <c r="L832" s="236">
        <v>96.666666666666671</v>
      </c>
      <c r="M832" s="236">
        <v>97.623762376237622</v>
      </c>
      <c r="N832" s="236">
        <v>107.17391304347825</v>
      </c>
      <c r="O832" s="236">
        <v>100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5.6</v>
      </c>
      <c r="D833" s="235">
        <v>5.75</v>
      </c>
      <c r="E833" s="235">
        <v>6</v>
      </c>
      <c r="F833" s="235">
        <v>6</v>
      </c>
      <c r="G833" s="235">
        <v>6</v>
      </c>
      <c r="H833" s="235">
        <v>6</v>
      </c>
      <c r="I833" s="235">
        <v>6</v>
      </c>
      <c r="J833" s="236">
        <v>107.14285714285714</v>
      </c>
      <c r="K833" s="236">
        <v>104.34782608695652</v>
      </c>
      <c r="L833" s="236">
        <v>100</v>
      </c>
      <c r="M833" s="236">
        <v>100</v>
      </c>
      <c r="N833" s="236">
        <v>100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19.7</v>
      </c>
      <c r="D834" s="235">
        <v>19</v>
      </c>
      <c r="E834" s="235">
        <v>21</v>
      </c>
      <c r="F834" s="235">
        <v>21</v>
      </c>
      <c r="G834" s="235">
        <v>21</v>
      </c>
      <c r="H834" s="235">
        <v>20</v>
      </c>
      <c r="I834" s="235">
        <v>20</v>
      </c>
      <c r="J834" s="236">
        <v>101.5228426395939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17</v>
      </c>
      <c r="I835" s="235">
        <v>17</v>
      </c>
      <c r="J835" s="236">
        <v>94.444444444444443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18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17</v>
      </c>
      <c r="I836" s="235">
        <v>17</v>
      </c>
      <c r="J836" s="236">
        <v>94.444444444444443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5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100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8</v>
      </c>
      <c r="I838" s="235">
        <v>8</v>
      </c>
      <c r="J838" s="236"/>
      <c r="K838" s="236"/>
      <c r="L838" s="236">
        <v>88.888888888888886</v>
      </c>
      <c r="M838" s="236">
        <v>100</v>
      </c>
      <c r="N838" s="236">
        <v>100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96.296296296296291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5.8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8.5</v>
      </c>
      <c r="I840" s="235">
        <v>8.5</v>
      </c>
      <c r="J840" s="236">
        <v>146.55172413793105</v>
      </c>
      <c r="K840" s="236">
        <v>146.55172413793105</v>
      </c>
      <c r="L840" s="236">
        <v>130.76923076923077</v>
      </c>
      <c r="M840" s="236">
        <v>130.76923076923077</v>
      </c>
      <c r="N840" s="236">
        <v>106.25</v>
      </c>
      <c r="O840" s="236">
        <v>100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/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/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10.29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</v>
      </c>
      <c r="I844" s="240">
        <v>10.9</v>
      </c>
      <c r="J844" s="236">
        <v>105.92808551992228</v>
      </c>
      <c r="K844" s="236">
        <v>99.81684981684981</v>
      </c>
      <c r="L844" s="236">
        <v>100</v>
      </c>
      <c r="M844" s="236">
        <v>100</v>
      </c>
      <c r="N844" s="236">
        <v>100</v>
      </c>
      <c r="O844" s="236">
        <v>100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10.31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10.92</v>
      </c>
      <c r="I845" s="235">
        <v>10.92</v>
      </c>
      <c r="J845" s="236">
        <v>105.91658583899127</v>
      </c>
      <c r="K845" s="236">
        <v>99.81718464351006</v>
      </c>
      <c r="L845" s="236">
        <v>99.908508691674285</v>
      </c>
      <c r="M845" s="236">
        <v>99.908508691674285</v>
      </c>
      <c r="N845" s="236">
        <v>99.908508691674285</v>
      </c>
      <c r="O845" s="236">
        <v>100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268</v>
      </c>
      <c r="E849" s="203"/>
    </row>
    <row r="850" spans="1:15" ht="12" customHeight="1" x14ac:dyDescent="0.25">
      <c r="A850" s="193"/>
      <c r="B850" s="215"/>
      <c r="J850" s="264" t="s">
        <v>202</v>
      </c>
      <c r="K850" s="264"/>
      <c r="L850" s="264"/>
      <c r="M850" s="264"/>
      <c r="N850" s="264"/>
      <c r="O850" s="264"/>
    </row>
    <row r="851" spans="1:15" ht="14.25" customHeight="1" x14ac:dyDescent="0.25">
      <c r="A851" s="217"/>
      <c r="B851" s="218"/>
      <c r="C851" s="267" t="s">
        <v>223</v>
      </c>
      <c r="D851" s="268"/>
      <c r="E851" s="268"/>
      <c r="F851" s="268"/>
      <c r="G851" s="268"/>
      <c r="H851" s="268"/>
      <c r="I851" s="268"/>
      <c r="J851" s="265" t="str">
        <f>J9</f>
        <v xml:space="preserve">29.01.2024 in % to </v>
      </c>
      <c r="K851" s="266"/>
      <c r="L851" s="266"/>
      <c r="M851" s="266"/>
      <c r="N851" s="266"/>
      <c r="O851" s="266"/>
    </row>
    <row r="852" spans="1:15" ht="14.25" customHeight="1" x14ac:dyDescent="0.25">
      <c r="A852" s="206"/>
      <c r="B852" s="200"/>
      <c r="C852" s="261" t="s">
        <v>232</v>
      </c>
      <c r="D852" s="263"/>
      <c r="E852" s="263"/>
      <c r="F852" s="262"/>
      <c r="G852" s="261" t="s">
        <v>241</v>
      </c>
      <c r="H852" s="263"/>
      <c r="I852" s="262"/>
      <c r="J852" s="261" t="s">
        <v>232</v>
      </c>
      <c r="K852" s="263"/>
      <c r="L852" s="263"/>
      <c r="M852" s="262"/>
      <c r="N852" s="261" t="s">
        <v>241</v>
      </c>
      <c r="O852" s="262"/>
    </row>
    <row r="853" spans="1:15" ht="14.25" customHeight="1" x14ac:dyDescent="0.25">
      <c r="A853" s="207"/>
      <c r="B853" s="219"/>
      <c r="C853" s="238" t="s">
        <v>248</v>
      </c>
      <c r="D853" s="244" t="s">
        <v>242</v>
      </c>
      <c r="E853" s="244" t="s">
        <v>243</v>
      </c>
      <c r="F853" s="244" t="s">
        <v>239</v>
      </c>
      <c r="G853" s="244" t="s">
        <v>244</v>
      </c>
      <c r="H853" s="244" t="s">
        <v>245</v>
      </c>
      <c r="I853" s="244" t="s">
        <v>249</v>
      </c>
      <c r="J853" s="232" t="s">
        <v>248</v>
      </c>
      <c r="K853" s="233" t="s">
        <v>242</v>
      </c>
      <c r="L853" s="233" t="s">
        <v>243</v>
      </c>
      <c r="M853" s="233" t="s">
        <v>239</v>
      </c>
      <c r="N853" s="233" t="s">
        <v>244</v>
      </c>
      <c r="O853" s="233" t="s">
        <v>245</v>
      </c>
    </row>
    <row r="854" spans="1:15" ht="14.25" customHeight="1" x14ac:dyDescent="0.25">
      <c r="A854" s="254">
        <v>1</v>
      </c>
      <c r="B854" s="209" t="s">
        <v>233</v>
      </c>
      <c r="C854" s="234">
        <v>5.8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5.75</v>
      </c>
      <c r="I854" s="235">
        <v>5.7</v>
      </c>
      <c r="J854" s="236">
        <v>98.275862068965523</v>
      </c>
      <c r="K854" s="236">
        <v>84.444444444444443</v>
      </c>
      <c r="L854" s="236">
        <v>98.275862068965523</v>
      </c>
      <c r="M854" s="236">
        <v>96.610169491525426</v>
      </c>
      <c r="N854" s="236">
        <v>98.275862068965523</v>
      </c>
      <c r="O854" s="236">
        <v>99.130434782608702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</v>
      </c>
      <c r="D855" s="235">
        <v>5</v>
      </c>
      <c r="E855" s="235">
        <v>5.7</v>
      </c>
      <c r="F855" s="235">
        <v>5</v>
      </c>
      <c r="G855" s="235">
        <v>5.5</v>
      </c>
      <c r="H855" s="235">
        <v>4.2</v>
      </c>
      <c r="I855" s="235">
        <v>4.0999999999999996</v>
      </c>
      <c r="J855" s="236">
        <v>82</v>
      </c>
      <c r="K855" s="236">
        <v>82</v>
      </c>
      <c r="L855" s="236">
        <v>71.929824561403493</v>
      </c>
      <c r="M855" s="236">
        <v>82</v>
      </c>
      <c r="N855" s="236">
        <v>74.545454545454533</v>
      </c>
      <c r="O855" s="236">
        <v>97.619047619047606</v>
      </c>
    </row>
    <row r="856" spans="1:15" ht="17.25" customHeight="1" x14ac:dyDescent="0.25">
      <c r="A856" s="248">
        <v>3</v>
      </c>
      <c r="B856" s="226" t="s">
        <v>234</v>
      </c>
      <c r="C856" s="234">
        <v>8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4.3499999999999996</v>
      </c>
      <c r="I856" s="235">
        <v>4.3</v>
      </c>
      <c r="J856" s="236">
        <v>53.75</v>
      </c>
      <c r="K856" s="236">
        <v>40.952380952380949</v>
      </c>
      <c r="L856" s="236">
        <v>95.555555555555543</v>
      </c>
      <c r="M856" s="236">
        <v>100</v>
      </c>
      <c r="N856" s="236">
        <v>100</v>
      </c>
      <c r="O856" s="236">
        <v>98.850574712643677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4.3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4.3</v>
      </c>
      <c r="I857" s="235">
        <v>4.3</v>
      </c>
      <c r="J857" s="236">
        <v>100</v>
      </c>
      <c r="K857" s="236">
        <v>86</v>
      </c>
      <c r="L857" s="236">
        <v>95.555555555555543</v>
      </c>
      <c r="M857" s="236">
        <v>102.38095238095238</v>
      </c>
      <c r="N857" s="236">
        <v>95.555555555555543</v>
      </c>
      <c r="O857" s="236">
        <v>100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18</v>
      </c>
      <c r="D858" s="235">
        <v>25</v>
      </c>
      <c r="E858" s="235">
        <v>15</v>
      </c>
      <c r="F858" s="235">
        <v>27</v>
      </c>
      <c r="G858" s="235">
        <v>25</v>
      </c>
      <c r="H858" s="235">
        <v>25</v>
      </c>
      <c r="I858" s="235">
        <v>26</v>
      </c>
      <c r="J858" s="236">
        <v>144.44444444444443</v>
      </c>
      <c r="K858" s="236">
        <v>104</v>
      </c>
      <c r="L858" s="236">
        <v>173.33333333333334</v>
      </c>
      <c r="M858" s="236">
        <v>96.296296296296291</v>
      </c>
      <c r="N858" s="236">
        <v>104</v>
      </c>
      <c r="O858" s="236">
        <v>104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17</v>
      </c>
      <c r="D859" s="235">
        <v>23</v>
      </c>
      <c r="E859" s="235">
        <v>15</v>
      </c>
      <c r="F859" s="235">
        <v>23</v>
      </c>
      <c r="G859" s="235">
        <v>20</v>
      </c>
      <c r="H859" s="235">
        <v>17</v>
      </c>
      <c r="I859" s="235">
        <v>17</v>
      </c>
      <c r="J859" s="236">
        <v>100</v>
      </c>
      <c r="K859" s="236">
        <v>73.91304347826086</v>
      </c>
      <c r="L859" s="236">
        <v>113.33333333333333</v>
      </c>
      <c r="M859" s="236">
        <v>73.91304347826086</v>
      </c>
      <c r="N859" s="236">
        <v>85</v>
      </c>
      <c r="O859" s="236">
        <v>100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9</v>
      </c>
      <c r="D860" s="235">
        <v>10</v>
      </c>
      <c r="E860" s="235">
        <v>8</v>
      </c>
      <c r="F860" s="235">
        <v>9.5</v>
      </c>
      <c r="G860" s="235">
        <v>9.5</v>
      </c>
      <c r="H860" s="235">
        <v>9</v>
      </c>
      <c r="I860" s="235">
        <v>8.5</v>
      </c>
      <c r="J860" s="236">
        <v>94.444444444444443</v>
      </c>
      <c r="K860" s="236">
        <v>85</v>
      </c>
      <c r="L860" s="236">
        <v>106.25</v>
      </c>
      <c r="M860" s="236">
        <v>89.473684210526315</v>
      </c>
      <c r="N860" s="236">
        <v>89.473684210526315</v>
      </c>
      <c r="O860" s="236">
        <v>94.444444444444443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18.5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21</v>
      </c>
      <c r="I861" s="235">
        <v>21</v>
      </c>
      <c r="J861" s="236">
        <v>113.51351351351352</v>
      </c>
      <c r="K861" s="236">
        <v>113.51351351351352</v>
      </c>
      <c r="L861" s="236">
        <v>95.454545454545453</v>
      </c>
      <c r="M861" s="236">
        <v>95.454545454545453</v>
      </c>
      <c r="N861" s="236">
        <v>95.454545454545453</v>
      </c>
      <c r="O861" s="236">
        <v>100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24</v>
      </c>
      <c r="D862" s="235">
        <v>23</v>
      </c>
      <c r="E862" s="235">
        <v>22</v>
      </c>
      <c r="F862" s="235">
        <v>22</v>
      </c>
      <c r="G862" s="235">
        <v>22</v>
      </c>
      <c r="H862" s="235">
        <v>21</v>
      </c>
      <c r="I862" s="235">
        <v>21</v>
      </c>
      <c r="J862" s="236">
        <v>87.5</v>
      </c>
      <c r="K862" s="236">
        <v>91.304347826086953</v>
      </c>
      <c r="L862" s="236">
        <v>95.454545454545453</v>
      </c>
      <c r="M862" s="236">
        <v>95.454545454545453</v>
      </c>
      <c r="N862" s="236">
        <v>95.454545454545453</v>
      </c>
      <c r="O862" s="236">
        <v>100</v>
      </c>
    </row>
    <row r="863" spans="1:15" ht="17.25" customHeight="1" x14ac:dyDescent="0.3">
      <c r="A863" s="230">
        <v>10</v>
      </c>
      <c r="B863" s="231" t="s">
        <v>230</v>
      </c>
      <c r="C863" s="234">
        <v>23</v>
      </c>
      <c r="D863" s="235">
        <v>21</v>
      </c>
      <c r="E863" s="235">
        <v>22</v>
      </c>
      <c r="F863" s="235">
        <v>21</v>
      </c>
      <c r="G863" s="235">
        <v>21</v>
      </c>
      <c r="H863" s="235">
        <v>20.2</v>
      </c>
      <c r="I863" s="235">
        <v>20.2</v>
      </c>
      <c r="J863" s="236">
        <v>87.826086956521735</v>
      </c>
      <c r="K863" s="236">
        <v>96.190476190476176</v>
      </c>
      <c r="L863" s="236">
        <v>91.818181818181813</v>
      </c>
      <c r="M863" s="236">
        <v>96.190476190476176</v>
      </c>
      <c r="N863" s="236">
        <v>96.190476190476176</v>
      </c>
      <c r="O863" s="236">
        <v>100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52.5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58</v>
      </c>
      <c r="I864" s="235">
        <v>58</v>
      </c>
      <c r="J864" s="236">
        <v>110.47619047619048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55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109.09090909090908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15.5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13</v>
      </c>
      <c r="J867" s="236">
        <v>83.870967741935488</v>
      </c>
      <c r="K867" s="236">
        <v>86.666666666666671</v>
      </c>
      <c r="L867" s="236">
        <v>92.857142857142861</v>
      </c>
      <c r="M867" s="236">
        <v>100</v>
      </c>
      <c r="N867" s="236">
        <v>100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5">
        <v>12.7</v>
      </c>
      <c r="J868" s="236">
        <v>120.95238095238095</v>
      </c>
      <c r="K868" s="236">
        <v>120.95238095238095</v>
      </c>
      <c r="L868" s="236">
        <v>97.692307692307693</v>
      </c>
      <c r="M868" s="236">
        <v>100</v>
      </c>
      <c r="N868" s="236">
        <v>100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45.8</v>
      </c>
      <c r="D869" s="235">
        <v>46</v>
      </c>
      <c r="E869" s="235">
        <v>43</v>
      </c>
      <c r="F869" s="235">
        <v>43</v>
      </c>
      <c r="G869" s="235">
        <v>43</v>
      </c>
      <c r="H869" s="235">
        <v>45</v>
      </c>
      <c r="I869" s="235">
        <v>45</v>
      </c>
      <c r="J869" s="236">
        <v>98.253275109170318</v>
      </c>
      <c r="K869" s="236">
        <v>97.826086956521735</v>
      </c>
      <c r="L869" s="236">
        <v>104.65116279069768</v>
      </c>
      <c r="M869" s="236">
        <v>104.65116279069768</v>
      </c>
      <c r="N869" s="236">
        <v>104.65116279069768</v>
      </c>
      <c r="O869" s="236">
        <v>100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45</v>
      </c>
      <c r="D870" s="235">
        <v>48</v>
      </c>
      <c r="E870" s="235">
        <v>40</v>
      </c>
      <c r="F870" s="235">
        <v>40</v>
      </c>
      <c r="G870" s="235">
        <v>40</v>
      </c>
      <c r="H870" s="235">
        <v>46</v>
      </c>
      <c r="I870" s="235">
        <v>46</v>
      </c>
      <c r="J870" s="236">
        <v>102.22222222222221</v>
      </c>
      <c r="K870" s="236">
        <v>95.833333333333343</v>
      </c>
      <c r="L870" s="236">
        <v>114.99999999999999</v>
      </c>
      <c r="M870" s="236">
        <v>114.99999999999999</v>
      </c>
      <c r="N870" s="236">
        <v>114.99999999999999</v>
      </c>
      <c r="O870" s="236">
        <v>100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6.4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5">
        <v>6</v>
      </c>
      <c r="J871" s="236">
        <v>93.75</v>
      </c>
      <c r="K871" s="236">
        <v>101.69491525423729</v>
      </c>
      <c r="L871" s="236">
        <v>90.909090909090921</v>
      </c>
      <c r="M871" s="236">
        <v>100</v>
      </c>
      <c r="N871" s="236">
        <v>100</v>
      </c>
      <c r="O871" s="236">
        <v>100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8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18</v>
      </c>
      <c r="I876" s="235">
        <v>18</v>
      </c>
      <c r="J876" s="236">
        <v>112.5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102.56410256410258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6.5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7.8</v>
      </c>
      <c r="I880" s="235">
        <v>7.8</v>
      </c>
      <c r="J880" s="251">
        <v>120</v>
      </c>
      <c r="K880" s="251">
        <v>144.44444444444443</v>
      </c>
      <c r="L880" s="251">
        <v>82.10526315789474</v>
      </c>
      <c r="M880" s="251">
        <v>88.636363636363626</v>
      </c>
      <c r="N880" s="251">
        <v>88.636363636363626</v>
      </c>
      <c r="O880" s="236">
        <v>100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8.9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5">
        <v>10.9</v>
      </c>
      <c r="J881" s="236">
        <v>122.47191011235954</v>
      </c>
      <c r="K881" s="236">
        <v>121.11111111111113</v>
      </c>
      <c r="L881" s="236">
        <v>89.344262295081975</v>
      </c>
      <c r="M881" s="236">
        <v>95.614035087719301</v>
      </c>
      <c r="N881" s="236">
        <v>99.090909090909093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/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/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10.29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</v>
      </c>
      <c r="I884" s="240">
        <v>10.9</v>
      </c>
      <c r="J884" s="236">
        <v>105.92808551992228</v>
      </c>
      <c r="K884" s="236">
        <v>99.81684981684981</v>
      </c>
      <c r="L884" s="236">
        <v>100</v>
      </c>
      <c r="M884" s="236">
        <v>100</v>
      </c>
      <c r="N884" s="236">
        <v>100</v>
      </c>
      <c r="O884" s="236">
        <v>100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10.31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10.92</v>
      </c>
      <c r="I885" s="235">
        <v>10.92</v>
      </c>
      <c r="J885" s="236">
        <v>105.91658583899127</v>
      </c>
      <c r="K885" s="236">
        <v>99.81718464351006</v>
      </c>
      <c r="L885" s="236">
        <v>99.908508691674285</v>
      </c>
      <c r="M885" s="236">
        <v>99.908508691674285</v>
      </c>
      <c r="N885" s="236">
        <v>99.908508691674285</v>
      </c>
      <c r="O885" s="236">
        <v>100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0"/>
      <c r="C887" s="270"/>
      <c r="D887" s="270"/>
      <c r="E887" s="270"/>
      <c r="F887" s="270"/>
      <c r="G887" s="270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  <c r="AA887" s="270"/>
      <c r="AB887" s="270"/>
      <c r="AC887" s="270"/>
    </row>
    <row r="888" spans="1:29" ht="10.5" customHeight="1" x14ac:dyDescent="0.3">
      <c r="A888" s="193"/>
      <c r="B888" s="270"/>
      <c r="C888" s="270"/>
      <c r="D888" s="270"/>
      <c r="E888" s="270"/>
      <c r="F888" s="270"/>
      <c r="G888" s="270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  <c r="AA888" s="270"/>
      <c r="AB888" s="270"/>
      <c r="AC888" s="270"/>
    </row>
    <row r="889" spans="1:29" ht="24" customHeight="1" x14ac:dyDescent="0.25"/>
    <row r="890" spans="1:29" ht="20.25" x14ac:dyDescent="0.3">
      <c r="A890" s="227"/>
      <c r="B890" s="269"/>
      <c r="C890" s="269"/>
      <c r="D890" s="269"/>
      <c r="E890" s="269"/>
      <c r="F890" s="269"/>
      <c r="G890" s="269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  <c r="AA890" s="269"/>
      <c r="AB890" s="269"/>
      <c r="AC890" s="269"/>
    </row>
    <row r="891" spans="1:29" ht="20.25" x14ac:dyDescent="0.3">
      <c r="B891" s="270"/>
      <c r="C891" s="270"/>
      <c r="D891" s="270"/>
      <c r="E891" s="270"/>
      <c r="F891" s="270"/>
      <c r="G891" s="270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  <c r="AA891" s="270"/>
      <c r="AB891" s="270"/>
      <c r="AC891" s="270"/>
    </row>
    <row r="893" spans="1:29" ht="20.25" x14ac:dyDescent="0.3">
      <c r="A893" s="227"/>
      <c r="B893" s="270"/>
      <c r="C893" s="270"/>
      <c r="D893" s="270"/>
      <c r="E893" s="270"/>
      <c r="F893" s="270"/>
      <c r="G893" s="270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  <c r="AA893" s="270"/>
      <c r="AB893" s="270"/>
      <c r="AC893" s="270"/>
    </row>
    <row r="895" spans="1:29" ht="20.25" x14ac:dyDescent="0.3">
      <c r="B895" s="270"/>
      <c r="C895" s="270"/>
      <c r="D895" s="270"/>
      <c r="E895" s="270"/>
      <c r="F895" s="270"/>
      <c r="G895" s="270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  <c r="AA895" s="270"/>
      <c r="AB895" s="270"/>
      <c r="AC895" s="270"/>
    </row>
    <row r="896" spans="1:29" ht="20.25" x14ac:dyDescent="0.3">
      <c r="B896" s="270"/>
      <c r="C896" s="270"/>
      <c r="D896" s="270"/>
      <c r="E896" s="270"/>
      <c r="F896" s="270"/>
      <c r="G896" s="270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  <c r="AA896" s="270"/>
      <c r="AB896" s="270"/>
      <c r="AC896" s="270"/>
    </row>
    <row r="898" spans="2:29" ht="19.5" x14ac:dyDescent="0.3">
      <c r="B898" s="269"/>
      <c r="C898" s="269"/>
      <c r="D898" s="269"/>
      <c r="E898" s="269"/>
      <c r="F898" s="269"/>
      <c r="G898" s="269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  <c r="AA898" s="269"/>
      <c r="AB898" s="269"/>
      <c r="AC898" s="269"/>
    </row>
    <row r="899" spans="2:29" ht="18.75" x14ac:dyDescent="0.3">
      <c r="B899" s="271"/>
      <c r="C899" s="271"/>
      <c r="D899" s="271"/>
      <c r="E899" s="271"/>
      <c r="F899" s="271"/>
      <c r="G899" s="271"/>
      <c r="H899" s="271"/>
      <c r="I899" s="271"/>
      <c r="J899" s="271"/>
      <c r="K899" s="271"/>
      <c r="L899" s="271"/>
      <c r="M899" s="271"/>
      <c r="N899" s="271"/>
      <c r="O899" s="271"/>
      <c r="P899" s="271"/>
      <c r="Q899" s="271"/>
      <c r="R899" s="271"/>
      <c r="S899" s="271"/>
      <c r="T899" s="271"/>
      <c r="U899" s="271"/>
      <c r="V899" s="271"/>
      <c r="W899" s="271"/>
      <c r="X899" s="271"/>
      <c r="Y899" s="271"/>
      <c r="Z899" s="271"/>
      <c r="AA899" s="271"/>
      <c r="AB899" s="271"/>
      <c r="AC899" s="271"/>
    </row>
    <row r="901" spans="2:29" ht="20.25" x14ac:dyDescent="0.3">
      <c r="B901" s="270"/>
      <c r="C901" s="270"/>
      <c r="D901" s="270"/>
      <c r="E901" s="270"/>
      <c r="F901" s="270"/>
      <c r="G901" s="270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  <c r="AA901" s="270"/>
      <c r="AB901" s="270"/>
      <c r="AC901" s="270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69"/>
      <c r="C905" s="269"/>
      <c r="D905" s="269"/>
      <c r="E905" s="269"/>
      <c r="F905" s="269"/>
      <c r="G905" s="269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  <c r="AA905" s="269"/>
      <c r="AB905" s="269"/>
      <c r="AC905" s="269"/>
    </row>
    <row r="907" spans="2:29" ht="20.25" x14ac:dyDescent="0.3">
      <c r="B907" s="270"/>
      <c r="C907" s="270"/>
      <c r="D907" s="270"/>
      <c r="E907" s="270"/>
      <c r="F907" s="270"/>
      <c r="G907" s="270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  <c r="AA907" s="270"/>
      <c r="AB907" s="270"/>
      <c r="AC907" s="270"/>
    </row>
    <row r="908" spans="2:29" ht="19.5" x14ac:dyDescent="0.3">
      <c r="B908" s="269"/>
      <c r="C908" s="269"/>
      <c r="D908" s="269"/>
      <c r="E908" s="269"/>
      <c r="F908" s="269"/>
      <c r="G908" s="269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  <c r="AA908" s="269"/>
      <c r="AB908" s="269"/>
      <c r="AC908" s="269"/>
    </row>
    <row r="909" spans="2:29" ht="20.25" x14ac:dyDescent="0.3">
      <c r="B909" s="270"/>
      <c r="C909" s="270"/>
      <c r="D909" s="270"/>
      <c r="E909" s="270"/>
      <c r="F909" s="270"/>
      <c r="G909" s="270"/>
      <c r="H909" s="270"/>
      <c r="I909" s="270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69"/>
      <c r="C914" s="269"/>
      <c r="D914" s="269"/>
      <c r="E914" s="269"/>
      <c r="F914" s="269"/>
      <c r="G914" s="269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  <c r="AA914" s="269"/>
      <c r="AB914" s="269"/>
      <c r="AC914" s="269"/>
    </row>
  </sheetData>
  <autoFilter ref="C1:C914"/>
  <mergeCells count="170"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65.26054590570719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60.606060606060609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нарххо!J175</f>
        <v>71.428571428571431</v>
      </c>
      <c r="M6" s="101" t="e">
        <f>нарххо!#REF!</f>
        <v>#REF!</v>
      </c>
      <c r="N6" s="76">
        <f>нарххо!J215</f>
        <v>66.666666666666657</v>
      </c>
      <c r="O6" s="101" t="e">
        <f>нарххо!#REF!</f>
        <v>#REF!</v>
      </c>
      <c r="P6" s="76">
        <f>нарххо!J255</f>
        <v>100</v>
      </c>
      <c r="Q6" s="101" t="e">
        <f>нарххо!#REF!</f>
        <v>#REF!</v>
      </c>
      <c r="R6" s="76">
        <f>нарххо!J295</f>
        <v>75</v>
      </c>
      <c r="S6" s="101" t="e">
        <f>нарххо!#REF!</f>
        <v>#REF!</v>
      </c>
      <c r="T6" s="76">
        <f>нарххо!J335</f>
        <v>50</v>
      </c>
      <c r="U6" s="71" t="e">
        <f>нарххо!#REF!</f>
        <v>#REF!</v>
      </c>
      <c r="V6" s="72">
        <f>нарххо!J375</f>
        <v>77.777777777777786</v>
      </c>
      <c r="W6" s="71" t="e">
        <f>нарххо!#REF!</f>
        <v>#REF!</v>
      </c>
      <c r="X6" s="72">
        <f>нарххо!J415</f>
        <v>85.714285714285708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54.062499999999993</v>
      </c>
      <c r="E8" s="71" t="e">
        <f>нарххо!#REF!</f>
        <v>#REF!</v>
      </c>
      <c r="F8" s="72">
        <f>нарххо!J57</f>
        <v>50</v>
      </c>
      <c r="G8" s="73" t="e">
        <f>нарххо!#REF!</f>
        <v>#REF!</v>
      </c>
      <c r="H8" s="74">
        <f>нарххо!J97</f>
        <v>45.45454545454546</v>
      </c>
      <c r="I8" s="69" t="e">
        <f>нарххо!#REF!</f>
        <v>#REF!</v>
      </c>
      <c r="J8" s="75">
        <f>нарххо!J137</f>
        <v>73.529411764705884</v>
      </c>
      <c r="K8" s="69" t="e">
        <f>нарххо!#REF!</f>
        <v>#REF!</v>
      </c>
      <c r="L8" s="75">
        <f>нарххо!J177</f>
        <v>50</v>
      </c>
      <c r="M8" s="101" t="e">
        <f>нарххо!#REF!</f>
        <v>#REF!</v>
      </c>
      <c r="N8" s="76">
        <f>нарххо!J217</f>
        <v>48.387096774193544</v>
      </c>
      <c r="O8" s="101" t="e">
        <f>нарххо!#REF!</f>
        <v>#REF!</v>
      </c>
      <c r="P8" s="76">
        <f>нарххо!J257</f>
        <v>54.545454545454554</v>
      </c>
      <c r="Q8" s="101" t="e">
        <f>нарххо!#REF!</f>
        <v>#REF!</v>
      </c>
      <c r="R8" s="76">
        <f>нарххо!J297</f>
        <v>75.757575757575751</v>
      </c>
      <c r="S8" s="101" t="e">
        <f>нарххо!#REF!</f>
        <v>#REF!</v>
      </c>
      <c r="T8" s="76">
        <f>нарххо!J337</f>
        <v>58.620689655172406</v>
      </c>
      <c r="U8" s="71" t="e">
        <f>нарххо!#REF!</f>
        <v>#REF!</v>
      </c>
      <c r="V8" s="72">
        <f>нарххо!J377</f>
        <v>50</v>
      </c>
      <c r="W8" s="71" t="e">
        <f>нарххо!#REF!</f>
        <v>#REF!</v>
      </c>
      <c r="X8" s="72">
        <f>нарххо!J417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128.43601895734596</v>
      </c>
      <c r="E9" s="71" t="e">
        <f>нарххо!#REF!</f>
        <v>#REF!</v>
      </c>
      <c r="F9" s="72">
        <f>нарххо!J58</f>
        <v>125</v>
      </c>
      <c r="G9" s="73" t="e">
        <f>нарххо!#REF!</f>
        <v>#REF!</v>
      </c>
      <c r="H9" s="74">
        <f>нарххо!J98</f>
        <v>133.33333333333331</v>
      </c>
      <c r="I9" s="69" t="e">
        <f>нарххо!#REF!</f>
        <v>#REF!</v>
      </c>
      <c r="J9" s="75">
        <f>нарххо!J138</f>
        <v>110.00000000000001</v>
      </c>
      <c r="K9" s="69" t="e">
        <f>нарххо!#REF!</f>
        <v>#REF!</v>
      </c>
      <c r="L9" s="75">
        <f>нарххо!J178</f>
        <v>118.91279728199319</v>
      </c>
      <c r="M9" s="101" t="e">
        <f>нарххо!#REF!</f>
        <v>#REF!</v>
      </c>
      <c r="N9" s="76">
        <f>нарххо!J218</f>
        <v>108.43373493975903</v>
      </c>
      <c r="O9" s="101" t="e">
        <f>нарххо!#REF!</f>
        <v>#REF!</v>
      </c>
      <c r="P9" s="76">
        <f>нарххо!J258</f>
        <v>131.57894736842107</v>
      </c>
      <c r="Q9" s="101" t="e">
        <f>нарххо!#REF!</f>
        <v>#REF!</v>
      </c>
      <c r="R9" s="76">
        <f>нарххо!J298</f>
        <v>125</v>
      </c>
      <c r="S9" s="101" t="e">
        <f>нарххо!#REF!</f>
        <v>#REF!</v>
      </c>
      <c r="T9" s="76">
        <f>нарххо!J338</f>
        <v>111.11111111111111</v>
      </c>
      <c r="U9" s="71" t="e">
        <f>нарххо!#REF!</f>
        <v>#REF!</v>
      </c>
      <c r="V9" s="72">
        <f>нарххо!J378</f>
        <v>150</v>
      </c>
      <c r="W9" s="71" t="e">
        <f>нарххо!#REF!</f>
        <v>#REF!</v>
      </c>
      <c r="X9" s="72">
        <f>нарххо!J418</f>
        <v>126.31578947368421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104.94245091401491</v>
      </c>
      <c r="E10" s="71" t="e">
        <f>нарххо!#REF!</f>
        <v>#REF!</v>
      </c>
      <c r="F10" s="72">
        <f>нарххо!J59</f>
        <v>100</v>
      </c>
      <c r="G10" s="73" t="e">
        <f>нарххо!#REF!</f>
        <v>#REF!</v>
      </c>
      <c r="H10" s="74">
        <f>нарххо!J99</f>
        <v>129.41176470588235</v>
      </c>
      <c r="I10" s="69" t="e">
        <f>нарххо!#REF!</f>
        <v>#REF!</v>
      </c>
      <c r="J10" s="75">
        <f>нарххо!J139</f>
        <v>128.57142857142858</v>
      </c>
      <c r="K10" s="69" t="e">
        <f>нарххо!#REF!</f>
        <v>#REF!</v>
      </c>
      <c r="L10" s="75">
        <f>нарххо!J179</f>
        <v>102.04081632653062</v>
      </c>
      <c r="M10" s="101" t="e">
        <f>нарххо!#REF!</f>
        <v>#REF!</v>
      </c>
      <c r="N10" s="76">
        <f>нарххо!J219</f>
        <v>120</v>
      </c>
      <c r="O10" s="101" t="e">
        <f>нарххо!#REF!</f>
        <v>#REF!</v>
      </c>
      <c r="P10" s="76">
        <f>нарххо!J259</f>
        <v>105.26315789473684</v>
      </c>
      <c r="Q10" s="101" t="e">
        <f>нарххо!#REF!</f>
        <v>#REF!</v>
      </c>
      <c r="R10" s="76">
        <f>нарххо!J299</f>
        <v>100</v>
      </c>
      <c r="S10" s="101" t="e">
        <f>нарххо!#REF!</f>
        <v>#REF!</v>
      </c>
      <c r="T10" s="76">
        <f>нарххо!J339</f>
        <v>83.333333333333343</v>
      </c>
      <c r="U10" s="71" t="e">
        <f>нарххо!#REF!</f>
        <v>#REF!</v>
      </c>
      <c r="V10" s="72">
        <f>нарххо!J379</f>
        <v>122.22222222222223</v>
      </c>
      <c r="W10" s="71" t="e">
        <f>нарххо!#REF!</f>
        <v>#REF!</v>
      </c>
      <c r="X10" s="72">
        <f>нарххо!J419</f>
        <v>100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105.51790900290416</v>
      </c>
      <c r="E11" s="71" t="e">
        <f>нарххо!#REF!</f>
        <v>#REF!</v>
      </c>
      <c r="F11" s="72">
        <f>нарххо!J60</f>
        <v>85.714285714285708</v>
      </c>
      <c r="G11" s="73" t="e">
        <f>нарххо!#REF!</f>
        <v>#REF!</v>
      </c>
      <c r="H11" s="74">
        <f>нарххо!J100</f>
        <v>80</v>
      </c>
      <c r="I11" s="69" t="e">
        <f>нарххо!#REF!</f>
        <v>#REF!</v>
      </c>
      <c r="J11" s="75">
        <f>нарххо!J140</f>
        <v>121.42857142857142</v>
      </c>
      <c r="K11" s="69" t="e">
        <f>нарххо!#REF!</f>
        <v>#REF!</v>
      </c>
      <c r="L11" s="75">
        <f>нарххо!J180</f>
        <v>110.00000000000001</v>
      </c>
      <c r="M11" s="101" t="e">
        <f>нарххо!#REF!</f>
        <v>#REF!</v>
      </c>
      <c r="N11" s="76">
        <f>нарххо!J220</f>
        <v>100</v>
      </c>
      <c r="O11" s="101" t="e">
        <f>нарххо!#REF!</f>
        <v>#REF!</v>
      </c>
      <c r="P11" s="76">
        <f>нарххо!J260</f>
        <v>133.33333333333331</v>
      </c>
      <c r="Q11" s="101" t="e">
        <f>нарххо!#REF!</f>
        <v>#REF!</v>
      </c>
      <c r="R11" s="76">
        <f>нарххо!J300</f>
        <v>140</v>
      </c>
      <c r="S11" s="101" t="e">
        <f>нарххо!#REF!</f>
        <v>#REF!</v>
      </c>
      <c r="T11" s="76">
        <f>нарххо!J340</f>
        <v>120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нарххо!J181</f>
        <v>128</v>
      </c>
      <c r="M12" s="101" t="e">
        <f>нарххо!#REF!</f>
        <v>#REF!</v>
      </c>
      <c r="N12" s="76">
        <f>нарххо!J221</f>
        <v>150</v>
      </c>
      <c r="O12" s="101" t="e">
        <f>нарххо!#REF!</f>
        <v>#REF!</v>
      </c>
      <c r="P12" s="76">
        <f>нарххо!J261</f>
        <v>157.14285714285714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168.42105263157893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72.432432432432435</v>
      </c>
      <c r="E13" s="71" t="e">
        <f>нарххо!#REF!</f>
        <v>#REF!</v>
      </c>
      <c r="F13" s="72">
        <f>нарххо!J62</f>
        <v>78.94736842105263</v>
      </c>
      <c r="G13" s="73" t="e">
        <f>нарххо!#REF!</f>
        <v>#REF!</v>
      </c>
      <c r="H13" s="74">
        <f>нарххо!J102</f>
        <v>75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59.375</v>
      </c>
      <c r="Q13" s="101" t="e">
        <f>нарххо!#REF!</f>
        <v>#REF!</v>
      </c>
      <c r="R13" s="76">
        <f>нарххо!J302</f>
        <v>65.625</v>
      </c>
      <c r="S13" s="101" t="e">
        <f>нарххо!#REF!</f>
        <v>#REF!</v>
      </c>
      <c r="T13" s="76">
        <f>нарххо!J342</f>
        <v>70.967741935483872</v>
      </c>
      <c r="U13" s="71" t="e">
        <f>нарххо!#REF!</f>
        <v>#REF!</v>
      </c>
      <c r="V13" s="72">
        <f>нарххо!J382</f>
        <v>60</v>
      </c>
      <c r="W13" s="71" t="e">
        <f>нарххо!#REF!</f>
        <v>#REF!</v>
      </c>
      <c r="X13" s="72">
        <f>нарххо!J422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107.93265339161404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104.4776119402985</v>
      </c>
      <c r="Q14" s="101" t="e">
        <f>нарххо!#REF!</f>
        <v>#REF!</v>
      </c>
      <c r="R14" s="76">
        <f>нарххо!J304</f>
        <v>100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100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105.00986792166387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108.10810810810811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100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97.5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100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125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89.309576837416472</v>
      </c>
      <c r="E17" s="71" t="e">
        <f>нарххо!#REF!</f>
        <v>#REF!</v>
      </c>
      <c r="F17" s="72">
        <f>нарххо!J67</f>
        <v>85.714285714285708</v>
      </c>
      <c r="G17" s="73" t="e">
        <f>нарххо!#REF!</f>
        <v>#REF!</v>
      </c>
      <c r="H17" s="74">
        <f>нарххо!J107</f>
        <v>93.333333333333329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нарххо!J187</f>
        <v>87.4015748031496</v>
      </c>
      <c r="M17" s="101" t="e">
        <f>нарххо!#REF!</f>
        <v>#REF!</v>
      </c>
      <c r="N17" s="76">
        <f>нарххо!J227</f>
        <v>92</v>
      </c>
      <c r="O17" s="101" t="e">
        <f>нарххо!#REF!</f>
        <v>#REF!</v>
      </c>
      <c r="P17" s="76">
        <f>нарххо!J267</f>
        <v>84.615384615384613</v>
      </c>
      <c r="Q17" s="101" t="e">
        <f>нарххо!#REF!</f>
        <v>#REF!</v>
      </c>
      <c r="R17" s="76">
        <f>нарххо!J307</f>
        <v>85.714285714285708</v>
      </c>
      <c r="S17" s="101" t="e">
        <f>нарххо!#REF!</f>
        <v>#REF!</v>
      </c>
      <c r="T17" s="76">
        <f>нарххо!J347</f>
        <v>88.888888888888886</v>
      </c>
      <c r="U17" s="71" t="e">
        <f>нарххо!#REF!</f>
        <v>#REF!</v>
      </c>
      <c r="V17" s="72">
        <f>нарххо!J387</f>
        <v>84.615384615384613</v>
      </c>
      <c r="W17" s="71" t="e">
        <f>нарххо!#REF!</f>
        <v>#REF!</v>
      </c>
      <c r="X17" s="72">
        <f>нарххо!J427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120.4301075268817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122.46376811594202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110.00000000000001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107.54716981132076</v>
      </c>
      <c r="E19" s="71" t="e">
        <f>нарххо!#REF!</f>
        <v>#REF!</v>
      </c>
      <c r="F19" s="72">
        <f>нарххо!J69</f>
        <v>100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107.1588785046729</v>
      </c>
      <c r="E20" s="71" t="e">
        <f>нарххо!#REF!</f>
        <v>#REF!</v>
      </c>
      <c r="F20" s="72">
        <f>нарххо!J70</f>
        <v>110.00000000000001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100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111.11111111111111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107.69230769230769</v>
      </c>
      <c r="E21" s="71" t="e">
        <f>нарххо!#REF!</f>
        <v>#REF!</v>
      </c>
      <c r="F21" s="72">
        <f>нарххо!J71</f>
        <v>124</v>
      </c>
      <c r="G21" s="73" t="e">
        <f>нарххо!#REF!</f>
        <v>#REF!</v>
      </c>
      <c r="H21" s="74">
        <f>нарххо!J111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110.46511627906976</v>
      </c>
      <c r="M21" s="101" t="e">
        <f>нарххо!#REF!</f>
        <v>#REF!</v>
      </c>
      <c r="N21" s="76">
        <f>нарххо!J231</f>
        <v>109.38775510204081</v>
      </c>
      <c r="O21" s="101" t="e">
        <f>нарххо!#REF!</f>
        <v>#REF!</v>
      </c>
      <c r="P21" s="76">
        <f>нарххо!J271</f>
        <v>104.25531914893618</v>
      </c>
      <c r="Q21" s="101" t="e">
        <f>нарххо!#REF!</f>
        <v>#REF!</v>
      </c>
      <c r="R21" s="76">
        <f>нарххо!J311</f>
        <v>108</v>
      </c>
      <c r="S21" s="101" t="e">
        <f>нарххо!#REF!</f>
        <v>#REF!</v>
      </c>
      <c r="T21" s="76">
        <f>нарххо!J351</f>
        <v>108</v>
      </c>
      <c r="U21" s="71" t="e">
        <f>нарххо!#REF!</f>
        <v>#REF!</v>
      </c>
      <c r="V21" s="72">
        <f>нарххо!J391</f>
        <v>105.66037735849056</v>
      </c>
      <c r="W21" s="71" t="e">
        <f>нарххо!#REF!</f>
        <v>#REF!</v>
      </c>
      <c r="X21" s="72">
        <f>нарххо!J431</f>
        <v>108.16326530612244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97.547169811320757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84.444444444444443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87.818181818181813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88.888888888888886</v>
      </c>
      <c r="Q22" s="101" t="e">
        <f>нарххо!#REF!</f>
        <v>#REF!</v>
      </c>
      <c r="R22" s="76">
        <f>нарххо!J313</f>
        <v>80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105.08796956728483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114.28571428571428</v>
      </c>
      <c r="M23" s="101" t="e">
        <f>нарххо!#REF!</f>
        <v>#REF!</v>
      </c>
      <c r="N23" s="76">
        <f>нарххо!J234</f>
        <v>102.85714285714285</v>
      </c>
      <c r="O23" s="101" t="e">
        <f>нарххо!#REF!</f>
        <v>#REF!</v>
      </c>
      <c r="P23" s="76">
        <f>нарххо!J274</f>
        <v>120</v>
      </c>
      <c r="Q23" s="101" t="e">
        <f>нарххо!#REF!</f>
        <v>#REF!</v>
      </c>
      <c r="R23" s="76">
        <f>нарххо!J314</f>
        <v>88.888888888888886</v>
      </c>
      <c r="S23" s="101" t="e">
        <f>нарххо!#REF!</f>
        <v>#REF!</v>
      </c>
      <c r="T23" s="76">
        <f>нарххо!J354</f>
        <v>94.444444444444443</v>
      </c>
      <c r="U23" s="71" t="e">
        <f>нарххо!#REF!</f>
        <v>#REF!</v>
      </c>
      <c r="V23" s="72">
        <f>нарххо!J394</f>
        <v>105.88235294117648</v>
      </c>
      <c r="W23" s="71" t="e">
        <f>нарххо!#REF!</f>
        <v>#REF!</v>
      </c>
      <c r="X23" s="72">
        <f>нарххо!J434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103.54530106921777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нарххо!J195</f>
        <v>110.5263157894737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113.33333333333333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100</v>
      </c>
      <c r="W24" s="71" t="e">
        <f>нарххо!#REF!</f>
        <v>#REF!</v>
      </c>
      <c r="X24" s="72">
        <f>нарххо!J435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93.170176437108708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100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93.333333333333329</v>
      </c>
      <c r="Q25" s="101" t="e">
        <f>нарххо!#REF!</f>
        <v>#REF!</v>
      </c>
      <c r="R25" s="76">
        <f>нарххо!J316</f>
        <v>93.333333333333329</v>
      </c>
      <c r="S25" s="101" t="e">
        <f>нарххо!#REF!</f>
        <v>#REF!</v>
      </c>
      <c r="T25" s="76">
        <f>нарххо!J356</f>
        <v>100</v>
      </c>
      <c r="U25" s="71" t="e">
        <f>нарххо!#REF!</f>
        <v>#REF!</v>
      </c>
      <c r="V25" s="72">
        <f>нарххо!J396</f>
        <v>115.38461538461537</v>
      </c>
      <c r="W25" s="71" t="e">
        <f>нарххо!#REF!</f>
        <v>#REF!</v>
      </c>
      <c r="X25" s="72">
        <f>нарххо!J436</f>
        <v>111.11111111111111</v>
      </c>
    </row>
    <row r="26" spans="1:26" ht="22.5" customHeight="1" x14ac:dyDescent="0.2">
      <c r="A26" s="283">
        <v>22</v>
      </c>
      <c r="B26" s="285" t="s">
        <v>125</v>
      </c>
      <c r="C26" s="143" t="s">
        <v>175</v>
      </c>
      <c r="D26" s="290">
        <f>нарххо!J35</f>
        <v>100</v>
      </c>
      <c r="E26" s="143" t="s">
        <v>197</v>
      </c>
      <c r="F26" s="279">
        <f>нарххо!J77</f>
        <v>90.909090909090921</v>
      </c>
      <c r="G26" s="143" t="s">
        <v>196</v>
      </c>
      <c r="H26" s="292">
        <f>нарххо!J117</f>
        <v>114.28571428571428</v>
      </c>
      <c r="I26" s="143" t="s">
        <v>177</v>
      </c>
      <c r="J26" s="277">
        <f>нарххо!J157</f>
        <v>97.674418604651166</v>
      </c>
      <c r="K26" s="143" t="s">
        <v>176</v>
      </c>
      <c r="L26" s="277">
        <f>нарххо!J197</f>
        <v>100</v>
      </c>
      <c r="M26" s="143" t="s">
        <v>178</v>
      </c>
      <c r="N26" s="275">
        <f>нарххо!J237</f>
        <v>100</v>
      </c>
      <c r="O26" s="143" t="s">
        <v>176</v>
      </c>
      <c r="P26" s="275">
        <f>нарххо!J277</f>
        <v>100</v>
      </c>
      <c r="Q26" s="143" t="s">
        <v>176</v>
      </c>
      <c r="R26" s="275">
        <f>нарххо!J317</f>
        <v>94.594594594594597</v>
      </c>
      <c r="S26" s="143" t="s">
        <v>179</v>
      </c>
      <c r="T26" s="275">
        <f>нарххо!J357</f>
        <v>108.1081081081081</v>
      </c>
      <c r="U26" s="143" t="s">
        <v>176</v>
      </c>
      <c r="V26" s="279">
        <f>нарххо!J397</f>
        <v>100</v>
      </c>
      <c r="W26" s="143" t="s">
        <v>175</v>
      </c>
      <c r="X26" s="279">
        <f>нарххо!J437</f>
        <v>87.5</v>
      </c>
    </row>
    <row r="27" spans="1:26" s="149" customFormat="1" ht="12.75" customHeight="1" x14ac:dyDescent="0.2">
      <c r="A27" s="284"/>
      <c r="B27" s="286"/>
      <c r="C27" s="148" t="e">
        <f>нарххо!#REF!</f>
        <v>#REF!</v>
      </c>
      <c r="D27" s="291"/>
      <c r="E27" s="148" t="e">
        <f>нарххо!#REF!</f>
        <v>#REF!</v>
      </c>
      <c r="F27" s="280"/>
      <c r="G27" s="148" t="e">
        <f>нарххо!#REF!</f>
        <v>#REF!</v>
      </c>
      <c r="H27" s="293"/>
      <c r="I27" s="148" t="e">
        <f>нарххо!#REF!</f>
        <v>#REF!</v>
      </c>
      <c r="J27" s="278"/>
      <c r="K27" s="148" t="e">
        <f>нарххо!#REF!</f>
        <v>#REF!</v>
      </c>
      <c r="L27" s="278"/>
      <c r="M27" s="148" t="e">
        <f>нарххо!#REF!</f>
        <v>#REF!</v>
      </c>
      <c r="N27" s="276"/>
      <c r="O27" s="148" t="e">
        <f>нарххо!#REF!</f>
        <v>#REF!</v>
      </c>
      <c r="P27" s="276"/>
      <c r="Q27" s="148" t="e">
        <f>нарххо!#REF!</f>
        <v>#REF!</v>
      </c>
      <c r="R27" s="276"/>
      <c r="S27" s="148" t="e">
        <f>нарххо!#REF!</f>
        <v>#REF!</v>
      </c>
      <c r="T27" s="276"/>
      <c r="U27" s="148" t="e">
        <f>нарххо!#REF!</f>
        <v>#REF!</v>
      </c>
      <c r="V27" s="280"/>
      <c r="W27" s="148" t="e">
        <f>нарххо!#REF!</f>
        <v>#REF!</v>
      </c>
      <c r="X27" s="28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186.11111111111111</v>
      </c>
      <c r="G29" s="187" t="e">
        <f>нарххо!#REF!</f>
        <v>#REF!</v>
      </c>
      <c r="H29" s="181">
        <f>нарххо!J120</f>
        <v>181.08108108108107</v>
      </c>
      <c r="I29" s="69" t="e">
        <f>нарххо!#REF!</f>
        <v>#REF!</v>
      </c>
      <c r="J29" s="75">
        <f>нарххо!J160</f>
        <v>168.88888888888889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126.92307692307693</v>
      </c>
      <c r="E30" s="71" t="e">
        <f>нарххо!#REF!</f>
        <v>#REF!</v>
      </c>
      <c r="F30" s="72">
        <f>нарххо!J81</f>
        <v>128.94736842105266</v>
      </c>
      <c r="G30" s="73" t="e">
        <f>нарххо!#REF!</f>
        <v>#REF!</v>
      </c>
      <c r="H30" s="74">
        <f>нарххо!J121</f>
        <v>125.64102564102566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нарххо!J201</f>
        <v>125.77319587628865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123.07692307692308</v>
      </c>
      <c r="Q30" s="101" t="e">
        <f>нарххо!#REF!</f>
        <v>#REF!</v>
      </c>
      <c r="R30" s="76">
        <f>нарххо!J321</f>
        <v>126.58227848101265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117.64705882352942</v>
      </c>
      <c r="W30" s="71" t="e">
        <f>нарххо!#REF!</f>
        <v>#REF!</v>
      </c>
      <c r="X30" s="72">
        <f>нарххо!J441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105.92808551992228</v>
      </c>
      <c r="E32" s="71" t="e">
        <f>нарххо!#REF!</f>
        <v>#REF!</v>
      </c>
      <c r="F32" s="72">
        <f>нарххо!J84</f>
        <v>106.33528265107213</v>
      </c>
      <c r="G32" s="73" t="e">
        <f>нарххо!#REF!</f>
        <v>#REF!</v>
      </c>
      <c r="H32" s="74">
        <f>нарххо!J124</f>
        <v>105.85365853658537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106.14035087719299</v>
      </c>
      <c r="M32" s="101" t="e">
        <f>нарххо!#REF!</f>
        <v>#REF!</v>
      </c>
      <c r="N32" s="76">
        <f>нарххо!J244</f>
        <v>105.92808551992228</v>
      </c>
      <c r="O32" s="101" t="e">
        <f>нарххо!#REF!</f>
        <v>#REF!</v>
      </c>
      <c r="P32" s="76">
        <f>нарххо!J284</f>
        <v>105.92808551992228</v>
      </c>
      <c r="Q32" s="101" t="e">
        <f>нарххо!#REF!</f>
        <v>#REF!</v>
      </c>
      <c r="R32" s="76">
        <f>нарххо!J324</f>
        <v>105.92808551992228</v>
      </c>
      <c r="S32" s="101" t="e">
        <f>нарххо!#REF!</f>
        <v>#REF!</v>
      </c>
      <c r="T32" s="76">
        <f>нарххо!J364</f>
        <v>105.92808551992228</v>
      </c>
      <c r="U32" s="71" t="e">
        <f>нарххо!#REF!</f>
        <v>#REF!</v>
      </c>
      <c r="V32" s="72">
        <f>нарххо!J404</f>
        <v>105.92808551992228</v>
      </c>
      <c r="W32" s="71" t="e">
        <f>нарххо!#REF!</f>
        <v>#REF!</v>
      </c>
      <c r="X32" s="72">
        <f>нарххо!J444</f>
        <v>105.92808551992228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105.91658583899127</v>
      </c>
      <c r="E33" s="71" t="e">
        <f>нарххо!#REF!</f>
        <v>#REF!</v>
      </c>
      <c r="F33" s="72">
        <f>нарххо!J85</f>
        <v>106.30455868089234</v>
      </c>
      <c r="G33" s="73" t="e">
        <f>нарххо!#REF!</f>
        <v>#REF!</v>
      </c>
      <c r="H33" s="74">
        <f>нарххо!J125</f>
        <v>106.01357904946653</v>
      </c>
      <c r="I33" s="69" t="e">
        <f>нарххо!#REF!</f>
        <v>#REF!</v>
      </c>
      <c r="J33" s="75">
        <f>нарххо!J164</f>
        <v>107.00389105058366</v>
      </c>
      <c r="K33" s="69" t="e">
        <f>нарххо!#REF!</f>
        <v>#REF!</v>
      </c>
      <c r="L33" s="75">
        <f>нарххо!J205</f>
        <v>106.22568093385215</v>
      </c>
      <c r="M33" s="101" t="e">
        <f>нарххо!#REF!</f>
        <v>#REF!</v>
      </c>
      <c r="N33" s="76">
        <f>нарххо!J245</f>
        <v>105.91658583899127</v>
      </c>
      <c r="O33" s="101" t="e">
        <f>нарххо!#REF!</f>
        <v>#REF!</v>
      </c>
      <c r="P33" s="76">
        <f>нарххо!J285</f>
        <v>105.91658583899127</v>
      </c>
      <c r="Q33" s="101" t="e">
        <f>нарххо!#REF!</f>
        <v>#REF!</v>
      </c>
      <c r="R33" s="76">
        <f>нарххо!J325</f>
        <v>105.91658583899127</v>
      </c>
      <c r="S33" s="101" t="e">
        <f>нарххо!#REF!</f>
        <v>#REF!</v>
      </c>
      <c r="T33" s="76">
        <f>нарххо!J365</f>
        <v>105.91658583899127</v>
      </c>
      <c r="U33" s="71" t="e">
        <f>нарххо!#REF!</f>
        <v>#REF!</v>
      </c>
      <c r="V33" s="72">
        <f>нарххо!J405</f>
        <v>105.91658583899127</v>
      </c>
      <c r="W33" s="71" t="e">
        <f>нарххо!#REF!</f>
        <v>#REF!</v>
      </c>
      <c r="X33" s="72">
        <f>нарххо!J445</f>
        <v>105.91658583899127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29.01.2024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77.142857142857153</v>
      </c>
      <c r="E40" s="69" t="e">
        <f>нарххо!#REF!</f>
        <v>#REF!</v>
      </c>
      <c r="F40" s="75">
        <f>нарххо!J495</f>
        <v>83.333333333333343</v>
      </c>
      <c r="G40" s="69" t="e">
        <f>нарххо!#REF!</f>
        <v>#REF!</v>
      </c>
      <c r="H40" s="75">
        <f>нарххо!J535</f>
        <v>83.333333333333343</v>
      </c>
      <c r="I40" s="69" t="e">
        <f>нарххо!#REF!</f>
        <v>#REF!</v>
      </c>
      <c r="J40" s="75">
        <f>нарххо!J575</f>
        <v>62.857142857142868</v>
      </c>
      <c r="K40" s="71" t="e">
        <f>нарххо!#REF!</f>
        <v>#REF!</v>
      </c>
      <c r="L40" s="72">
        <f>нарххо!J615</f>
        <v>60</v>
      </c>
      <c r="M40" s="92" t="e">
        <f>нарххо!#REF!</f>
        <v>#REF!</v>
      </c>
      <c r="N40" s="93">
        <f>нарххо!J655</f>
        <v>100</v>
      </c>
      <c r="O40" s="69" t="e">
        <f>нарххо!#REF!</f>
        <v>#REF!</v>
      </c>
      <c r="P40" s="75">
        <f>нарххо!J695</f>
        <v>83.333333333333343</v>
      </c>
      <c r="Q40" s="69" t="e">
        <f>нарххо!#REF!</f>
        <v>#REF!</v>
      </c>
      <c r="R40" s="75">
        <f>нарххо!J735</f>
        <v>62.5</v>
      </c>
      <c r="S40" s="69" t="e">
        <f>нарххо!#REF!</f>
        <v>#REF!</v>
      </c>
      <c r="T40" s="75">
        <f>нарххо!J775</f>
        <v>57.142857142857139</v>
      </c>
      <c r="U40" s="101" t="e">
        <f>нарххо!#REF!</f>
        <v>#REF!</v>
      </c>
      <c r="V40" s="76">
        <f>нарххо!J815</f>
        <v>92</v>
      </c>
      <c r="W40" s="101" t="e">
        <f>нарххо!#REF!</f>
        <v>#REF!</v>
      </c>
      <c r="X40" s="76">
        <f>нарххо!J855</f>
        <v>82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60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30.303030303030305</v>
      </c>
      <c r="G42" s="69" t="e">
        <f>нарххо!#REF!</f>
        <v>#REF!</v>
      </c>
      <c r="H42" s="75">
        <f>нарххо!J537</f>
        <v>57.142857142857139</v>
      </c>
      <c r="I42" s="69" t="e">
        <f>нарххо!#REF!</f>
        <v>#REF!</v>
      </c>
      <c r="J42" s="75">
        <f>нарххо!J577</f>
        <v>57.142857142857139</v>
      </c>
      <c r="K42" s="71" t="e">
        <f>нарххо!#REF!</f>
        <v>#REF!</v>
      </c>
      <c r="L42" s="72">
        <f>нарххо!J617</f>
        <v>57.142857142857139</v>
      </c>
      <c r="M42" s="92" t="e">
        <f>нарххо!#REF!</f>
        <v>#REF!</v>
      </c>
      <c r="N42" s="93">
        <f>нарххо!J657</f>
        <v>57.499999999999993</v>
      </c>
      <c r="O42" s="69" t="e">
        <f>нарххо!#REF!</f>
        <v>#REF!</v>
      </c>
      <c r="P42" s="75">
        <f>нарххо!J697</f>
        <v>60.606060606060609</v>
      </c>
      <c r="Q42" s="69" t="e">
        <f>нарххо!#REF!</f>
        <v>#REF!</v>
      </c>
      <c r="R42" s="75">
        <f>нарххо!J737</f>
        <v>57.142857142857139</v>
      </c>
      <c r="S42" s="69" t="e">
        <f>нарххо!#REF!</f>
        <v>#REF!</v>
      </c>
      <c r="T42" s="75">
        <f>нарххо!J777</f>
        <v>45.45454545454546</v>
      </c>
      <c r="U42" s="101" t="e">
        <f>нарххо!#REF!</f>
        <v>#REF!</v>
      </c>
      <c r="V42" s="76">
        <f>нарххо!J817</f>
        <v>100</v>
      </c>
      <c r="W42" s="101" t="e">
        <f>нарххо!#REF!</f>
        <v>#REF!</v>
      </c>
      <c r="X42" s="76">
        <f>нарххо!J857</f>
        <v>100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90</v>
      </c>
      <c r="E43" s="69" t="e">
        <f>нарххо!#REF!</f>
        <v>#REF!</v>
      </c>
      <c r="F43" s="75">
        <f>нарххо!J498</f>
        <v>117.64705882352942</v>
      </c>
      <c r="G43" s="69" t="e">
        <f>нарххо!#REF!</f>
        <v>#REF!</v>
      </c>
      <c r="H43" s="75">
        <f>нарххо!J538</f>
        <v>170.58823529411765</v>
      </c>
      <c r="I43" s="69" t="e">
        <f>нарххо!#REF!</f>
        <v>#REF!</v>
      </c>
      <c r="J43" s="75">
        <f>нарххо!J578</f>
        <v>117.64705882352942</v>
      </c>
      <c r="K43" s="71" t="e">
        <f>нарххо!#REF!</f>
        <v>#REF!</v>
      </c>
      <c r="L43" s="72">
        <f>нарххо!J618</f>
        <v>138.88888888888889</v>
      </c>
      <c r="M43" s="92" t="e">
        <f>нарххо!#REF!</f>
        <v>#REF!</v>
      </c>
      <c r="N43" s="93">
        <f>нарххо!J658</f>
        <v>144.44444444444443</v>
      </c>
      <c r="O43" s="69" t="e">
        <f>нарххо!#REF!</f>
        <v>#REF!</v>
      </c>
      <c r="P43" s="75">
        <f>нарххо!J698</f>
        <v>133.33333333333331</v>
      </c>
      <c r="Q43" s="69" t="e">
        <f>нарххо!#REF!</f>
        <v>#REF!</v>
      </c>
      <c r="R43" s="75">
        <f>нарххо!J738</f>
        <v>127.77777777777777</v>
      </c>
      <c r="S43" s="69" t="e">
        <f>нарххо!#REF!</f>
        <v>#REF!</v>
      </c>
      <c r="T43" s="75">
        <f>нарххо!J778</f>
        <v>120</v>
      </c>
      <c r="U43" s="101" t="e">
        <f>нарххо!#REF!</f>
        <v>#REF!</v>
      </c>
      <c r="V43" s="76">
        <f>нарххо!J818</f>
        <v>150</v>
      </c>
      <c r="W43" s="101" t="e">
        <f>нарххо!#REF!</f>
        <v>#REF!</v>
      </c>
      <c r="X43" s="76">
        <f>нарххо!J858</f>
        <v>144.44444444444443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93.333333333333329</v>
      </c>
      <c r="E44" s="69" t="e">
        <f>нарххо!#REF!</f>
        <v>#REF!</v>
      </c>
      <c r="F44" s="75">
        <f>нарххо!J499</f>
        <v>133.33333333333331</v>
      </c>
      <c r="G44" s="69" t="e">
        <f>нарххо!#REF!</f>
        <v>#REF!</v>
      </c>
      <c r="H44" s="75">
        <f>нарххо!J539</f>
        <v>106.66666666666667</v>
      </c>
      <c r="I44" s="69" t="e">
        <f>нарххо!#REF!</f>
        <v>#REF!</v>
      </c>
      <c r="J44" s="75">
        <f>нарххо!J579</f>
        <v>100</v>
      </c>
      <c r="K44" s="71" t="e">
        <f>нарххо!#REF!</f>
        <v>#REF!</v>
      </c>
      <c r="L44" s="72">
        <f>нарххо!J619</f>
        <v>88.888888888888886</v>
      </c>
      <c r="M44" s="92" t="e">
        <f>нарххо!#REF!</f>
        <v>#REF!</v>
      </c>
      <c r="N44" s="93">
        <f>нарххо!J659</f>
        <v>89.473684210526315</v>
      </c>
      <c r="O44" s="69" t="e">
        <f>нарххо!#REF!</f>
        <v>#REF!</v>
      </c>
      <c r="P44" s="75">
        <f>нарххо!J699</f>
        <v>100</v>
      </c>
      <c r="Q44" s="69" t="e">
        <f>нарххо!#REF!</f>
        <v>#REF!</v>
      </c>
      <c r="R44" s="75">
        <f>нарххо!J739</f>
        <v>117.64705882352942</v>
      </c>
      <c r="S44" s="69" t="e">
        <f>нарххо!#REF!</f>
        <v>#REF!</v>
      </c>
      <c r="T44" s="75">
        <f>нарххо!J779</f>
        <v>107.14285714285714</v>
      </c>
      <c r="U44" s="101" t="e">
        <f>нарххо!#REF!</f>
        <v>#REF!</v>
      </c>
      <c r="V44" s="76">
        <f>нарххо!J819</f>
        <v>106.25</v>
      </c>
      <c r="W44" s="101" t="e">
        <f>нарххо!#REF!</f>
        <v>#REF!</v>
      </c>
      <c r="X44" s="76">
        <f>нарххо!J859</f>
        <v>100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70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100</v>
      </c>
      <c r="M45" s="92" t="e">
        <f>нарххо!#REF!</f>
        <v>#REF!</v>
      </c>
      <c r="N45" s="93">
        <f>нарххо!J660</f>
        <v>166.66666666666669</v>
      </c>
      <c r="O45" s="69" t="e">
        <f>нарххо!#REF!</f>
        <v>#REF!</v>
      </c>
      <c r="P45" s="75">
        <f>нарххо!J700</f>
        <v>80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94.444444444444443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108.33333333333333</v>
      </c>
      <c r="E46" s="69" t="e">
        <f>нарххо!#REF!</f>
        <v>#REF!</v>
      </c>
      <c r="F46" s="75">
        <f>нарххо!J501</f>
        <v>127.27272727272727</v>
      </c>
      <c r="G46" s="69" t="e">
        <f>нарххо!#REF!</f>
        <v>#REF!</v>
      </c>
      <c r="H46" s="75">
        <f>нарххо!J541</f>
        <v>120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100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109.09090909090908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150</v>
      </c>
      <c r="U46" s="101" t="e">
        <f>нарххо!#REF!</f>
        <v>#REF!</v>
      </c>
      <c r="V46" s="76">
        <f>нарххо!J821</f>
        <v>122.43285939968405</v>
      </c>
      <c r="W46" s="101" t="e">
        <f>нарххо!#REF!</f>
        <v>#REF!</v>
      </c>
      <c r="X46" s="76">
        <f>нарххо!J861</f>
        <v>113.51351351351352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83.333333333333343</v>
      </c>
      <c r="I47" s="69" t="e">
        <f>нарххо!#REF!</f>
        <v>#REF!</v>
      </c>
      <c r="J47" s="75">
        <f>нарххо!J582</f>
        <v>73.68421052631578</v>
      </c>
      <c r="K47" s="71" t="e">
        <f>нарххо!#REF!</f>
        <v>#REF!</v>
      </c>
      <c r="L47" s="72">
        <f>нарххо!J622</f>
        <v>70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72.222222222222214</v>
      </c>
      <c r="Q47" s="69" t="e">
        <f>нарххо!#REF!</f>
        <v>#REF!</v>
      </c>
      <c r="R47" s="75">
        <f>нарххо!J742</f>
        <v>77.777777777777786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100</v>
      </c>
      <c r="W47" s="101" t="e">
        <f>нарххо!#REF!</f>
        <v>#REF!</v>
      </c>
      <c r="X47" s="76">
        <f>нарххо!J862</f>
        <v>87.5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109.52380952380953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118.18181818181819</v>
      </c>
      <c r="I48" s="69" t="e">
        <f>нарххо!#REF!</f>
        <v>#REF!</v>
      </c>
      <c r="J48" s="75">
        <f>нарххо!J584</f>
        <v>108.33333333333333</v>
      </c>
      <c r="K48" s="71" t="e">
        <f>нарххо!#REF!</f>
        <v>#REF!</v>
      </c>
      <c r="L48" s="72">
        <f>нарххо!J624</f>
        <v>108.33333333333333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107.93650793650794</v>
      </c>
      <c r="Q48" s="69" t="e">
        <f>нарххо!#REF!</f>
        <v>#REF!</v>
      </c>
      <c r="R48" s="75">
        <f>нарххо!J744</f>
        <v>114.03508771929825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110.47619047619048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107.14285714285714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120.96774193548387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100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100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91.666666666666657</v>
      </c>
      <c r="E50" s="69" t="e">
        <f>нарххо!#REF!</f>
        <v>#REF!</v>
      </c>
      <c r="F50" s="75">
        <f>нарххо!J506</f>
        <v>83.333333333333343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92.857142857142861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100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100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97.166666666666671</v>
      </c>
      <c r="E51" s="69" t="e">
        <f>нарххо!#REF!</f>
        <v>#REF!</v>
      </c>
      <c r="F51" s="75">
        <f>нарххо!J507</f>
        <v>78.571428571428569</v>
      </c>
      <c r="G51" s="69" t="e">
        <f>нарххо!#REF!</f>
        <v>#REF!</v>
      </c>
      <c r="H51" s="75">
        <f>нарххо!J547</f>
        <v>100</v>
      </c>
      <c r="I51" s="69" t="e">
        <f>нарххо!#REF!</f>
        <v>#REF!</v>
      </c>
      <c r="J51" s="75">
        <f>нарххо!J587</f>
        <v>89.230769230769226</v>
      </c>
      <c r="K51" s="71" t="e">
        <f>нарххо!#REF!</f>
        <v>#REF!</v>
      </c>
      <c r="L51" s="72">
        <f>нарххо!J627</f>
        <v>89.999999999999986</v>
      </c>
      <c r="M51" s="92" t="e">
        <f>нарххо!#REF!</f>
        <v>#REF!</v>
      </c>
      <c r="N51" s="93">
        <f>нарххо!J667</f>
        <v>91.666666666666657</v>
      </c>
      <c r="O51" s="69" t="e">
        <f>нарххо!#REF!</f>
        <v>#REF!</v>
      </c>
      <c r="P51" s="75">
        <f>нарххо!J707</f>
        <v>82.706766917293223</v>
      </c>
      <c r="Q51" s="69" t="e">
        <f>нарххо!#REF!</f>
        <v>#REF!</v>
      </c>
      <c r="R51" s="75">
        <f>нарххо!J747</f>
        <v>100</v>
      </c>
      <c r="S51" s="69" t="e">
        <f>нарххо!#REF!</f>
        <v>#REF!</v>
      </c>
      <c r="T51" s="75">
        <f>нарххо!J787</f>
        <v>92.857142857142861</v>
      </c>
      <c r="U51" s="101" t="e">
        <f>нарххо!#REF!</f>
        <v>#REF!</v>
      </c>
      <c r="V51" s="76">
        <f>нарххо!J827</f>
        <v>88.435374149659879</v>
      </c>
      <c r="W51" s="101" t="e">
        <f>нарххо!#REF!</f>
        <v>#REF!</v>
      </c>
      <c r="X51" s="76">
        <f>нарххо!J867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120</v>
      </c>
      <c r="I52" s="69" t="e">
        <f>нарххо!#REF!</f>
        <v>#REF!</v>
      </c>
      <c r="J52" s="75">
        <f>нарххо!J588</f>
        <v>130</v>
      </c>
      <c r="K52" s="71" t="e">
        <f>нарххо!#REF!</f>
        <v>#REF!</v>
      </c>
      <c r="L52" s="72">
        <f>нарххо!J628</f>
        <v>110.00000000000001</v>
      </c>
      <c r="M52" s="92" t="e">
        <f>нарххо!#REF!</f>
        <v>#REF!</v>
      </c>
      <c r="N52" s="93">
        <f>нарххо!J668</f>
        <v>133.33333333333331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115.78947368421053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115.45454545454545</v>
      </c>
      <c r="W52" s="101" t="e">
        <f>нарххо!#REF!</f>
        <v>#REF!</v>
      </c>
      <c r="X52" s="76">
        <f>нарххо!J868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128.57142857142858</v>
      </c>
      <c r="I53" s="69" t="e">
        <f>нарххо!#REF!</f>
        <v>#REF!</v>
      </c>
      <c r="J53" s="75">
        <f>нарххо!J589</f>
        <v>114.28571428571428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98.253275109170318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128.57142857142858</v>
      </c>
      <c r="I54" s="69" t="e">
        <f>нарххо!#REF!</f>
        <v>#REF!</v>
      </c>
      <c r="J54" s="75">
        <f>нарххо!J590</f>
        <v>128.57142857142858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102.22222222222221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105.66037735849056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107.40740740740739</v>
      </c>
      <c r="I55" s="69" t="e">
        <f>нарххо!#REF!</f>
        <v>#REF!</v>
      </c>
      <c r="J55" s="75">
        <f>нарххо!J591</f>
        <v>115.38461538461537</v>
      </c>
      <c r="K55" s="71" t="e">
        <f>нарххо!#REF!</f>
        <v>#REF!</v>
      </c>
      <c r="L55" s="72">
        <f>нарххо!J631</f>
        <v>100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109.43396226415094</v>
      </c>
      <c r="Q55" s="69" t="e">
        <f>нарххо!#REF!</f>
        <v>#REF!</v>
      </c>
      <c r="R55" s="75">
        <f>нарххо!J751</f>
        <v>101.75438596491226</v>
      </c>
      <c r="S55" s="69" t="e">
        <f>нарххо!#REF!</f>
        <v>#REF!</v>
      </c>
      <c r="T55" s="75">
        <f>нарххо!J791</f>
        <v>107.69230769230769</v>
      </c>
      <c r="U55" s="101" t="e">
        <f>нарххо!#REF!</f>
        <v>#REF!</v>
      </c>
      <c r="V55" s="76">
        <f>нарххо!J831</f>
        <v>97.118644067796609</v>
      </c>
      <c r="W55" s="101" t="e">
        <f>нарххо!#REF!</f>
        <v>#REF!</v>
      </c>
      <c r="X55" s="76">
        <f>нарххо!J871</f>
        <v>93.75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88.888888888888886</v>
      </c>
      <c r="E56" s="69" t="e">
        <f>нарххо!#REF!</f>
        <v>#REF!</v>
      </c>
      <c r="F56" s="75">
        <f>нарххо!J513</f>
        <v>80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77.551020408163254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107.14285714285714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100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88.235294117647058</v>
      </c>
      <c r="Q57" s="69" t="e">
        <f>нарххо!#REF!</f>
        <v>#REF!</v>
      </c>
      <c r="R57" s="75">
        <f>нарххо!J754</f>
        <v>89.473684210526315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101.5228426395939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115.38461538461537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86.666666666666671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94.444444444444443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107.14285714285714</v>
      </c>
      <c r="E59" s="69" t="e">
        <f>нарххо!#REF!</f>
        <v>#REF!</v>
      </c>
      <c r="F59" s="75">
        <f>нарххо!J516</f>
        <v>100</v>
      </c>
      <c r="G59" s="69" t="e">
        <f>нарххо!#REF!</f>
        <v>#REF!</v>
      </c>
      <c r="H59" s="75">
        <f>нарххо!J556</f>
        <v>115.38461538461537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87.5</v>
      </c>
      <c r="O59" s="69" t="e">
        <f>нарххо!#REF!</f>
        <v>#REF!</v>
      </c>
      <c r="P59" s="75">
        <f>нарххо!J716</f>
        <v>93.333333333333329</v>
      </c>
      <c r="Q59" s="69" t="e">
        <f>нарххо!#REF!</f>
        <v>#REF!</v>
      </c>
      <c r="R59" s="75">
        <f>нарххо!J756</f>
        <v>87.5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94.444444444444443</v>
      </c>
      <c r="W59" s="101" t="e">
        <f>нарххо!#REF!</f>
        <v>#REF!</v>
      </c>
      <c r="X59" s="76">
        <f>нарххо!J876</f>
        <v>112.5</v>
      </c>
    </row>
    <row r="60" spans="1:24" ht="22.5" customHeight="1" x14ac:dyDescent="0.2">
      <c r="A60" s="283">
        <v>22</v>
      </c>
      <c r="B60" s="285" t="s">
        <v>125</v>
      </c>
      <c r="C60" s="143" t="s">
        <v>195</v>
      </c>
      <c r="D60" s="277">
        <f>нарххо!J477</f>
        <v>100</v>
      </c>
      <c r="E60" s="143" t="s">
        <v>195</v>
      </c>
      <c r="F60" s="277">
        <f>нарххо!J517</f>
        <v>100</v>
      </c>
      <c r="G60" s="143" t="s">
        <v>175</v>
      </c>
      <c r="H60" s="277">
        <f>нарххо!J557</f>
        <v>100</v>
      </c>
      <c r="I60" s="143" t="s">
        <v>175</v>
      </c>
      <c r="J60" s="277">
        <f>нарххо!J597</f>
        <v>116.66666666666667</v>
      </c>
      <c r="K60" s="143" t="s">
        <v>175</v>
      </c>
      <c r="L60" s="279">
        <f>нарххо!J637</f>
        <v>100</v>
      </c>
      <c r="M60" s="143" t="s">
        <v>176</v>
      </c>
      <c r="N60" s="281">
        <f>нарххо!J677</f>
        <v>100</v>
      </c>
      <c r="O60" s="143" t="s">
        <v>175</v>
      </c>
      <c r="P60" s="277">
        <f>нарххо!J717</f>
        <v>100</v>
      </c>
      <c r="Q60" s="143" t="s">
        <v>195</v>
      </c>
      <c r="R60" s="277">
        <f>нарххо!J757</f>
        <v>100</v>
      </c>
      <c r="S60" s="143" t="s">
        <v>175</v>
      </c>
      <c r="T60" s="277">
        <f>нарххо!J797</f>
        <v>100</v>
      </c>
      <c r="U60" s="147" t="s">
        <v>192</v>
      </c>
      <c r="V60" s="275">
        <f>нарххо!J877</f>
        <v>102.56410256410258</v>
      </c>
      <c r="W60" s="147" t="s">
        <v>192</v>
      </c>
      <c r="X60" s="275">
        <f>нарххо!J877</f>
        <v>102.56410256410258</v>
      </c>
    </row>
    <row r="61" spans="1:24" s="144" customFormat="1" ht="11.25" customHeight="1" x14ac:dyDescent="0.2">
      <c r="A61" s="284"/>
      <c r="B61" s="286"/>
      <c r="C61" s="145" t="e">
        <f>нарххо!#REF!</f>
        <v>#REF!</v>
      </c>
      <c r="D61" s="278"/>
      <c r="E61" s="145" t="e">
        <f>нарххо!#REF!</f>
        <v>#REF!</v>
      </c>
      <c r="F61" s="278"/>
      <c r="G61" s="145" t="e">
        <f>нарххо!#REF!</f>
        <v>#REF!</v>
      </c>
      <c r="H61" s="278"/>
      <c r="I61" s="145" t="e">
        <f>нарххо!#REF!</f>
        <v>#REF!</v>
      </c>
      <c r="J61" s="278"/>
      <c r="K61" s="145" t="e">
        <f>нарххо!#REF!</f>
        <v>#REF!</v>
      </c>
      <c r="L61" s="280"/>
      <c r="M61" s="145" t="e">
        <f>нарххо!#REF!</f>
        <v>#REF!</v>
      </c>
      <c r="N61" s="282"/>
      <c r="O61" s="145" t="e">
        <f>нарххо!#REF!</f>
        <v>#REF!</v>
      </c>
      <c r="P61" s="278"/>
      <c r="Q61" s="146" t="e">
        <f>нарххо!#REF!</f>
        <v>#REF!</v>
      </c>
      <c r="R61" s="278"/>
      <c r="S61" s="146" t="e">
        <f>нарххо!#REF!</f>
        <v>#REF!</v>
      </c>
      <c r="T61" s="278"/>
      <c r="U61" s="145" t="e">
        <f>нарххо!#REF!</f>
        <v>#REF!</v>
      </c>
      <c r="V61" s="276"/>
      <c r="W61" s="145">
        <v>3</v>
      </c>
      <c r="X61" s="27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100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96.296296296296291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130.26315789473685</v>
      </c>
      <c r="E64" s="69" t="e">
        <f>нарххо!#REF!</f>
        <v>#REF!</v>
      </c>
      <c r="F64" s="75">
        <f>нарххо!J521</f>
        <v>122.50000000000001</v>
      </c>
      <c r="G64" s="69" t="e">
        <f>нарххо!#REF!</f>
        <v>#REF!</v>
      </c>
      <c r="H64" s="75">
        <f>нарххо!J561</f>
        <v>115.29411764705884</v>
      </c>
      <c r="I64" s="69" t="e">
        <f>нарххо!#REF!</f>
        <v>#REF!</v>
      </c>
      <c r="J64" s="75">
        <f>нарххо!J601</f>
        <v>116.47058823529413</v>
      </c>
      <c r="K64" s="71" t="e">
        <f>нарххо!#REF!</f>
        <v>#REF!</v>
      </c>
      <c r="L64" s="72">
        <f>нарххо!J641</f>
        <v>117.64705882352942</v>
      </c>
      <c r="M64" s="92" t="e">
        <f>нарххо!#REF!</f>
        <v>#REF!</v>
      </c>
      <c r="N64" s="93">
        <f>нарххо!J681</f>
        <v>118.29268292682926</v>
      </c>
      <c r="O64" s="69" t="e">
        <f>нарххо!#REF!</f>
        <v>#REF!</v>
      </c>
      <c r="P64" s="75">
        <f>нарххо!J721</f>
        <v>116.66666666666667</v>
      </c>
      <c r="Q64" s="69" t="e">
        <f>нарххо!#REF!</f>
        <v>#REF!</v>
      </c>
      <c r="R64" s="75">
        <f>нарххо!J761</f>
        <v>122.50000000000001</v>
      </c>
      <c r="S64" s="69" t="e">
        <f>нарххо!#REF!</f>
        <v>#REF!</v>
      </c>
      <c r="T64" s="75">
        <f>нарххо!J801</f>
        <v>121.24999999999999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122.47191011235954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106.04288499025343</v>
      </c>
      <c r="E66" s="69" t="e">
        <f>нарххо!#REF!</f>
        <v>#REF!</v>
      </c>
      <c r="F66" s="75">
        <f>нарххо!J524</f>
        <v>106.04288499025343</v>
      </c>
      <c r="G66" s="69" t="e">
        <f>нарххо!#REF!</f>
        <v>#REF!</v>
      </c>
      <c r="H66" s="75">
        <f>нарххо!J564</f>
        <v>106.04288499025343</v>
      </c>
      <c r="I66" s="69" t="e">
        <f>нарххо!#REF!</f>
        <v>#REF!</v>
      </c>
      <c r="J66" s="75">
        <f>нарххо!J604</f>
        <v>106.04288499025343</v>
      </c>
      <c r="K66" s="71" t="e">
        <f>нарххо!#REF!</f>
        <v>#REF!</v>
      </c>
      <c r="L66" s="72">
        <f>нарххо!J644</f>
        <v>106.04288499025343</v>
      </c>
      <c r="M66" s="92" t="e">
        <f>нарххо!#REF!</f>
        <v>#REF!</v>
      </c>
      <c r="N66" s="93">
        <f>нарххо!J684</f>
        <v>106.04288499025343</v>
      </c>
      <c r="O66" s="69" t="e">
        <f>нарххо!#REF!</f>
        <v>#REF!</v>
      </c>
      <c r="P66" s="75">
        <f>нарххо!J724</f>
        <v>106.04288499025343</v>
      </c>
      <c r="Q66" s="69" t="e">
        <f>нарххо!#REF!</f>
        <v>#REF!</v>
      </c>
      <c r="R66" s="75">
        <f>нарххо!J764</f>
        <v>106.04288499025343</v>
      </c>
      <c r="S66" s="69" t="e">
        <f>нарххо!#REF!</f>
        <v>#REF!</v>
      </c>
      <c r="T66" s="75">
        <f>нарххо!J804</f>
        <v>106.04288499025343</v>
      </c>
      <c r="U66" s="101" t="e">
        <f>нарххо!#REF!</f>
        <v>#REF!</v>
      </c>
      <c r="V66" s="76">
        <f>нарххо!J844</f>
        <v>105.92808551992228</v>
      </c>
      <c r="W66" s="101" t="e">
        <f>нарххо!#REF!</f>
        <v>#REF!</v>
      </c>
      <c r="X66" s="76">
        <f>нарххо!J884</f>
        <v>105.92808551992228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106.01357904946653</v>
      </c>
      <c r="E67" s="69" t="e">
        <f>нарххо!#REF!</f>
        <v>#REF!</v>
      </c>
      <c r="F67" s="75">
        <f>нарххо!J525</f>
        <v>106.01357904946653</v>
      </c>
      <c r="G67" s="69" t="e">
        <f>нарххо!#REF!</f>
        <v>#REF!</v>
      </c>
      <c r="H67" s="75">
        <f>нарххо!J565</f>
        <v>106.01357904946653</v>
      </c>
      <c r="I67" s="69" t="e">
        <f>нарххо!#REF!</f>
        <v>#REF!</v>
      </c>
      <c r="J67" s="75">
        <f>нарххо!J605</f>
        <v>106.01357904946653</v>
      </c>
      <c r="K67" s="71" t="e">
        <f>нарххо!#REF!</f>
        <v>#REF!</v>
      </c>
      <c r="L67" s="72">
        <f>нарххо!J645</f>
        <v>106.01357904946653</v>
      </c>
      <c r="M67" s="92" t="e">
        <f>нарххо!#REF!</f>
        <v>#REF!</v>
      </c>
      <c r="N67" s="93">
        <f>нарххо!J685</f>
        <v>106.01357904946653</v>
      </c>
      <c r="O67" s="69" t="e">
        <f>нарххо!#REF!</f>
        <v>#REF!</v>
      </c>
      <c r="P67" s="75">
        <f>нарххо!J725</f>
        <v>106.01357904946653</v>
      </c>
      <c r="Q67" s="69" t="e">
        <f>нарххо!#REF!</f>
        <v>#REF!</v>
      </c>
      <c r="R67" s="75">
        <f>нарххо!J765</f>
        <v>106.01357904946653</v>
      </c>
      <c r="S67" s="69" t="e">
        <f>нарххо!#REF!</f>
        <v>#REF!</v>
      </c>
      <c r="T67" s="75">
        <f>нарххо!J805</f>
        <v>106.01357904946653</v>
      </c>
      <c r="U67" s="101" t="e">
        <f>нарххо!#REF!</f>
        <v>#REF!</v>
      </c>
      <c r="V67" s="76">
        <f>нарххо!J845</f>
        <v>105.91658583899127</v>
      </c>
      <c r="W67" s="101" t="e">
        <f>нарххо!#REF!</f>
        <v>#REF!</v>
      </c>
      <c r="X67" s="76">
        <f>нарххо!J885</f>
        <v>105.91658583899127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3">
        <v>22</v>
      </c>
      <c r="B26" s="285" t="s">
        <v>125</v>
      </c>
      <c r="C26" s="143" t="str">
        <f>'Соли гузашта'!C26</f>
        <v xml:space="preserve">(400 грамм) </v>
      </c>
      <c r="D26" s="277" t="e">
        <f>нарххо!#REF!</f>
        <v>#REF!</v>
      </c>
      <c r="E26" s="143" t="str">
        <f>'Соли гузашта'!E26</f>
        <v xml:space="preserve"> (450 грамм)  </v>
      </c>
      <c r="F26" s="277" t="e">
        <f>нарххо!#REF!</f>
        <v>#REF!</v>
      </c>
      <c r="G26" s="143" t="str">
        <f>'Соли гузашта'!G26</f>
        <v xml:space="preserve">(380 грамм)  </v>
      </c>
      <c r="H26" s="277" t="e">
        <f>нарххо!#REF!</f>
        <v>#REF!</v>
      </c>
      <c r="I26" s="143" t="str">
        <f>'Соли гузашта'!I26</f>
        <v xml:space="preserve">(500 грамм)  </v>
      </c>
      <c r="J26" s="277" t="e">
        <f>нарххо!#REF!</f>
        <v>#REF!</v>
      </c>
      <c r="K26" s="143" t="str">
        <f>'Соли гузашта'!K26</f>
        <v xml:space="preserve">(400 грамм)  </v>
      </c>
      <c r="L26" s="279" t="e">
        <f>нарххо!#REF!</f>
        <v>#REF!</v>
      </c>
      <c r="M26" s="143" t="str">
        <f>'Соли гузашта'!M26</f>
        <v xml:space="preserve">(450 грамм)  </v>
      </c>
      <c r="N26" s="277" t="e">
        <f>нарххо!#REF!</f>
        <v>#REF!</v>
      </c>
      <c r="O26" s="143" t="str">
        <f>'Соли гузашта'!O26</f>
        <v xml:space="preserve">(400 грамм)  </v>
      </c>
      <c r="P26" s="277" t="e">
        <f>нарххо!#REF!</f>
        <v>#REF!</v>
      </c>
      <c r="Q26" s="143" t="str">
        <f>'Соли гузашта'!Q26</f>
        <v xml:space="preserve">(400 грамм)  </v>
      </c>
      <c r="R26" s="277" t="e">
        <f>нарххо!#REF!</f>
        <v>#REF!</v>
      </c>
      <c r="S26" s="143" t="str">
        <f>'Соли гузашта'!S26</f>
        <v xml:space="preserve">(430 грамм) </v>
      </c>
      <c r="T26" s="277" t="e">
        <f>нарххо!#REF!</f>
        <v>#REF!</v>
      </c>
      <c r="U26" s="143" t="str">
        <f>'Соли гузашта'!U26</f>
        <v xml:space="preserve">(400 грамм)  </v>
      </c>
      <c r="V26" s="275" t="e">
        <f>нарххо!#REF!</f>
        <v>#REF!</v>
      </c>
      <c r="W26" s="143" t="str">
        <f>'Соли гузашта'!W26</f>
        <v xml:space="preserve">(400 грамм) </v>
      </c>
      <c r="X26" s="275" t="e">
        <f>нарххо!#REF!</f>
        <v>#REF!</v>
      </c>
    </row>
    <row r="27" spans="1:24" s="149" customFormat="1" ht="11.25" customHeight="1" x14ac:dyDescent="0.2">
      <c r="A27" s="284"/>
      <c r="B27" s="286"/>
      <c r="C27" s="148" t="e">
        <f>'Соли гузашта'!C27</f>
        <v>#REF!</v>
      </c>
      <c r="D27" s="278"/>
      <c r="E27" s="148" t="e">
        <f>'Соли гузашта'!E27</f>
        <v>#REF!</v>
      </c>
      <c r="F27" s="278"/>
      <c r="G27" s="148" t="e">
        <f>'Соли гузашта'!G27</f>
        <v>#REF!</v>
      </c>
      <c r="H27" s="278"/>
      <c r="I27" s="148" t="e">
        <f>'Соли гузашта'!I27</f>
        <v>#REF!</v>
      </c>
      <c r="J27" s="278"/>
      <c r="K27" s="148" t="e">
        <f>'Соли гузашта'!K27</f>
        <v>#REF!</v>
      </c>
      <c r="L27" s="280"/>
      <c r="M27" s="148" t="e">
        <f>'Соли гузашта'!M27</f>
        <v>#REF!</v>
      </c>
      <c r="N27" s="278"/>
      <c r="O27" s="158" t="e">
        <f>'Соли гузашта'!O27</f>
        <v>#REF!</v>
      </c>
      <c r="P27" s="278"/>
      <c r="Q27" s="148" t="e">
        <f>'Соли гузашта'!Q27</f>
        <v>#REF!</v>
      </c>
      <c r="R27" s="278"/>
      <c r="S27" s="148" t="e">
        <f>'Соли гузашта'!S27</f>
        <v>#REF!</v>
      </c>
      <c r="T27" s="278"/>
      <c r="U27" s="148" t="e">
        <f>'Соли гузашта'!U27</f>
        <v>#REF!</v>
      </c>
      <c r="V27" s="276"/>
      <c r="W27" s="148" t="e">
        <f>'Соли гузашта'!W27</f>
        <v>#REF!</v>
      </c>
      <c r="X27" s="27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29.01.2024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3">
        <v>22</v>
      </c>
      <c r="B63" s="285" t="s">
        <v>125</v>
      </c>
      <c r="C63" s="143" t="str">
        <f>'Соли гузашта'!C60</f>
        <v xml:space="preserve">(450 грамм) </v>
      </c>
      <c r="D63" s="277" t="e">
        <f>нарххо!#REF!</f>
        <v>#REF!</v>
      </c>
      <c r="E63" s="143" t="str">
        <f>'Соли гузашта'!E60</f>
        <v xml:space="preserve">(450 грамм) </v>
      </c>
      <c r="F63" s="277" t="e">
        <f>нарххо!#REF!</f>
        <v>#REF!</v>
      </c>
      <c r="G63" s="143" t="str">
        <f>'Соли гузашта'!G60</f>
        <v xml:space="preserve">(400 грамм) </v>
      </c>
      <c r="H63" s="277" t="e">
        <f>нарххо!#REF!</f>
        <v>#REF!</v>
      </c>
      <c r="I63" s="143" t="str">
        <f>'Соли гузашта'!I60</f>
        <v xml:space="preserve">(400 грамм) </v>
      </c>
      <c r="J63" s="277" t="e">
        <f>нарххо!#REF!</f>
        <v>#REF!</v>
      </c>
      <c r="K63" s="143" t="str">
        <f>'Соли гузашта'!K60</f>
        <v xml:space="preserve">(400 грамм) </v>
      </c>
      <c r="L63" s="279" t="e">
        <f>нарххо!#REF!</f>
        <v>#REF!</v>
      </c>
      <c r="M63" s="143" t="str">
        <f>'Соли гузашта'!M60</f>
        <v xml:space="preserve">(400 грамм)  </v>
      </c>
      <c r="N63" s="277" t="e">
        <f>нарххо!#REF!</f>
        <v>#REF!</v>
      </c>
      <c r="O63" s="143" t="str">
        <f>'Соли гузашта'!O60</f>
        <v xml:space="preserve">(400 грамм) </v>
      </c>
      <c r="P63" s="277" t="e">
        <f>нарххо!#REF!</f>
        <v>#REF!</v>
      </c>
      <c r="Q63" s="143" t="str">
        <f>'Соли гузашта'!Q60</f>
        <v xml:space="preserve">(450 грамм) </v>
      </c>
      <c r="R63" s="277" t="e">
        <f>нарххо!#REF!</f>
        <v>#REF!</v>
      </c>
      <c r="S63" s="143" t="str">
        <f>'Соли гузашта'!S60</f>
        <v xml:space="preserve">(400 грамм) </v>
      </c>
      <c r="T63" s="277" t="e">
        <f>нарххо!#REF!</f>
        <v>#REF!</v>
      </c>
      <c r="U63" s="143" t="str">
        <f>'Соли гузашта'!U60</f>
        <v xml:space="preserve">(600 грамм) </v>
      </c>
      <c r="V63" s="275" t="e">
        <f>нарххо!#REF!</f>
        <v>#REF!</v>
      </c>
      <c r="W63" s="143" t="str">
        <f>'Соли гузашта'!W60</f>
        <v xml:space="preserve">(600 грамм) </v>
      </c>
      <c r="X63" s="275" t="e">
        <f>нарххо!#REF!</f>
        <v>#REF!</v>
      </c>
      <c r="Y63" s="142"/>
    </row>
    <row r="64" spans="1:25" s="149" customFormat="1" ht="11.25" customHeight="1" x14ac:dyDescent="0.15">
      <c r="A64" s="284"/>
      <c r="B64" s="286"/>
      <c r="C64" s="150" t="e">
        <f>'Соли гузашта'!C61</f>
        <v>#REF!</v>
      </c>
      <c r="D64" s="278"/>
      <c r="E64" s="150" t="e">
        <f>'Соли гузашта'!E61</f>
        <v>#REF!</v>
      </c>
      <c r="F64" s="278"/>
      <c r="G64" s="150" t="e">
        <f>'Соли гузашта'!G61</f>
        <v>#REF!</v>
      </c>
      <c r="H64" s="278"/>
      <c r="I64" s="150" t="e">
        <f>'Соли гузашта'!I61</f>
        <v>#REF!</v>
      </c>
      <c r="J64" s="278"/>
      <c r="K64" s="150" t="e">
        <f>'Соли гузашта'!K61</f>
        <v>#REF!</v>
      </c>
      <c r="L64" s="280"/>
      <c r="M64" s="150" t="e">
        <f>'Соли гузашта'!M61</f>
        <v>#REF!</v>
      </c>
      <c r="N64" s="278"/>
      <c r="O64" s="150" t="e">
        <f>'Соли гузашта'!O61</f>
        <v>#REF!</v>
      </c>
      <c r="P64" s="278"/>
      <c r="Q64" s="150" t="e">
        <f>'Соли гузашта'!Q61</f>
        <v>#REF!</v>
      </c>
      <c r="R64" s="278"/>
      <c r="S64" s="150" t="e">
        <f>'Соли гузашта'!S61</f>
        <v>#REF!</v>
      </c>
      <c r="T64" s="278"/>
      <c r="U64" s="150" t="e">
        <f>'Соли гузашта'!U61</f>
        <v>#REF!</v>
      </c>
      <c r="V64" s="276"/>
      <c r="W64" s="150">
        <f>'Соли гузашта'!W61</f>
        <v>3</v>
      </c>
      <c r="X64" s="27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87"/>
      <c r="O73" s="287"/>
      <c r="P73" s="287"/>
      <c r="Q73" s="287"/>
      <c r="R73" s="95"/>
      <c r="S73" s="287"/>
      <c r="T73" s="287"/>
      <c r="U73" s="287"/>
      <c r="V73" s="287"/>
      <c r="W73" s="287"/>
      <c r="X73" s="28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3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4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3">
        <v>22</v>
      </c>
      <c r="B26" s="303" t="s">
        <v>125</v>
      </c>
      <c r="C26" s="155" t="str">
        <f>'Хафтаи гузашта'!C26:C27</f>
        <v xml:space="preserve">(400 грамм) </v>
      </c>
      <c r="D26" s="305" t="e">
        <f>нарххо!#REF!</f>
        <v>#REF!</v>
      </c>
      <c r="E26" s="155" t="str">
        <f>'Хафтаи гузашта'!E26</f>
        <v xml:space="preserve"> (450 грамм)  </v>
      </c>
      <c r="F26" s="307" t="e">
        <f>нарххо!#REF!</f>
        <v>#REF!</v>
      </c>
      <c r="G26" s="155" t="str">
        <f>'Хафтаи гузашта'!G26</f>
        <v xml:space="preserve">(380 грамм)  </v>
      </c>
      <c r="H26" s="309" t="e">
        <f>нарххо!#REF!</f>
        <v>#REF!</v>
      </c>
      <c r="I26" s="155" t="str">
        <f>'Хафтаи гузашта'!I26</f>
        <v xml:space="preserve">(500 грамм)  </v>
      </c>
      <c r="J26" s="281" t="e">
        <f>нарххо!#REF!</f>
        <v>#REF!</v>
      </c>
      <c r="K26" s="155" t="str">
        <f>'Хафтаи гузашта'!K26</f>
        <v xml:space="preserve">(400 грамм)  </v>
      </c>
      <c r="L26" s="281" t="e">
        <f>нарххо!#REF!</f>
        <v>#REF!</v>
      </c>
      <c r="M26" s="155" t="str">
        <f>'Хафтаи гузашта'!M26</f>
        <v xml:space="preserve">(450 грамм)  </v>
      </c>
      <c r="N26" s="311" t="e">
        <f>нарххо!#REF!</f>
        <v>#REF!</v>
      </c>
      <c r="O26" s="155" t="str">
        <f>'Хафтаи гузашта'!O26</f>
        <v xml:space="preserve">(400 грамм)  </v>
      </c>
      <c r="P26" s="311" t="e">
        <f>нарххо!#REF!</f>
        <v>#REF!</v>
      </c>
      <c r="Q26" s="155" t="str">
        <f>'Хафтаи гузашта'!Q26</f>
        <v xml:space="preserve">(400 грамм)  </v>
      </c>
      <c r="R26" s="311" t="e">
        <f>нарххо!#REF!</f>
        <v>#REF!</v>
      </c>
      <c r="S26" s="155" t="str">
        <f>'Хафтаи гузашта'!S26</f>
        <v xml:space="preserve">(430 грамм) </v>
      </c>
      <c r="T26" s="311" t="e">
        <f>нарххо!#REF!</f>
        <v>#REF!</v>
      </c>
      <c r="U26" s="155" t="str">
        <f>'Хафтаи гузашта'!U26</f>
        <v xml:space="preserve">(400 грамм)  </v>
      </c>
      <c r="V26" s="307" t="e">
        <f>нарххо!#REF!</f>
        <v>#REF!</v>
      </c>
      <c r="W26" s="155" t="str">
        <f>'Хафтаи гузашта'!W26</f>
        <v xml:space="preserve">(400 грамм) </v>
      </c>
      <c r="X26" s="307" t="e">
        <f>нарххо!#REF!</f>
        <v>#REF!</v>
      </c>
    </row>
    <row r="27" spans="1:24" s="153" customFormat="1" ht="12" customHeight="1" x14ac:dyDescent="0.2">
      <c r="A27" s="284"/>
      <c r="B27" s="304"/>
      <c r="C27" s="156" t="e">
        <f>'Соли гузашта'!C27</f>
        <v>#REF!</v>
      </c>
      <c r="D27" s="306"/>
      <c r="E27" s="156" t="e">
        <f>'Соли гузашта'!E27</f>
        <v>#REF!</v>
      </c>
      <c r="F27" s="308"/>
      <c r="G27" s="156" t="e">
        <f>'Соли гузашта'!G27</f>
        <v>#REF!</v>
      </c>
      <c r="H27" s="310"/>
      <c r="I27" s="156" t="e">
        <f>'Соли гузашта'!I27</f>
        <v>#REF!</v>
      </c>
      <c r="J27" s="282"/>
      <c r="K27" s="156" t="e">
        <f>'Соли гузашта'!K27</f>
        <v>#REF!</v>
      </c>
      <c r="L27" s="282"/>
      <c r="M27" s="156" t="e">
        <f>'Соли гузашта'!M27</f>
        <v>#REF!</v>
      </c>
      <c r="N27" s="312"/>
      <c r="O27" s="156" t="e">
        <f>'Соли гузашта'!O27</f>
        <v>#REF!</v>
      </c>
      <c r="P27" s="312"/>
      <c r="Q27" s="156" t="e">
        <f>'Соли гузашта'!Q27</f>
        <v>#REF!</v>
      </c>
      <c r="R27" s="312"/>
      <c r="S27" s="156" t="e">
        <f>'Соли гузашта'!S27</f>
        <v>#REF!</v>
      </c>
      <c r="T27" s="312"/>
      <c r="U27" s="156" t="e">
        <f>'Соли гузашта'!U27</f>
        <v>#REF!</v>
      </c>
      <c r="V27" s="308"/>
      <c r="W27" s="156" t="e">
        <f>'Соли гузашта'!W27</f>
        <v>#REF!</v>
      </c>
      <c r="X27" s="30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29.01.2024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3">
        <v>22</v>
      </c>
      <c r="B60" s="303" t="s">
        <v>125</v>
      </c>
      <c r="C60" s="157" t="str">
        <f>'Хафтаи гузашта'!C63</f>
        <v xml:space="preserve">(450 грамм) </v>
      </c>
      <c r="D60" s="281" t="e">
        <f>нарххо!#REF!</f>
        <v>#REF!</v>
      </c>
      <c r="E60" s="157" t="str">
        <f>'Хафтаи гузашта'!E63</f>
        <v xml:space="preserve">(450 грамм) </v>
      </c>
      <c r="F60" s="281" t="e">
        <f>нарххо!#REF!</f>
        <v>#REF!</v>
      </c>
      <c r="G60" s="157" t="str">
        <f>'Хафтаи гузашта'!G63</f>
        <v xml:space="preserve">(400 грамм) </v>
      </c>
      <c r="H60" s="281" t="e">
        <f>нарххо!#REF!</f>
        <v>#REF!</v>
      </c>
      <c r="I60" s="157" t="str">
        <f>'Хафтаи гузашта'!I63</f>
        <v xml:space="preserve">(400 грамм) </v>
      </c>
      <c r="J60" s="281" t="e">
        <f>нарххо!#REF!</f>
        <v>#REF!</v>
      </c>
      <c r="K60" s="157" t="str">
        <f>'Хафтаи гузашта'!K63</f>
        <v xml:space="preserve">(400 грамм) </v>
      </c>
      <c r="L60" s="307" t="e">
        <f>нарххо!#REF!</f>
        <v>#REF!</v>
      </c>
      <c r="M60" s="157" t="str">
        <f>'Хафтаи гузашта'!M63</f>
        <v xml:space="preserve">(400 грамм)  </v>
      </c>
      <c r="N60" s="281" t="e">
        <f>нарххо!#REF!</f>
        <v>#REF!</v>
      </c>
      <c r="O60" s="157" t="str">
        <f>'Хафтаи гузашта'!O63</f>
        <v xml:space="preserve">(400 грамм) </v>
      </c>
      <c r="P60" s="281" t="e">
        <f>нарххо!#REF!</f>
        <v>#REF!</v>
      </c>
      <c r="Q60" s="157" t="str">
        <f>'Хафтаи гузашта'!Q63</f>
        <v xml:space="preserve">(450 грамм) </v>
      </c>
      <c r="R60" s="281" t="e">
        <f>нарххо!#REF!</f>
        <v>#REF!</v>
      </c>
      <c r="S60" s="157" t="str">
        <f>'Хафтаи гузашта'!S63</f>
        <v xml:space="preserve">(400 грамм) </v>
      </c>
      <c r="T60" s="281" t="e">
        <f>нарххо!#REF!</f>
        <v>#REF!</v>
      </c>
      <c r="U60" s="157" t="str">
        <f>'Хафтаи гузашта'!U63</f>
        <v xml:space="preserve">(600 грамм) </v>
      </c>
      <c r="V60" s="311" t="e">
        <f>нарххо!#REF!</f>
        <v>#REF!</v>
      </c>
      <c r="X60" s="152"/>
    </row>
    <row r="61" spans="1:24" s="153" customFormat="1" ht="12" customHeight="1" x14ac:dyDescent="0.2">
      <c r="A61" s="284"/>
      <c r="B61" s="304"/>
      <c r="C61" s="156" t="e">
        <f>'Соли гузашта'!C61</f>
        <v>#REF!</v>
      </c>
      <c r="D61" s="282"/>
      <c r="E61" s="156" t="e">
        <f>'Соли гузашта'!E61</f>
        <v>#REF!</v>
      </c>
      <c r="F61" s="282"/>
      <c r="G61" s="156" t="e">
        <f>'Соли гузашта'!G61</f>
        <v>#REF!</v>
      </c>
      <c r="H61" s="282"/>
      <c r="I61" s="156" t="e">
        <f>'Соли гузашта'!I61</f>
        <v>#REF!</v>
      </c>
      <c r="J61" s="282"/>
      <c r="K61" s="156" t="e">
        <f>'Соли гузашта'!K61</f>
        <v>#REF!</v>
      </c>
      <c r="L61" s="308"/>
      <c r="M61" s="156" t="e">
        <f>'Соли гузашта'!M61</f>
        <v>#REF!</v>
      </c>
      <c r="N61" s="282"/>
      <c r="O61" s="156" t="e">
        <f>'Соли гузашта'!O61</f>
        <v>#REF!</v>
      </c>
      <c r="P61" s="282"/>
      <c r="Q61" s="156" t="e">
        <f>'Соли гузашта'!Q61</f>
        <v>#REF!</v>
      </c>
      <c r="R61" s="282"/>
      <c r="S61" s="156" t="e">
        <f>'Соли гузашта'!S61</f>
        <v>#REF!</v>
      </c>
      <c r="T61" s="282"/>
      <c r="U61" s="156" t="e">
        <f>'Соли гузашта'!U61</f>
        <v>#REF!</v>
      </c>
      <c r="V61" s="31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3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January - December 2023 and January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3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9" t="s">
        <v>78</v>
      </c>
      <c r="N5" s="319"/>
      <c r="O5" s="319"/>
      <c r="P5" s="319"/>
      <c r="Q5" s="319"/>
      <c r="R5" s="319"/>
      <c r="S5" s="319"/>
      <c r="T5" s="319"/>
      <c r="U5" s="319"/>
      <c r="V5" s="8"/>
      <c r="W5" s="33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20" t="s">
        <v>60</v>
      </c>
      <c r="D6" s="320"/>
      <c r="E6" s="320"/>
      <c r="F6" s="320"/>
      <c r="G6" s="320"/>
      <c r="H6" s="320"/>
      <c r="I6" s="320"/>
      <c r="J6" s="320"/>
      <c r="K6" s="320"/>
      <c r="L6" s="321"/>
      <c r="M6" s="322" t="str">
        <f>нарххо!J9</f>
        <v xml:space="preserve">29.01.2024 in % to </v>
      </c>
      <c r="N6" s="322"/>
      <c r="O6" s="322"/>
      <c r="P6" s="322"/>
      <c r="Q6" s="322"/>
      <c r="R6" s="322"/>
      <c r="S6" s="322"/>
      <c r="T6" s="322"/>
      <c r="U6" s="322"/>
      <c r="V6" s="36"/>
      <c r="W6" s="33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23" t="e">
        <f>нарххо!#REF!</f>
        <v>#REF!</v>
      </c>
      <c r="D7" s="324"/>
      <c r="E7" s="324"/>
      <c r="F7" s="323" t="e">
        <f>нарххо!#REF!</f>
        <v>#REF!</v>
      </c>
      <c r="G7" s="324"/>
      <c r="H7" s="324"/>
      <c r="I7" s="324"/>
      <c r="J7" s="324"/>
      <c r="K7" s="324"/>
      <c r="L7" s="325"/>
      <c r="M7" s="323" t="e">
        <f>нарххо!#REF!</f>
        <v>#REF!</v>
      </c>
      <c r="N7" s="324"/>
      <c r="O7" s="324"/>
      <c r="P7" s="323" t="e">
        <f>нарххо!#REF!</f>
        <v>#REF!</v>
      </c>
      <c r="Q7" s="324"/>
      <c r="R7" s="324"/>
      <c r="S7" s="324"/>
      <c r="T7" s="324"/>
      <c r="U7" s="32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30.01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30.01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3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3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4.03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3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3.2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3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14.77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3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14.77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3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3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3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3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3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13.47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3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3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3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3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3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3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3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3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3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3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3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10.29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3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10.31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29.01.2024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January - December 2023 and January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9" t="s">
        <v>78</v>
      </c>
      <c r="M43" s="319"/>
      <c r="N43" s="319"/>
      <c r="O43" s="319"/>
      <c r="P43" s="319"/>
      <c r="Q43" s="319"/>
      <c r="R43" s="319"/>
      <c r="S43" s="319"/>
      <c r="T43" s="319"/>
      <c r="U43" s="31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6" t="s">
        <v>61</v>
      </c>
      <c r="D44" s="320"/>
      <c r="E44" s="320"/>
      <c r="F44" s="320"/>
      <c r="G44" s="320"/>
      <c r="H44" s="320"/>
      <c r="I44" s="320"/>
      <c r="J44" s="320"/>
      <c r="K44" s="320"/>
      <c r="L44" s="321"/>
      <c r="M44" s="327" t="str">
        <f>M6</f>
        <v xml:space="preserve">29.01.2024 in % to </v>
      </c>
      <c r="N44" s="328"/>
      <c r="O44" s="328"/>
      <c r="P44" s="328"/>
      <c r="Q44" s="328"/>
      <c r="R44" s="328"/>
      <c r="S44" s="328"/>
      <c r="T44" s="328"/>
      <c r="U44" s="32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23" t="str">
        <f>нарххо!C52</f>
        <v>2023</v>
      </c>
      <c r="D45" s="324"/>
      <c r="E45" s="324"/>
      <c r="F45" s="323" t="e">
        <f>нарххо!#REF!</f>
        <v>#REF!</v>
      </c>
      <c r="G45" s="324"/>
      <c r="H45" s="324"/>
      <c r="I45" s="324"/>
      <c r="J45" s="324"/>
      <c r="K45" s="324"/>
      <c r="L45" s="325"/>
      <c r="M45" s="323" t="str">
        <f>нарххо!J52</f>
        <v>2023</v>
      </c>
      <c r="N45" s="324"/>
      <c r="O45" s="324"/>
      <c r="P45" s="323" t="e">
        <f>нарххо!#REF!</f>
        <v>#REF!</v>
      </c>
      <c r="Q45" s="324"/>
      <c r="R45" s="324"/>
      <c r="S45" s="324"/>
      <c r="T45" s="324"/>
      <c r="U45" s="32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30.01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30.01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3.6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10.26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10.31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January - December 2023 and January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9" t="s">
        <v>78</v>
      </c>
      <c r="M80" s="319"/>
      <c r="N80" s="319"/>
      <c r="O80" s="319"/>
      <c r="P80" s="319"/>
      <c r="Q80" s="319"/>
      <c r="R80" s="319"/>
      <c r="S80" s="319"/>
      <c r="T80" s="319"/>
      <c r="U80" s="31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20" t="s">
        <v>62</v>
      </c>
      <c r="D81" s="320"/>
      <c r="E81" s="320"/>
      <c r="F81" s="320"/>
      <c r="G81" s="320"/>
      <c r="H81" s="320"/>
      <c r="I81" s="320"/>
      <c r="J81" s="320"/>
      <c r="K81" s="320"/>
      <c r="L81" s="321"/>
      <c r="M81" s="322" t="str">
        <f>M6</f>
        <v xml:space="preserve">29.01.2024 in % to </v>
      </c>
      <c r="N81" s="322"/>
      <c r="O81" s="322"/>
      <c r="P81" s="322"/>
      <c r="Q81" s="322"/>
      <c r="R81" s="322"/>
      <c r="S81" s="322"/>
      <c r="T81" s="322"/>
      <c r="U81" s="32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23" t="str">
        <f>нарххо!C92</f>
        <v>2023</v>
      </c>
      <c r="D82" s="324"/>
      <c r="E82" s="324"/>
      <c r="F82" s="323" t="e">
        <f>нарххо!#REF!</f>
        <v>#REF!</v>
      </c>
      <c r="G82" s="324"/>
      <c r="H82" s="324"/>
      <c r="I82" s="324"/>
      <c r="J82" s="324"/>
      <c r="K82" s="324"/>
      <c r="L82" s="325"/>
      <c r="M82" s="323" t="str">
        <f>нарххо!J92</f>
        <v>2023</v>
      </c>
      <c r="N82" s="324"/>
      <c r="O82" s="324"/>
      <c r="P82" s="323" t="e">
        <f>нарххо!#REF!</f>
        <v>#REF!</v>
      </c>
      <c r="Q82" s="324"/>
      <c r="R82" s="324"/>
      <c r="S82" s="324"/>
      <c r="T82" s="324"/>
      <c r="U82" s="32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30.01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30.01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3.3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18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17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15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3.7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10.25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10.31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January - December 2023 and January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9" t="s">
        <v>78</v>
      </c>
      <c r="M117" s="319"/>
      <c r="N117" s="319"/>
      <c r="O117" s="319"/>
      <c r="P117" s="319"/>
      <c r="Q117" s="319"/>
      <c r="R117" s="319"/>
      <c r="S117" s="319"/>
      <c r="T117" s="319"/>
      <c r="U117" s="31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6" t="s">
        <v>63</v>
      </c>
      <c r="D118" s="320"/>
      <c r="E118" s="320"/>
      <c r="F118" s="320"/>
      <c r="G118" s="320"/>
      <c r="H118" s="320"/>
      <c r="I118" s="320"/>
      <c r="J118" s="320"/>
      <c r="K118" s="320"/>
      <c r="L118" s="321"/>
      <c r="M118" s="327" t="str">
        <f>M6</f>
        <v xml:space="preserve">29.01.2024 in % to </v>
      </c>
      <c r="N118" s="328"/>
      <c r="O118" s="328"/>
      <c r="P118" s="328"/>
      <c r="Q118" s="328"/>
      <c r="R118" s="328"/>
      <c r="S118" s="328"/>
      <c r="T118" s="328"/>
      <c r="U118" s="32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23" t="str">
        <f>нарххо!C132</f>
        <v>2023</v>
      </c>
      <c r="D119" s="324"/>
      <c r="E119" s="324"/>
      <c r="F119" s="323" t="e">
        <f>нарххо!#REF!</f>
        <v>#REF!</v>
      </c>
      <c r="G119" s="324"/>
      <c r="H119" s="324"/>
      <c r="I119" s="324"/>
      <c r="J119" s="324"/>
      <c r="K119" s="324"/>
      <c r="L119" s="325"/>
      <c r="M119" s="323" t="str">
        <f>нарххо!J132</f>
        <v>2023</v>
      </c>
      <c r="N119" s="324"/>
      <c r="O119" s="324"/>
      <c r="P119" s="323" t="e">
        <f>нарххо!#REF!</f>
        <v>#REF!</v>
      </c>
      <c r="Q119" s="324"/>
      <c r="R119" s="324"/>
      <c r="S119" s="324"/>
      <c r="T119" s="324"/>
      <c r="U119" s="32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30.01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30.01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3.4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10.28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January - December 2023 and January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6" t="s">
        <v>77</v>
      </c>
      <c r="D155" s="320"/>
      <c r="E155" s="320"/>
      <c r="F155" s="320"/>
      <c r="G155" s="320"/>
      <c r="H155" s="320"/>
      <c r="I155" s="320"/>
      <c r="J155" s="320"/>
      <c r="K155" s="320"/>
      <c r="L155" s="321"/>
      <c r="M155" s="327" t="str">
        <f>M6</f>
        <v xml:space="preserve">29.01.2024 in % to </v>
      </c>
      <c r="N155" s="328"/>
      <c r="O155" s="328"/>
      <c r="P155" s="328"/>
      <c r="Q155" s="328"/>
      <c r="R155" s="328"/>
      <c r="S155" s="328"/>
      <c r="T155" s="328"/>
      <c r="U155" s="32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23" t="str">
        <f>нарххо!C172</f>
        <v>2023</v>
      </c>
      <c r="D156" s="324"/>
      <c r="E156" s="324"/>
      <c r="F156" s="323" t="e">
        <f>нарххо!#REF!</f>
        <v>#REF!</v>
      </c>
      <c r="G156" s="324"/>
      <c r="H156" s="324"/>
      <c r="I156" s="324"/>
      <c r="J156" s="324"/>
      <c r="K156" s="324"/>
      <c r="L156" s="325"/>
      <c r="M156" s="323" t="str">
        <f>нарххо!J172</f>
        <v>2023</v>
      </c>
      <c r="N156" s="324"/>
      <c r="O156" s="324"/>
      <c r="P156" s="323" t="e">
        <f>нарххо!#REF!</f>
        <v>#REF!</v>
      </c>
      <c r="Q156" s="324"/>
      <c r="R156" s="324"/>
      <c r="S156" s="324"/>
      <c r="T156" s="324"/>
      <c r="U156" s="32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30.01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30.01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3.5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4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17.66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16.66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12.5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12.7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5.16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7.76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10.26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10.28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January - December 2023 and January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9" t="s">
        <v>78</v>
      </c>
      <c r="M191" s="319"/>
      <c r="N191" s="319"/>
      <c r="O191" s="319"/>
      <c r="P191" s="319"/>
      <c r="Q191" s="319"/>
      <c r="R191" s="319"/>
      <c r="S191" s="319"/>
      <c r="T191" s="319"/>
      <c r="U191" s="31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6" t="s">
        <v>64</v>
      </c>
      <c r="D192" s="320"/>
      <c r="E192" s="320"/>
      <c r="F192" s="320"/>
      <c r="G192" s="320"/>
      <c r="H192" s="320"/>
      <c r="I192" s="320"/>
      <c r="J192" s="320"/>
      <c r="K192" s="320"/>
      <c r="L192" s="321"/>
      <c r="M192" s="327" t="str">
        <f>M6</f>
        <v xml:space="preserve">29.01.2024 in % to </v>
      </c>
      <c r="N192" s="328"/>
      <c r="O192" s="328"/>
      <c r="P192" s="328"/>
      <c r="Q192" s="328"/>
      <c r="R192" s="328"/>
      <c r="S192" s="328"/>
      <c r="T192" s="328"/>
      <c r="U192" s="32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23" t="str">
        <f>нарххо!C212</f>
        <v>2023</v>
      </c>
      <c r="D193" s="324"/>
      <c r="E193" s="324"/>
      <c r="F193" s="323" t="e">
        <f>нарххо!#REF!</f>
        <v>#REF!</v>
      </c>
      <c r="G193" s="324"/>
      <c r="H193" s="324"/>
      <c r="I193" s="324"/>
      <c r="J193" s="324"/>
      <c r="K193" s="324"/>
      <c r="L193" s="325"/>
      <c r="M193" s="323" t="str">
        <f>нарххо!J212</f>
        <v>2023</v>
      </c>
      <c r="N193" s="324"/>
      <c r="O193" s="324"/>
      <c r="P193" s="323" t="e">
        <f>нарххо!#REF!</f>
        <v>#REF!</v>
      </c>
      <c r="Q193" s="324"/>
      <c r="R193" s="324"/>
      <c r="S193" s="324"/>
      <c r="T193" s="324"/>
      <c r="U193" s="32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30.01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30.01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3.1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16.600000000000001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6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74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12.5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4.9000000000000004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10.29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10.31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January - December 2023 and January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9" t="s">
        <v>78</v>
      </c>
      <c r="M228" s="319"/>
      <c r="N228" s="319"/>
      <c r="O228" s="319"/>
      <c r="P228" s="319"/>
      <c r="Q228" s="319"/>
      <c r="R228" s="319"/>
      <c r="S228" s="319"/>
      <c r="T228" s="319"/>
      <c r="U228" s="31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6" t="s">
        <v>65</v>
      </c>
      <c r="D229" s="320"/>
      <c r="E229" s="320"/>
      <c r="F229" s="320"/>
      <c r="G229" s="320"/>
      <c r="H229" s="320"/>
      <c r="I229" s="320"/>
      <c r="J229" s="320"/>
      <c r="K229" s="320"/>
      <c r="L229" s="321"/>
      <c r="M229" s="327" t="str">
        <f>M6</f>
        <v xml:space="preserve">29.01.2024 in % to </v>
      </c>
      <c r="N229" s="328"/>
      <c r="O229" s="328"/>
      <c r="P229" s="328"/>
      <c r="Q229" s="328"/>
      <c r="R229" s="328"/>
      <c r="S229" s="328"/>
      <c r="T229" s="328"/>
      <c r="U229" s="32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23" t="str">
        <f>нарххо!C252</f>
        <v>2023</v>
      </c>
      <c r="D230" s="324"/>
      <c r="E230" s="324"/>
      <c r="F230" s="323" t="e">
        <f>нарххо!#REF!</f>
        <v>#REF!</v>
      </c>
      <c r="G230" s="324"/>
      <c r="H230" s="324"/>
      <c r="I230" s="324"/>
      <c r="J230" s="324"/>
      <c r="K230" s="324"/>
      <c r="L230" s="325"/>
      <c r="M230" s="323" t="str">
        <f>нарххо!J252</f>
        <v>2023</v>
      </c>
      <c r="N230" s="324"/>
      <c r="O230" s="324"/>
      <c r="P230" s="323" t="e">
        <f>нарххо!#REF!</f>
        <v>#REF!</v>
      </c>
      <c r="Q230" s="324"/>
      <c r="R230" s="324"/>
      <c r="S230" s="324"/>
      <c r="T230" s="324"/>
      <c r="U230" s="32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30.01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30.01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3.3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19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19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6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16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15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10.29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10.31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January - December 2023 and January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9" t="s">
        <v>78</v>
      </c>
      <c r="M265" s="319"/>
      <c r="N265" s="319"/>
      <c r="O265" s="319"/>
      <c r="P265" s="319"/>
      <c r="Q265" s="319"/>
      <c r="R265" s="319"/>
      <c r="S265" s="319"/>
      <c r="T265" s="319"/>
      <c r="U265" s="31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20" t="s">
        <v>66</v>
      </c>
      <c r="D266" s="320"/>
      <c r="E266" s="320"/>
      <c r="F266" s="320"/>
      <c r="G266" s="320"/>
      <c r="H266" s="320"/>
      <c r="I266" s="320"/>
      <c r="J266" s="320"/>
      <c r="K266" s="320"/>
      <c r="L266" s="321"/>
      <c r="M266" s="322" t="str">
        <f>M6</f>
        <v xml:space="preserve">29.01.2024 in % to </v>
      </c>
      <c r="N266" s="322"/>
      <c r="O266" s="322"/>
      <c r="P266" s="322"/>
      <c r="Q266" s="322"/>
      <c r="R266" s="322"/>
      <c r="S266" s="322"/>
      <c r="T266" s="322"/>
      <c r="U266" s="32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23" t="str">
        <f>нарххо!C292</f>
        <v>2023</v>
      </c>
      <c r="D267" s="324"/>
      <c r="E267" s="324"/>
      <c r="F267" s="323" t="e">
        <f>нарххо!#REF!</f>
        <v>#REF!</v>
      </c>
      <c r="G267" s="324"/>
      <c r="H267" s="324"/>
      <c r="I267" s="324"/>
      <c r="J267" s="324"/>
      <c r="K267" s="324"/>
      <c r="L267" s="325"/>
      <c r="M267" s="323" t="str">
        <f>нарххо!J292</f>
        <v>2023</v>
      </c>
      <c r="N267" s="324"/>
      <c r="O267" s="324"/>
      <c r="P267" s="323" t="e">
        <f>нарххо!#REF!</f>
        <v>#REF!</v>
      </c>
      <c r="Q267" s="324"/>
      <c r="R267" s="324"/>
      <c r="S267" s="324"/>
      <c r="T267" s="324"/>
      <c r="U267" s="32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30.01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30.01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4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20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20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10.29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10.31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January - December 2023 and January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9"/>
      <c r="M302" s="319" t="s">
        <v>78</v>
      </c>
      <c r="N302" s="319"/>
      <c r="O302" s="319"/>
      <c r="P302" s="319"/>
      <c r="Q302" s="319"/>
      <c r="R302" s="319"/>
      <c r="S302" s="319"/>
      <c r="T302" s="319"/>
      <c r="U302" s="31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20" t="s">
        <v>139</v>
      </c>
      <c r="D303" s="320"/>
      <c r="E303" s="320"/>
      <c r="F303" s="320"/>
      <c r="G303" s="320"/>
      <c r="H303" s="320"/>
      <c r="I303" s="320"/>
      <c r="J303" s="320"/>
      <c r="K303" s="320"/>
      <c r="L303" s="321"/>
      <c r="M303" s="322" t="str">
        <f>M6</f>
        <v xml:space="preserve">29.01.2024 in % to </v>
      </c>
      <c r="N303" s="322"/>
      <c r="O303" s="322"/>
      <c r="P303" s="322"/>
      <c r="Q303" s="322"/>
      <c r="R303" s="322"/>
      <c r="S303" s="322"/>
      <c r="T303" s="322"/>
      <c r="U303" s="32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23" t="str">
        <f>нарххо!C332</f>
        <v>2023</v>
      </c>
      <c r="D304" s="324"/>
      <c r="E304" s="324"/>
      <c r="F304" s="323" t="e">
        <f>нарххо!#REF!</f>
        <v>#REF!</v>
      </c>
      <c r="G304" s="324"/>
      <c r="H304" s="324"/>
      <c r="I304" s="324"/>
      <c r="J304" s="324"/>
      <c r="K304" s="324"/>
      <c r="L304" s="325"/>
      <c r="M304" s="323" t="str">
        <f>нарххо!J332</f>
        <v>2023</v>
      </c>
      <c r="N304" s="324"/>
      <c r="O304" s="324"/>
      <c r="P304" s="323" t="e">
        <f>нарххо!#REF!</f>
        <v>#REF!</v>
      </c>
      <c r="Q304" s="324"/>
      <c r="R304" s="324"/>
      <c r="S304" s="324"/>
      <c r="T304" s="324"/>
      <c r="U304" s="32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30.01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30.01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18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18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13.5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10.29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10.31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January - December 2023 and January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9"/>
      <c r="M339" s="319" t="s">
        <v>78</v>
      </c>
      <c r="N339" s="319"/>
      <c r="O339" s="319"/>
      <c r="P339" s="319"/>
      <c r="Q339" s="319"/>
      <c r="R339" s="319"/>
      <c r="S339" s="319"/>
      <c r="T339" s="319"/>
      <c r="U339" s="31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20" t="s">
        <v>72</v>
      </c>
      <c r="D340" s="320"/>
      <c r="E340" s="320"/>
      <c r="F340" s="320"/>
      <c r="G340" s="320"/>
      <c r="H340" s="320"/>
      <c r="I340" s="320"/>
      <c r="J340" s="320"/>
      <c r="K340" s="320"/>
      <c r="L340" s="321"/>
      <c r="M340" s="322" t="str">
        <f>M6</f>
        <v xml:space="preserve">29.01.2024 in % to </v>
      </c>
      <c r="N340" s="322"/>
      <c r="O340" s="322"/>
      <c r="P340" s="322"/>
      <c r="Q340" s="322"/>
      <c r="R340" s="322"/>
      <c r="S340" s="322"/>
      <c r="T340" s="322"/>
      <c r="U340" s="32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23" t="str">
        <f>нарххо!C372</f>
        <v>2023</v>
      </c>
      <c r="D341" s="324"/>
      <c r="E341" s="324"/>
      <c r="F341" s="323" t="e">
        <f>нарххо!#REF!</f>
        <v>#REF!</v>
      </c>
      <c r="G341" s="324"/>
      <c r="H341" s="324"/>
      <c r="I341" s="324"/>
      <c r="J341" s="324"/>
      <c r="K341" s="324"/>
      <c r="L341" s="325"/>
      <c r="M341" s="323" t="str">
        <f>нарххо!J372</f>
        <v>2023</v>
      </c>
      <c r="N341" s="324"/>
      <c r="O341" s="324"/>
      <c r="P341" s="323" t="e">
        <f>нарххо!#REF!</f>
        <v>#REF!</v>
      </c>
      <c r="Q341" s="324"/>
      <c r="R341" s="324"/>
      <c r="S341" s="324"/>
      <c r="T341" s="324"/>
      <c r="U341" s="32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30.01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30.01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4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18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13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5.3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10.29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10.31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January - December 2023 and January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9"/>
      <c r="M376" s="319" t="s">
        <v>78</v>
      </c>
      <c r="N376" s="319"/>
      <c r="O376" s="319"/>
      <c r="P376" s="319"/>
      <c r="Q376" s="319"/>
      <c r="R376" s="319"/>
      <c r="S376" s="319"/>
      <c r="T376" s="319"/>
      <c r="U376" s="31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20" t="s">
        <v>73</v>
      </c>
      <c r="D377" s="320"/>
      <c r="E377" s="320"/>
      <c r="F377" s="320"/>
      <c r="G377" s="320"/>
      <c r="H377" s="320"/>
      <c r="I377" s="320"/>
      <c r="J377" s="320"/>
      <c r="K377" s="320"/>
      <c r="L377" s="321"/>
      <c r="M377" s="322" t="str">
        <f>M6</f>
        <v xml:space="preserve">29.01.2024 in % to </v>
      </c>
      <c r="N377" s="322"/>
      <c r="O377" s="322"/>
      <c r="P377" s="322"/>
      <c r="Q377" s="322"/>
      <c r="R377" s="322"/>
      <c r="S377" s="322"/>
      <c r="T377" s="322"/>
      <c r="U377" s="32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23" t="str">
        <f>нарххо!C412</f>
        <v>2023</v>
      </c>
      <c r="D378" s="324"/>
      <c r="E378" s="324"/>
      <c r="F378" s="323" t="e">
        <f>нарххо!#REF!</f>
        <v>#REF!</v>
      </c>
      <c r="G378" s="324"/>
      <c r="H378" s="324"/>
      <c r="I378" s="324"/>
      <c r="J378" s="324"/>
      <c r="K378" s="324"/>
      <c r="L378" s="325"/>
      <c r="M378" s="323" t="str">
        <f>нарххо!J412</f>
        <v>2023</v>
      </c>
      <c r="N378" s="324"/>
      <c r="O378" s="324"/>
      <c r="P378" s="323" t="e">
        <f>нарххо!#REF!</f>
        <v>#REF!</v>
      </c>
      <c r="Q378" s="324"/>
      <c r="R378" s="324"/>
      <c r="S378" s="324"/>
      <c r="T378" s="324"/>
      <c r="U378" s="32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30.01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30.01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19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18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12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4.9000000000000004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10.29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10.31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January - December 2023 and January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9" t="s">
        <v>78</v>
      </c>
      <c r="M413" s="319"/>
      <c r="N413" s="319"/>
      <c r="O413" s="319"/>
      <c r="P413" s="319"/>
      <c r="Q413" s="319"/>
      <c r="R413" s="319"/>
      <c r="S413" s="319"/>
      <c r="T413" s="319"/>
      <c r="U413" s="31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20" t="s">
        <v>79</v>
      </c>
      <c r="D414" s="320"/>
      <c r="E414" s="320"/>
      <c r="F414" s="320"/>
      <c r="G414" s="320"/>
      <c r="H414" s="320"/>
      <c r="I414" s="320"/>
      <c r="J414" s="320"/>
      <c r="K414" s="320"/>
      <c r="L414" s="321"/>
      <c r="M414" s="322" t="str">
        <f>M6</f>
        <v xml:space="preserve">29.01.2024 in % to </v>
      </c>
      <c r="N414" s="322"/>
      <c r="O414" s="322"/>
      <c r="P414" s="322"/>
      <c r="Q414" s="322"/>
      <c r="R414" s="322"/>
      <c r="S414" s="322"/>
      <c r="T414" s="322"/>
      <c r="U414" s="32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23" t="str">
        <f>нарххо!C452</f>
        <v>2023</v>
      </c>
      <c r="D415" s="324"/>
      <c r="E415" s="324"/>
      <c r="F415" s="323" t="e">
        <f>нарххо!#REF!</f>
        <v>#REF!</v>
      </c>
      <c r="G415" s="324"/>
      <c r="H415" s="324"/>
      <c r="I415" s="324"/>
      <c r="J415" s="324"/>
      <c r="K415" s="324"/>
      <c r="L415" s="325"/>
      <c r="M415" s="323" t="str">
        <f>нарххо!J452</f>
        <v>2023</v>
      </c>
      <c r="N415" s="324"/>
      <c r="O415" s="324"/>
      <c r="P415" s="323" t="e">
        <f>нарххо!#REF!</f>
        <v>#REF!</v>
      </c>
      <c r="Q415" s="324"/>
      <c r="R415" s="324"/>
      <c r="S415" s="324"/>
      <c r="T415" s="324"/>
      <c r="U415" s="32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30.01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30.01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3.5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7.6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10.26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10.31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January - December 2023 and January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9" t="s">
        <v>78</v>
      </c>
      <c r="M450" s="319"/>
      <c r="N450" s="319"/>
      <c r="O450" s="319"/>
      <c r="P450" s="319"/>
      <c r="Q450" s="319"/>
      <c r="R450" s="319"/>
      <c r="S450" s="319"/>
      <c r="T450" s="319"/>
      <c r="U450" s="31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20" t="s">
        <v>67</v>
      </c>
      <c r="D451" s="320"/>
      <c r="E451" s="320"/>
      <c r="F451" s="320"/>
      <c r="G451" s="320"/>
      <c r="H451" s="320"/>
      <c r="I451" s="320"/>
      <c r="J451" s="320"/>
      <c r="K451" s="320"/>
      <c r="L451" s="321"/>
      <c r="M451" s="322" t="str">
        <f>M6</f>
        <v xml:space="preserve">29.01.2024 in % to </v>
      </c>
      <c r="N451" s="322"/>
      <c r="O451" s="322"/>
      <c r="P451" s="322"/>
      <c r="Q451" s="322"/>
      <c r="R451" s="322"/>
      <c r="S451" s="322"/>
      <c r="T451" s="322"/>
      <c r="U451" s="32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23" t="str">
        <f>нарххо!C492</f>
        <v>2023</v>
      </c>
      <c r="D452" s="324"/>
      <c r="E452" s="324"/>
      <c r="F452" s="323" t="e">
        <f>нарххо!#REF!</f>
        <v>#REF!</v>
      </c>
      <c r="G452" s="324"/>
      <c r="H452" s="324"/>
      <c r="I452" s="324"/>
      <c r="J452" s="324"/>
      <c r="K452" s="324"/>
      <c r="L452" s="325"/>
      <c r="M452" s="323" t="str">
        <f>нарххо!J492</f>
        <v>2023</v>
      </c>
      <c r="N452" s="324"/>
      <c r="O452" s="324"/>
      <c r="P452" s="323" t="e">
        <f>нарххо!#REF!</f>
        <v>#REF!</v>
      </c>
      <c r="Q452" s="324"/>
      <c r="R452" s="324"/>
      <c r="S452" s="324"/>
      <c r="T452" s="324"/>
      <c r="U452" s="32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30.01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30.01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3.3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17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15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11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14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16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8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9" t="s">
        <v>78</v>
      </c>
      <c r="M487" s="319"/>
      <c r="N487" s="319"/>
      <c r="O487" s="319"/>
      <c r="P487" s="319"/>
      <c r="Q487" s="319"/>
      <c r="R487" s="319"/>
      <c r="S487" s="319"/>
      <c r="T487" s="319"/>
      <c r="U487" s="31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20" t="s">
        <v>68</v>
      </c>
      <c r="D488" s="320"/>
      <c r="E488" s="320"/>
      <c r="F488" s="320"/>
      <c r="G488" s="320"/>
      <c r="H488" s="320"/>
      <c r="I488" s="320"/>
      <c r="J488" s="320"/>
      <c r="K488" s="320"/>
      <c r="L488" s="321"/>
      <c r="M488" s="322" t="str">
        <f>M6</f>
        <v xml:space="preserve">29.01.2024 in % to </v>
      </c>
      <c r="N488" s="322"/>
      <c r="O488" s="322"/>
      <c r="P488" s="322"/>
      <c r="Q488" s="322"/>
      <c r="R488" s="322"/>
      <c r="S488" s="322"/>
      <c r="T488" s="322"/>
      <c r="U488" s="32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23" t="str">
        <f>нарххо!C532</f>
        <v>2023</v>
      </c>
      <c r="D489" s="324"/>
      <c r="E489" s="324"/>
      <c r="F489" s="323" t="e">
        <f>нарххо!#REF!</f>
        <v>#REF!</v>
      </c>
      <c r="G489" s="324"/>
      <c r="H489" s="324"/>
      <c r="I489" s="324"/>
      <c r="J489" s="324"/>
      <c r="K489" s="324"/>
      <c r="L489" s="325"/>
      <c r="M489" s="323" t="str">
        <f>нарххо!J532</f>
        <v>2023</v>
      </c>
      <c r="N489" s="324"/>
      <c r="O489" s="324"/>
      <c r="P489" s="323" t="e">
        <f>нарххо!#REF!</f>
        <v>#REF!</v>
      </c>
      <c r="Q489" s="324"/>
      <c r="R489" s="324"/>
      <c r="S489" s="324"/>
      <c r="T489" s="324"/>
      <c r="U489" s="32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30.01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30.01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17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15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18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55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62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5.4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January - December 2023 and January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9" t="s">
        <v>78</v>
      </c>
      <c r="M524" s="319"/>
      <c r="N524" s="319"/>
      <c r="O524" s="319"/>
      <c r="P524" s="319"/>
      <c r="Q524" s="319"/>
      <c r="R524" s="319"/>
      <c r="S524" s="319"/>
      <c r="T524" s="319"/>
      <c r="U524" s="31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20" t="s">
        <v>69</v>
      </c>
      <c r="D525" s="320"/>
      <c r="E525" s="320"/>
      <c r="F525" s="320"/>
      <c r="G525" s="320"/>
      <c r="H525" s="320"/>
      <c r="I525" s="320"/>
      <c r="J525" s="320"/>
      <c r="K525" s="320"/>
      <c r="L525" s="321"/>
      <c r="M525" s="322" t="str">
        <f>M6</f>
        <v xml:space="preserve">29.01.2024 in % to </v>
      </c>
      <c r="N525" s="322"/>
      <c r="O525" s="322"/>
      <c r="P525" s="322"/>
      <c r="Q525" s="322"/>
      <c r="R525" s="322"/>
      <c r="S525" s="322"/>
      <c r="T525" s="322"/>
      <c r="U525" s="32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23" t="str">
        <f>нарххо!C572</f>
        <v>2023</v>
      </c>
      <c r="D526" s="324"/>
      <c r="E526" s="324"/>
      <c r="F526" s="323" t="e">
        <f>нарххо!#REF!</f>
        <v>#REF!</v>
      </c>
      <c r="G526" s="324"/>
      <c r="H526" s="324"/>
      <c r="I526" s="324"/>
      <c r="J526" s="324"/>
      <c r="K526" s="324"/>
      <c r="L526" s="325"/>
      <c r="M526" s="323" t="str">
        <f>нарххо!J572</f>
        <v>2023</v>
      </c>
      <c r="N526" s="324"/>
      <c r="O526" s="324"/>
      <c r="P526" s="323" t="e">
        <f>нарххо!#REF!</f>
        <v>#REF!</v>
      </c>
      <c r="Q526" s="324"/>
      <c r="R526" s="324"/>
      <c r="S526" s="324"/>
      <c r="T526" s="324"/>
      <c r="U526" s="32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30.01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30.01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3.5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3.5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17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17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3.6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113.88888888888889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8.5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10.26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10.31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January - December 2023 and January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9" t="s">
        <v>78</v>
      </c>
      <c r="M561" s="319"/>
      <c r="N561" s="319"/>
      <c r="O561" s="319"/>
      <c r="P561" s="319"/>
      <c r="Q561" s="319"/>
      <c r="R561" s="319"/>
      <c r="S561" s="319"/>
      <c r="T561" s="319"/>
      <c r="U561" s="31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20" t="s">
        <v>70</v>
      </c>
      <c r="D562" s="320"/>
      <c r="E562" s="320"/>
      <c r="F562" s="320"/>
      <c r="G562" s="320"/>
      <c r="H562" s="320"/>
      <c r="I562" s="320"/>
      <c r="J562" s="320"/>
      <c r="K562" s="320"/>
      <c r="L562" s="321"/>
      <c r="M562" s="322" t="str">
        <f>M6</f>
        <v xml:space="preserve">29.01.2024 in % to </v>
      </c>
      <c r="N562" s="322"/>
      <c r="O562" s="322"/>
      <c r="P562" s="322"/>
      <c r="Q562" s="322"/>
      <c r="R562" s="322"/>
      <c r="S562" s="322"/>
      <c r="T562" s="322"/>
      <c r="U562" s="32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23" t="str">
        <f>нарххо!C612</f>
        <v>2023</v>
      </c>
      <c r="D563" s="324"/>
      <c r="E563" s="324"/>
      <c r="F563" s="323" t="e">
        <f>нарххо!#REF!</f>
        <v>#REF!</v>
      </c>
      <c r="G563" s="324"/>
      <c r="H563" s="324"/>
      <c r="I563" s="324"/>
      <c r="J563" s="324"/>
      <c r="K563" s="324"/>
      <c r="L563" s="325"/>
      <c r="M563" s="323" t="str">
        <f>нарххо!J612</f>
        <v>2023</v>
      </c>
      <c r="N563" s="324"/>
      <c r="O563" s="324"/>
      <c r="P563" s="323" t="e">
        <f>нарххо!#REF!</f>
        <v>#REF!</v>
      </c>
      <c r="Q563" s="324"/>
      <c r="R563" s="324"/>
      <c r="S563" s="324"/>
      <c r="T563" s="324"/>
      <c r="U563" s="32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30.01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30.01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5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5.2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10.26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10.31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January - December 2023 and January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9"/>
      <c r="M598" s="319" t="s">
        <v>78</v>
      </c>
      <c r="N598" s="319"/>
      <c r="O598" s="319"/>
      <c r="P598" s="319"/>
      <c r="Q598" s="319"/>
      <c r="R598" s="319"/>
      <c r="S598" s="319"/>
      <c r="T598" s="319"/>
      <c r="U598" s="31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20" t="s">
        <v>74</v>
      </c>
      <c r="D599" s="320"/>
      <c r="E599" s="320"/>
      <c r="F599" s="320"/>
      <c r="G599" s="320"/>
      <c r="H599" s="320"/>
      <c r="I599" s="320"/>
      <c r="J599" s="320"/>
      <c r="K599" s="320"/>
      <c r="L599" s="321"/>
      <c r="M599" s="322" t="str">
        <f>M6</f>
        <v xml:space="preserve">29.01.2024 in % to </v>
      </c>
      <c r="N599" s="322"/>
      <c r="O599" s="322"/>
      <c r="P599" s="322"/>
      <c r="Q599" s="322"/>
      <c r="R599" s="322"/>
      <c r="S599" s="322"/>
      <c r="T599" s="322"/>
      <c r="U599" s="32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23" t="str">
        <f>нарххо!C652</f>
        <v>2023</v>
      </c>
      <c r="D600" s="324"/>
      <c r="E600" s="324"/>
      <c r="F600" s="323" t="e">
        <f>нарххо!#REF!</f>
        <v>#REF!</v>
      </c>
      <c r="G600" s="324"/>
      <c r="H600" s="324"/>
      <c r="I600" s="324"/>
      <c r="J600" s="324"/>
      <c r="K600" s="324"/>
      <c r="L600" s="325"/>
      <c r="M600" s="323" t="str">
        <f>нарххо!J652</f>
        <v>2023</v>
      </c>
      <c r="N600" s="324"/>
      <c r="O600" s="324"/>
      <c r="P600" s="323" t="e">
        <f>нарххо!#REF!</f>
        <v>#REF!</v>
      </c>
      <c r="Q600" s="324"/>
      <c r="R600" s="324"/>
      <c r="S600" s="324"/>
      <c r="T600" s="324"/>
      <c r="U600" s="32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30.01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30.01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4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18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19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10.26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10.31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January - December 2023 and January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9"/>
      <c r="M635" s="319" t="s">
        <v>78</v>
      </c>
      <c r="N635" s="319"/>
      <c r="O635" s="319"/>
      <c r="P635" s="319"/>
      <c r="Q635" s="319"/>
      <c r="R635" s="319"/>
      <c r="S635" s="319"/>
      <c r="T635" s="319"/>
      <c r="U635" s="31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20" t="s">
        <v>105</v>
      </c>
      <c r="D636" s="320"/>
      <c r="E636" s="320"/>
      <c r="F636" s="320"/>
      <c r="G636" s="320"/>
      <c r="H636" s="320"/>
      <c r="I636" s="320"/>
      <c r="J636" s="320"/>
      <c r="K636" s="320"/>
      <c r="L636" s="321"/>
      <c r="M636" s="322" t="str">
        <f>M6</f>
        <v xml:space="preserve">29.01.2024 in % to </v>
      </c>
      <c r="N636" s="322"/>
      <c r="O636" s="322"/>
      <c r="P636" s="322"/>
      <c r="Q636" s="322"/>
      <c r="R636" s="322"/>
      <c r="S636" s="322"/>
      <c r="T636" s="322"/>
      <c r="U636" s="32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23" t="str">
        <f>нарххо!C692</f>
        <v>2023</v>
      </c>
      <c r="D637" s="324"/>
      <c r="E637" s="324"/>
      <c r="F637" s="323" t="e">
        <f>нарххо!#REF!</f>
        <v>#REF!</v>
      </c>
      <c r="G637" s="324"/>
      <c r="H637" s="324"/>
      <c r="I637" s="324"/>
      <c r="J637" s="324"/>
      <c r="K637" s="324"/>
      <c r="L637" s="325"/>
      <c r="M637" s="323" t="str">
        <f>нарххо!J692</f>
        <v>2023</v>
      </c>
      <c r="N637" s="324"/>
      <c r="O637" s="324"/>
      <c r="P637" s="323" t="e">
        <f>нарххо!#REF!</f>
        <v>#REF!</v>
      </c>
      <c r="Q637" s="324"/>
      <c r="R637" s="324"/>
      <c r="S637" s="324"/>
      <c r="T637" s="324"/>
      <c r="U637" s="32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30.01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30.01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3.3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8.4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January - December 2023 and January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9"/>
      <c r="M672" s="319" t="s">
        <v>78</v>
      </c>
      <c r="N672" s="319"/>
      <c r="O672" s="319"/>
      <c r="P672" s="319"/>
      <c r="Q672" s="319"/>
      <c r="R672" s="319"/>
      <c r="S672" s="319"/>
      <c r="T672" s="319"/>
      <c r="U672" s="31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20" t="s">
        <v>75</v>
      </c>
      <c r="D673" s="320"/>
      <c r="E673" s="320"/>
      <c r="F673" s="320"/>
      <c r="G673" s="320"/>
      <c r="H673" s="320"/>
      <c r="I673" s="320"/>
      <c r="J673" s="320"/>
      <c r="K673" s="320"/>
      <c r="L673" s="321"/>
      <c r="M673" s="322" t="str">
        <f>M6</f>
        <v xml:space="preserve">29.01.2024 in % to </v>
      </c>
      <c r="N673" s="322"/>
      <c r="O673" s="322"/>
      <c r="P673" s="322"/>
      <c r="Q673" s="322"/>
      <c r="R673" s="322"/>
      <c r="S673" s="322"/>
      <c r="T673" s="322"/>
      <c r="U673" s="32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23" t="str">
        <f>нарххо!C732</f>
        <v>2023</v>
      </c>
      <c r="D674" s="324"/>
      <c r="E674" s="324"/>
      <c r="F674" s="323" t="e">
        <f>нарххо!#REF!</f>
        <v>#REF!</v>
      </c>
      <c r="G674" s="324"/>
      <c r="H674" s="324"/>
      <c r="I674" s="324"/>
      <c r="J674" s="324"/>
      <c r="K674" s="324"/>
      <c r="L674" s="325"/>
      <c r="M674" s="323" t="str">
        <f>нарххо!J732</f>
        <v>2023</v>
      </c>
      <c r="N674" s="324"/>
      <c r="O674" s="324"/>
      <c r="P674" s="323" t="e">
        <f>нарххо!#REF!</f>
        <v>#REF!</v>
      </c>
      <c r="Q674" s="324"/>
      <c r="R674" s="324"/>
      <c r="S674" s="324"/>
      <c r="T674" s="324"/>
      <c r="U674" s="32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30.01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30.01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4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3.5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18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17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7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12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9.5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5.7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January - December 2023 and January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9"/>
      <c r="M709" s="319" t="s">
        <v>78</v>
      </c>
      <c r="N709" s="319"/>
      <c r="O709" s="319"/>
      <c r="P709" s="319"/>
      <c r="Q709" s="319"/>
      <c r="R709" s="319"/>
      <c r="S709" s="319"/>
      <c r="T709" s="319"/>
      <c r="U709" s="31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20" t="s">
        <v>76</v>
      </c>
      <c r="D710" s="320"/>
      <c r="E710" s="320"/>
      <c r="F710" s="320"/>
      <c r="G710" s="320"/>
      <c r="H710" s="320"/>
      <c r="I710" s="320"/>
      <c r="J710" s="320"/>
      <c r="K710" s="320"/>
      <c r="L710" s="321"/>
      <c r="M710" s="322" t="str">
        <f>M6</f>
        <v xml:space="preserve">29.01.2024 in % to </v>
      </c>
      <c r="N710" s="322"/>
      <c r="O710" s="322"/>
      <c r="P710" s="322"/>
      <c r="Q710" s="322"/>
      <c r="R710" s="322"/>
      <c r="S710" s="322"/>
      <c r="T710" s="322"/>
      <c r="U710" s="32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23" t="str">
        <f>нарххо!C772</f>
        <v>2023</v>
      </c>
      <c r="D711" s="324"/>
      <c r="E711" s="324"/>
      <c r="F711" s="323" t="e">
        <f>нарххо!#REF!</f>
        <v>#REF!</v>
      </c>
      <c r="G711" s="324"/>
      <c r="H711" s="324"/>
      <c r="I711" s="324"/>
      <c r="J711" s="324"/>
      <c r="K711" s="324"/>
      <c r="L711" s="325"/>
      <c r="M711" s="323" t="str">
        <f>нарххо!J772</f>
        <v>2023</v>
      </c>
      <c r="N711" s="324"/>
      <c r="O711" s="324"/>
      <c r="P711" s="323" t="e">
        <f>нарххо!#REF!</f>
        <v>#REF!</v>
      </c>
      <c r="Q711" s="324"/>
      <c r="R711" s="324"/>
      <c r="S711" s="324"/>
      <c r="T711" s="324"/>
      <c r="U711" s="32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30.01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30.01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3.5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January - December 2023 and January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9" t="s">
        <v>78</v>
      </c>
      <c r="M746" s="319"/>
      <c r="N746" s="319"/>
      <c r="O746" s="319"/>
      <c r="P746" s="319"/>
      <c r="Q746" s="319"/>
      <c r="R746" s="319"/>
      <c r="S746" s="319"/>
      <c r="T746" s="319"/>
      <c r="U746" s="31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20" t="s">
        <v>71</v>
      </c>
      <c r="D747" s="320"/>
      <c r="E747" s="320"/>
      <c r="F747" s="320"/>
      <c r="G747" s="320"/>
      <c r="H747" s="320"/>
      <c r="I747" s="320"/>
      <c r="J747" s="320"/>
      <c r="K747" s="320"/>
      <c r="L747" s="321"/>
      <c r="M747" s="322" t="str">
        <f>M6</f>
        <v xml:space="preserve">29.01.2024 in % to </v>
      </c>
      <c r="N747" s="322"/>
      <c r="O747" s="322"/>
      <c r="P747" s="322"/>
      <c r="Q747" s="322"/>
      <c r="R747" s="322"/>
      <c r="S747" s="322"/>
      <c r="T747" s="322"/>
      <c r="U747" s="32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23" t="str">
        <f>нарххо!C852</f>
        <v>2023</v>
      </c>
      <c r="D748" s="324"/>
      <c r="E748" s="324"/>
      <c r="F748" s="323" t="e">
        <f>нарххо!#REF!</f>
        <v>#REF!</v>
      </c>
      <c r="G748" s="324"/>
      <c r="H748" s="324"/>
      <c r="I748" s="324"/>
      <c r="J748" s="324"/>
      <c r="K748" s="324"/>
      <c r="L748" s="325"/>
      <c r="M748" s="323" t="str">
        <f>нарххо!J852</f>
        <v>2023</v>
      </c>
      <c r="N748" s="324"/>
      <c r="O748" s="324"/>
      <c r="P748" s="323" t="e">
        <f>нарххо!#REF!</f>
        <v>#REF!</v>
      </c>
      <c r="Q748" s="324"/>
      <c r="R748" s="324"/>
      <c r="S748" s="324"/>
      <c r="T748" s="324"/>
      <c r="U748" s="32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30.01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30.01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4.3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18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17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9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18.5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45.8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6.4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8.9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10.29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10.31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8" t="s">
        <v>86</v>
      </c>
      <c r="C779" s="313"/>
      <c r="D779" s="313"/>
      <c r="E779" s="313"/>
      <c r="F779" s="313"/>
      <c r="G779" s="313"/>
      <c r="H779" s="313"/>
      <c r="I779" s="313"/>
      <c r="J779" s="313"/>
      <c r="K779" s="313"/>
      <c r="L779" s="313"/>
      <c r="M779" s="313"/>
      <c r="N779" s="313"/>
      <c r="O779" s="313"/>
      <c r="P779" s="313"/>
      <c r="Q779" s="313"/>
      <c r="R779" s="313"/>
      <c r="S779" s="313"/>
      <c r="T779" s="313"/>
      <c r="U779" s="313"/>
      <c r="V779" s="313"/>
      <c r="W779" s="313"/>
      <c r="X779" s="313"/>
      <c r="Y779" s="313"/>
      <c r="Z779" s="313"/>
      <c r="AA779" s="313"/>
      <c r="AB779" s="313"/>
      <c r="AC779" s="313"/>
      <c r="AD779" s="313"/>
      <c r="AE779" s="313"/>
      <c r="AF779" s="313"/>
      <c r="AG779" s="313"/>
      <c r="AH779" s="313"/>
      <c r="AI779" s="313"/>
      <c r="AJ779" s="313"/>
      <c r="AK779" s="313"/>
      <c r="AL779" s="313"/>
      <c r="AM779" s="313"/>
      <c r="AN779" s="313"/>
      <c r="AO779" s="313"/>
      <c r="AP779" s="313"/>
      <c r="AQ779" s="313"/>
      <c r="AR779" s="313"/>
      <c r="AS779" s="313"/>
      <c r="AT779" s="313"/>
      <c r="AU779" s="313"/>
    </row>
    <row r="780" spans="1:47" ht="24" customHeight="1" x14ac:dyDescent="0.25"/>
    <row r="781" spans="1:47" ht="20.25" x14ac:dyDescent="0.3">
      <c r="A781" s="137"/>
      <c r="B781" s="314"/>
      <c r="C781" s="315"/>
      <c r="D781" s="315"/>
      <c r="E781" s="315"/>
      <c r="F781" s="315"/>
      <c r="G781" s="315"/>
      <c r="H781" s="315"/>
      <c r="I781" s="315"/>
      <c r="J781" s="315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  <c r="X781" s="315"/>
      <c r="Y781" s="315"/>
      <c r="Z781" s="315"/>
      <c r="AA781" s="315"/>
      <c r="AB781" s="315"/>
      <c r="AC781" s="315"/>
      <c r="AD781" s="315"/>
      <c r="AE781" s="315"/>
      <c r="AF781" s="315"/>
      <c r="AG781" s="315"/>
      <c r="AH781" s="315"/>
      <c r="AI781" s="315"/>
      <c r="AJ781" s="315"/>
      <c r="AK781" s="315"/>
      <c r="AL781" s="315"/>
      <c r="AM781" s="315"/>
      <c r="AN781" s="315"/>
      <c r="AO781" s="315"/>
      <c r="AP781" s="315"/>
      <c r="AQ781" s="315"/>
      <c r="AR781" s="315"/>
      <c r="AS781" s="315"/>
      <c r="AT781" s="315"/>
      <c r="AU781" s="315"/>
    </row>
    <row r="782" spans="1:47" ht="20.25" x14ac:dyDescent="0.3">
      <c r="B782" s="313"/>
      <c r="C782" s="313"/>
      <c r="D782" s="313"/>
      <c r="E782" s="313"/>
      <c r="F782" s="313"/>
      <c r="G782" s="313"/>
      <c r="H782" s="313"/>
      <c r="I782" s="313"/>
      <c r="J782" s="313"/>
      <c r="K782" s="313"/>
      <c r="L782" s="313"/>
      <c r="M782" s="313"/>
      <c r="N782" s="313"/>
      <c r="O782" s="313"/>
      <c r="P782" s="313"/>
      <c r="Q782" s="313"/>
      <c r="R782" s="313"/>
      <c r="S782" s="313"/>
      <c r="T782" s="313"/>
      <c r="U782" s="313"/>
      <c r="V782" s="313"/>
      <c r="W782" s="313"/>
      <c r="X782" s="313"/>
      <c r="Y782" s="313"/>
      <c r="Z782" s="313"/>
      <c r="AA782" s="313"/>
      <c r="AB782" s="313"/>
      <c r="AC782" s="313"/>
      <c r="AD782" s="313"/>
      <c r="AE782" s="313"/>
      <c r="AF782" s="313"/>
      <c r="AG782" s="313"/>
      <c r="AH782" s="313"/>
      <c r="AI782" s="313"/>
      <c r="AJ782" s="313"/>
      <c r="AK782" s="313"/>
      <c r="AL782" s="313"/>
      <c r="AM782" s="313"/>
      <c r="AN782" s="313"/>
      <c r="AO782" s="313"/>
      <c r="AP782" s="313"/>
      <c r="AQ782" s="313"/>
      <c r="AR782" s="313"/>
      <c r="AS782" s="313"/>
      <c r="AT782" s="313"/>
      <c r="AU782" s="313"/>
    </row>
    <row r="784" spans="1:47" ht="20.25" x14ac:dyDescent="0.3">
      <c r="A784" s="137" t="s">
        <v>8</v>
      </c>
      <c r="B784" s="318" t="s">
        <v>86</v>
      </c>
      <c r="C784" s="313"/>
      <c r="D784" s="313"/>
      <c r="E784" s="313"/>
      <c r="F784" s="313"/>
      <c r="G784" s="313"/>
      <c r="H784" s="313"/>
      <c r="I784" s="313"/>
      <c r="J784" s="313"/>
      <c r="K784" s="313"/>
      <c r="L784" s="313"/>
      <c r="M784" s="313"/>
      <c r="N784" s="313"/>
      <c r="O784" s="313"/>
      <c r="P784" s="313"/>
      <c r="Q784" s="313"/>
      <c r="R784" s="313"/>
      <c r="S784" s="313"/>
      <c r="T784" s="313"/>
      <c r="U784" s="313"/>
      <c r="V784" s="313"/>
      <c r="W784" s="313"/>
      <c r="X784" s="313"/>
      <c r="Y784" s="313"/>
      <c r="Z784" s="313"/>
      <c r="AA784" s="313"/>
      <c r="AB784" s="313"/>
      <c r="AC784" s="313"/>
      <c r="AD784" s="313"/>
      <c r="AE784" s="313"/>
      <c r="AF784" s="313"/>
      <c r="AG784" s="313"/>
      <c r="AH784" s="313"/>
      <c r="AI784" s="313"/>
      <c r="AJ784" s="313"/>
      <c r="AK784" s="313"/>
      <c r="AL784" s="313"/>
      <c r="AM784" s="313"/>
      <c r="AN784" s="313"/>
      <c r="AO784" s="313"/>
      <c r="AP784" s="313"/>
      <c r="AQ784" s="313"/>
      <c r="AR784" s="313"/>
      <c r="AS784" s="313"/>
      <c r="AT784" s="313"/>
      <c r="AU784" s="313"/>
    </row>
    <row r="786" spans="2:47" ht="20.25" x14ac:dyDescent="0.3">
      <c r="B786" s="313" t="s">
        <v>17</v>
      </c>
      <c r="C786" s="313"/>
      <c r="D786" s="313"/>
      <c r="E786" s="313"/>
      <c r="F786" s="313"/>
      <c r="G786" s="313"/>
      <c r="H786" s="313"/>
      <c r="I786" s="313"/>
      <c r="J786" s="313"/>
      <c r="K786" s="313"/>
      <c r="L786" s="313"/>
      <c r="M786" s="313"/>
      <c r="N786" s="313"/>
      <c r="O786" s="313"/>
      <c r="P786" s="313"/>
      <c r="Q786" s="313"/>
      <c r="R786" s="313"/>
      <c r="S786" s="313"/>
      <c r="T786" s="313"/>
      <c r="U786" s="313"/>
      <c r="V786" s="313"/>
      <c r="W786" s="313"/>
      <c r="X786" s="313"/>
      <c r="Y786" s="313"/>
      <c r="Z786" s="313"/>
      <c r="AA786" s="313"/>
      <c r="AB786" s="313"/>
      <c r="AC786" s="313"/>
      <c r="AD786" s="313"/>
      <c r="AE786" s="313"/>
      <c r="AF786" s="313"/>
      <c r="AG786" s="313"/>
      <c r="AH786" s="313"/>
      <c r="AI786" s="313"/>
      <c r="AJ786" s="313"/>
      <c r="AK786" s="313"/>
      <c r="AL786" s="313"/>
      <c r="AM786" s="313"/>
      <c r="AN786" s="313"/>
      <c r="AO786" s="313"/>
      <c r="AP786" s="313"/>
      <c r="AQ786" s="313"/>
      <c r="AR786" s="313"/>
      <c r="AS786" s="313"/>
      <c r="AT786" s="313"/>
      <c r="AU786" s="313"/>
    </row>
    <row r="787" spans="2:47" ht="20.25" x14ac:dyDescent="0.3">
      <c r="B787" s="313" t="s">
        <v>41</v>
      </c>
      <c r="C787" s="313"/>
      <c r="D787" s="313"/>
      <c r="E787" s="313"/>
      <c r="F787" s="313"/>
      <c r="G787" s="313"/>
      <c r="H787" s="313"/>
      <c r="I787" s="313"/>
      <c r="J787" s="313"/>
      <c r="K787" s="313"/>
      <c r="L787" s="313"/>
      <c r="M787" s="313"/>
      <c r="N787" s="313"/>
      <c r="O787" s="313"/>
      <c r="P787" s="313"/>
      <c r="Q787" s="313"/>
      <c r="R787" s="313"/>
      <c r="S787" s="313"/>
      <c r="T787" s="313"/>
      <c r="U787" s="313"/>
      <c r="V787" s="313"/>
      <c r="W787" s="313"/>
      <c r="X787" s="313"/>
      <c r="Y787" s="313"/>
      <c r="Z787" s="313"/>
      <c r="AA787" s="313"/>
      <c r="AB787" s="313"/>
      <c r="AC787" s="313"/>
      <c r="AD787" s="313"/>
      <c r="AE787" s="313"/>
      <c r="AF787" s="313"/>
      <c r="AG787" s="313"/>
      <c r="AH787" s="313"/>
      <c r="AI787" s="313"/>
      <c r="AJ787" s="313"/>
      <c r="AK787" s="313"/>
      <c r="AL787" s="313"/>
      <c r="AM787" s="313"/>
      <c r="AN787" s="313"/>
      <c r="AO787" s="313"/>
      <c r="AP787" s="313"/>
      <c r="AQ787" s="313"/>
      <c r="AR787" s="313"/>
      <c r="AS787" s="313"/>
      <c r="AT787" s="313"/>
      <c r="AU787" s="313"/>
    </row>
    <row r="789" spans="2:47" ht="20.25" x14ac:dyDescent="0.3">
      <c r="B789" s="314" t="s">
        <v>43</v>
      </c>
      <c r="C789" s="315"/>
      <c r="D789" s="315"/>
      <c r="E789" s="315"/>
      <c r="F789" s="315"/>
      <c r="G789" s="315"/>
      <c r="H789" s="315"/>
      <c r="I789" s="315"/>
      <c r="J789" s="315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  <c r="X789" s="315"/>
      <c r="Y789" s="315"/>
      <c r="Z789" s="315"/>
      <c r="AA789" s="315"/>
      <c r="AB789" s="315"/>
      <c r="AC789" s="315"/>
      <c r="AD789" s="315"/>
      <c r="AE789" s="315"/>
      <c r="AF789" s="315"/>
      <c r="AG789" s="315"/>
      <c r="AH789" s="315"/>
      <c r="AI789" s="315"/>
      <c r="AJ789" s="315"/>
      <c r="AK789" s="315"/>
      <c r="AL789" s="315"/>
      <c r="AM789" s="315"/>
      <c r="AN789" s="315"/>
      <c r="AO789" s="315"/>
      <c r="AP789" s="315"/>
      <c r="AQ789" s="315"/>
      <c r="AR789" s="315"/>
      <c r="AS789" s="315"/>
      <c r="AT789" s="315"/>
      <c r="AU789" s="315"/>
    </row>
    <row r="790" spans="2:47" x14ac:dyDescent="0.3">
      <c r="B790" s="316"/>
      <c r="C790" s="317"/>
      <c r="D790" s="317"/>
      <c r="E790" s="317"/>
      <c r="F790" s="317"/>
      <c r="G790" s="317"/>
      <c r="H790" s="317"/>
      <c r="I790" s="317"/>
      <c r="J790" s="317"/>
      <c r="K790" s="317"/>
      <c r="L790" s="317"/>
      <c r="M790" s="317"/>
      <c r="N790" s="317"/>
      <c r="O790" s="317"/>
      <c r="P790" s="317"/>
      <c r="Q790" s="317"/>
      <c r="R790" s="317"/>
      <c r="S790" s="317"/>
      <c r="T790" s="317"/>
      <c r="U790" s="317"/>
      <c r="V790" s="317"/>
      <c r="W790" s="317"/>
      <c r="X790" s="317"/>
      <c r="Y790" s="317"/>
      <c r="Z790" s="317"/>
      <c r="AA790" s="317"/>
      <c r="AB790" s="317"/>
      <c r="AC790" s="317"/>
      <c r="AD790" s="317"/>
      <c r="AE790" s="317"/>
      <c r="AF790" s="317"/>
      <c r="AG790" s="317"/>
      <c r="AH790" s="317"/>
      <c r="AI790" s="317"/>
      <c r="AJ790" s="317"/>
      <c r="AK790" s="317"/>
      <c r="AL790" s="317"/>
      <c r="AM790" s="317"/>
      <c r="AN790" s="317"/>
      <c r="AO790" s="317"/>
      <c r="AP790" s="317"/>
      <c r="AQ790" s="317"/>
      <c r="AR790" s="317"/>
      <c r="AS790" s="317"/>
      <c r="AT790" s="317"/>
      <c r="AU790" s="317"/>
    </row>
    <row r="792" spans="2:47" ht="20.25" x14ac:dyDescent="0.3">
      <c r="B792" s="313" t="s">
        <v>17</v>
      </c>
      <c r="C792" s="313"/>
      <c r="D792" s="313"/>
      <c r="E792" s="313"/>
      <c r="F792" s="313"/>
      <c r="G792" s="313"/>
      <c r="H792" s="313"/>
      <c r="I792" s="313"/>
      <c r="J792" s="313"/>
      <c r="K792" s="313"/>
      <c r="L792" s="313"/>
      <c r="M792" s="313"/>
      <c r="N792" s="313"/>
      <c r="O792" s="313"/>
      <c r="P792" s="313"/>
      <c r="Q792" s="313"/>
      <c r="R792" s="313"/>
      <c r="S792" s="313"/>
      <c r="T792" s="313"/>
      <c r="U792" s="313"/>
      <c r="V792" s="313"/>
      <c r="W792" s="313"/>
      <c r="X792" s="313"/>
      <c r="Y792" s="313"/>
      <c r="Z792" s="313"/>
      <c r="AA792" s="313"/>
      <c r="AB792" s="313"/>
      <c r="AC792" s="313"/>
      <c r="AD792" s="313"/>
      <c r="AE792" s="313"/>
      <c r="AF792" s="313"/>
      <c r="AG792" s="313"/>
      <c r="AH792" s="313"/>
      <c r="AI792" s="313"/>
      <c r="AJ792" s="313"/>
      <c r="AK792" s="313"/>
      <c r="AL792" s="313"/>
      <c r="AM792" s="313"/>
      <c r="AN792" s="313"/>
      <c r="AO792" s="313"/>
      <c r="AP792" s="313"/>
      <c r="AQ792" s="313"/>
      <c r="AR792" s="313"/>
      <c r="AS792" s="313"/>
      <c r="AT792" s="313"/>
      <c r="AU792" s="31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4" t="s">
        <v>51</v>
      </c>
      <c r="C796" s="315"/>
      <c r="D796" s="315"/>
      <c r="E796" s="315"/>
      <c r="F796" s="315"/>
      <c r="G796" s="315"/>
      <c r="H796" s="315"/>
      <c r="I796" s="315"/>
      <c r="J796" s="315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  <c r="X796" s="315"/>
      <c r="Y796" s="315"/>
      <c r="Z796" s="315"/>
      <c r="AA796" s="315"/>
      <c r="AB796" s="315"/>
      <c r="AC796" s="315"/>
      <c r="AD796" s="315"/>
      <c r="AE796" s="315"/>
      <c r="AF796" s="315"/>
      <c r="AG796" s="315"/>
      <c r="AH796" s="315"/>
      <c r="AI796" s="315"/>
      <c r="AJ796" s="315"/>
      <c r="AK796" s="315"/>
      <c r="AL796" s="315"/>
      <c r="AM796" s="315"/>
      <c r="AN796" s="315"/>
      <c r="AO796" s="315"/>
      <c r="AP796" s="315"/>
      <c r="AQ796" s="315"/>
      <c r="AR796" s="315"/>
      <c r="AS796" s="315"/>
      <c r="AT796" s="315"/>
      <c r="AU796" s="315"/>
    </row>
    <row r="798" spans="2:47" ht="20.25" x14ac:dyDescent="0.3">
      <c r="B798" s="318" t="s">
        <v>59</v>
      </c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  <c r="AA798" s="318"/>
      <c r="AB798" s="318"/>
      <c r="AC798" s="318"/>
      <c r="AD798" s="318"/>
      <c r="AE798" s="318"/>
      <c r="AF798" s="318"/>
      <c r="AG798" s="318"/>
      <c r="AH798" s="318"/>
      <c r="AI798" s="318"/>
      <c r="AJ798" s="318"/>
      <c r="AK798" s="318"/>
      <c r="AL798" s="318"/>
      <c r="AM798" s="318"/>
      <c r="AN798" s="318"/>
      <c r="AO798" s="318"/>
      <c r="AP798" s="318"/>
      <c r="AQ798" s="318"/>
      <c r="AR798" s="318"/>
      <c r="AS798" s="318"/>
      <c r="AT798" s="318"/>
      <c r="AU798" s="318"/>
    </row>
    <row r="799" spans="2:47" ht="20.25" x14ac:dyDescent="0.3">
      <c r="B799" s="314" t="s">
        <v>46</v>
      </c>
      <c r="C799" s="315"/>
      <c r="D799" s="315"/>
      <c r="E799" s="315"/>
      <c r="F799" s="315"/>
      <c r="G799" s="315"/>
      <c r="H799" s="315"/>
      <c r="I799" s="315"/>
      <c r="J799" s="315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  <c r="X799" s="315"/>
      <c r="Y799" s="315"/>
      <c r="Z799" s="315"/>
      <c r="AA799" s="315"/>
      <c r="AB799" s="315"/>
      <c r="AC799" s="315"/>
      <c r="AD799" s="315"/>
      <c r="AE799" s="315"/>
      <c r="AF799" s="315"/>
      <c r="AG799" s="315"/>
      <c r="AH799" s="315"/>
      <c r="AI799" s="315"/>
      <c r="AJ799" s="315"/>
      <c r="AK799" s="315"/>
      <c r="AL799" s="315"/>
      <c r="AM799" s="315"/>
      <c r="AN799" s="315"/>
      <c r="AO799" s="315"/>
      <c r="AP799" s="315"/>
      <c r="AQ799" s="315"/>
      <c r="AR799" s="315"/>
      <c r="AS799" s="315"/>
      <c r="AT799" s="315"/>
      <c r="AU799" s="315"/>
    </row>
    <row r="800" spans="2:47" ht="20.25" x14ac:dyDescent="0.3">
      <c r="B800" s="313"/>
      <c r="C800" s="313"/>
      <c r="D800" s="313"/>
      <c r="E800" s="313"/>
      <c r="F800" s="313"/>
      <c r="G800" s="313"/>
      <c r="H800" s="313"/>
      <c r="I800" s="313"/>
      <c r="J800" s="313"/>
      <c r="K800" s="313"/>
      <c r="L800" s="31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4" t="s">
        <v>50</v>
      </c>
      <c r="C805" s="315"/>
      <c r="D805" s="315"/>
      <c r="E805" s="315"/>
      <c r="F805" s="315"/>
      <c r="G805" s="315"/>
      <c r="H805" s="315"/>
      <c r="I805" s="315"/>
      <c r="J805" s="315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  <c r="X805" s="315"/>
      <c r="Y805" s="315"/>
      <c r="Z805" s="315"/>
      <c r="AA805" s="315"/>
      <c r="AB805" s="315"/>
      <c r="AC805" s="315"/>
      <c r="AD805" s="315"/>
      <c r="AE805" s="315"/>
      <c r="AF805" s="315"/>
      <c r="AG805" s="315"/>
      <c r="AH805" s="315"/>
      <c r="AI805" s="315"/>
      <c r="AJ805" s="315"/>
      <c r="AK805" s="315"/>
      <c r="AL805" s="315"/>
      <c r="AM805" s="315"/>
      <c r="AN805" s="315"/>
      <c r="AO805" s="315"/>
      <c r="AP805" s="315"/>
      <c r="AQ805" s="315"/>
      <c r="AR805" s="315"/>
      <c r="AS805" s="315"/>
      <c r="AT805" s="315"/>
      <c r="AU805" s="31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2024-05-07T10:58:55Z</dcterms:modified>
</cp:coreProperties>
</file>