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200" yWindow="15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нарххо!$C$1:$C$914</definedName>
    <definedName name="_xlnm.Print_Area" localSheetId="0">нарххо!$A$4:$M$909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I51" i="3" l="1"/>
  <c r="I91" i="3"/>
  <c r="I131" i="3"/>
  <c r="I171" i="3"/>
  <c r="I211" i="3"/>
  <c r="I251" i="3"/>
  <c r="I291" i="3"/>
  <c r="I331" i="3"/>
  <c r="I371" i="3"/>
  <c r="I411" i="3"/>
  <c r="I451" i="3"/>
  <c r="I491" i="3"/>
  <c r="I531" i="3"/>
  <c r="I571" i="3"/>
  <c r="I611" i="3"/>
  <c r="I651" i="3"/>
  <c r="I691" i="3"/>
  <c r="I731" i="3"/>
  <c r="I771" i="3"/>
  <c r="I811" i="3"/>
  <c r="I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655" i="3" l="1"/>
  <c r="B335" i="3"/>
  <c r="B375" i="3"/>
  <c r="B735" i="3"/>
  <c r="B175" i="3"/>
  <c r="B55" i="3"/>
  <c r="B255" i="3"/>
  <c r="B695" i="3"/>
  <c r="B575" i="3"/>
  <c r="B415" i="3"/>
  <c r="B615" i="3"/>
  <c r="B135" i="3"/>
  <c r="B815" i="3"/>
  <c r="B775" i="3"/>
  <c r="B535" i="3"/>
  <c r="B295" i="3"/>
  <c r="B495" i="3"/>
  <c r="B455" i="3"/>
  <c r="B855" i="3"/>
  <c r="B95" i="3"/>
  <c r="B13" i="3"/>
  <c r="B215" i="3"/>
  <c r="B178" i="3"/>
  <c r="B778" i="3"/>
  <c r="B498" i="3"/>
  <c r="B458" i="3"/>
  <c r="B658" i="3"/>
  <c r="B58" i="3"/>
  <c r="B138" i="3"/>
  <c r="B618" i="3"/>
  <c r="B98" i="3"/>
  <c r="B858" i="3"/>
  <c r="B538" i="3"/>
  <c r="B218" i="3"/>
  <c r="B258" i="3"/>
  <c r="B578" i="3"/>
  <c r="B738" i="3"/>
  <c r="B378" i="3"/>
  <c r="B418" i="3"/>
  <c r="B298" i="3"/>
  <c r="B338" i="3"/>
  <c r="B698" i="3"/>
  <c r="B818" i="3"/>
  <c r="B16" i="3"/>
  <c r="B860" i="3"/>
  <c r="B260" i="3"/>
  <c r="B100" i="3"/>
  <c r="B620" i="3"/>
  <c r="B780" i="3"/>
  <c r="B420" i="3"/>
  <c r="B180" i="3"/>
  <c r="B60" i="3"/>
  <c r="B540" i="3"/>
  <c r="B460" i="3"/>
  <c r="B700" i="3"/>
  <c r="B380" i="3"/>
  <c r="B500" i="3"/>
  <c r="B740" i="3"/>
  <c r="B140" i="3"/>
  <c r="B300" i="3"/>
  <c r="B820" i="3"/>
  <c r="B660" i="3"/>
  <c r="B220" i="3"/>
  <c r="B580" i="3"/>
  <c r="B340" i="3"/>
  <c r="B18" i="3"/>
  <c r="B702" i="3"/>
  <c r="B382" i="3"/>
  <c r="B142" i="3"/>
  <c r="B662" i="3"/>
  <c r="B342" i="3"/>
  <c r="B862" i="3"/>
  <c r="B822" i="3"/>
  <c r="B262" i="3"/>
  <c r="B622" i="3"/>
  <c r="B422" i="3"/>
  <c r="B542" i="3"/>
  <c r="B502" i="3"/>
  <c r="B62" i="3"/>
  <c r="B222" i="3"/>
  <c r="B462" i="3"/>
  <c r="B782" i="3"/>
  <c r="B302" i="3"/>
  <c r="B102" i="3"/>
  <c r="B742" i="3"/>
  <c r="B182" i="3"/>
  <c r="B20" i="3"/>
  <c r="B582" i="3"/>
  <c r="B145" i="3"/>
  <c r="B465" i="3"/>
  <c r="B225" i="3"/>
  <c r="B825" i="3"/>
  <c r="B745" i="3"/>
  <c r="B265" i="3"/>
  <c r="B785" i="3"/>
  <c r="B865" i="3"/>
  <c r="B105" i="3"/>
  <c r="B65" i="3"/>
  <c r="B585" i="3"/>
  <c r="B385" i="3"/>
  <c r="B545" i="3"/>
  <c r="B665" i="3"/>
  <c r="B305" i="3"/>
  <c r="B425" i="3"/>
  <c r="B705" i="3"/>
  <c r="B185" i="3"/>
  <c r="B345" i="3"/>
  <c r="B625" i="3"/>
  <c r="B505" i="3"/>
  <c r="B23" i="3"/>
  <c r="B267" i="3"/>
  <c r="B787" i="3"/>
  <c r="B627" i="3"/>
  <c r="B587" i="3"/>
  <c r="B187" i="3"/>
  <c r="B747" i="3"/>
  <c r="B347" i="3"/>
  <c r="B67" i="3"/>
  <c r="B827" i="3"/>
  <c r="B707" i="3"/>
  <c r="B107" i="3"/>
  <c r="B387" i="3"/>
  <c r="B867" i="3"/>
  <c r="B667" i="3"/>
  <c r="B307" i="3"/>
  <c r="B547" i="3"/>
  <c r="B507" i="3"/>
  <c r="B467" i="3"/>
  <c r="B427" i="3"/>
  <c r="B227" i="3"/>
  <c r="B25" i="3"/>
  <c r="B147" i="3"/>
  <c r="B349" i="3"/>
  <c r="B589" i="3"/>
  <c r="B509" i="3"/>
  <c r="B229" i="3"/>
  <c r="B869" i="3"/>
  <c r="B709" i="3"/>
  <c r="B269" i="3"/>
  <c r="B109" i="3"/>
  <c r="B309" i="3"/>
  <c r="B829" i="3"/>
  <c r="B549" i="3"/>
  <c r="B149" i="3"/>
  <c r="B189" i="3"/>
  <c r="B429" i="3"/>
  <c r="B69" i="3"/>
  <c r="B629" i="3"/>
  <c r="B389" i="3"/>
  <c r="B469" i="3"/>
  <c r="B669" i="3"/>
  <c r="B789" i="3"/>
  <c r="B749" i="3"/>
  <c r="B27" i="3"/>
  <c r="B311" i="3"/>
  <c r="B831" i="3"/>
  <c r="B271" i="3"/>
  <c r="B791" i="3"/>
  <c r="B871" i="3"/>
  <c r="B111" i="3"/>
  <c r="B551" i="3"/>
  <c r="B591" i="3"/>
  <c r="B751" i="3"/>
  <c r="B631" i="3"/>
  <c r="B231" i="3"/>
  <c r="B511" i="3"/>
  <c r="B471" i="3"/>
  <c r="B391" i="3"/>
  <c r="B351" i="3"/>
  <c r="B431" i="3"/>
  <c r="B711" i="3"/>
  <c r="B671" i="3"/>
  <c r="B191" i="3"/>
  <c r="B151" i="3"/>
  <c r="B71" i="3"/>
  <c r="B29" i="3"/>
  <c r="B474" i="3"/>
  <c r="B114" i="3"/>
  <c r="B154" i="3"/>
  <c r="B754" i="3"/>
  <c r="B874" i="3"/>
  <c r="B834" i="3"/>
  <c r="B274" i="3"/>
  <c r="B314" i="3"/>
  <c r="B554" i="3"/>
  <c r="B794" i="3"/>
  <c r="B234" i="3"/>
  <c r="B394" i="3"/>
  <c r="B514" i="3"/>
  <c r="B634" i="3"/>
  <c r="B674" i="3"/>
  <c r="B74" i="3"/>
  <c r="B354" i="3"/>
  <c r="B714" i="3"/>
  <c r="B434" i="3"/>
  <c r="B194" i="3"/>
  <c r="B32" i="3"/>
  <c r="B594" i="3"/>
  <c r="B636" i="3"/>
  <c r="B796" i="3"/>
  <c r="B276" i="3"/>
  <c r="B76" i="3"/>
  <c r="B316" i="3"/>
  <c r="B716" i="3"/>
  <c r="B676" i="3"/>
  <c r="B156" i="3"/>
  <c r="B356" i="3"/>
  <c r="B476" i="3"/>
  <c r="B116" i="3"/>
  <c r="B556" i="3"/>
  <c r="B756" i="3"/>
  <c r="B436" i="3"/>
  <c r="B396" i="3"/>
  <c r="B516" i="3"/>
  <c r="B596" i="3"/>
  <c r="B196" i="3"/>
  <c r="B876" i="3"/>
  <c r="B836" i="3"/>
  <c r="B34" i="3"/>
  <c r="B236" i="3"/>
  <c r="B799" i="3"/>
  <c r="B599" i="3"/>
  <c r="B839" i="3"/>
  <c r="B439" i="3"/>
  <c r="B399" i="3"/>
  <c r="B119" i="3"/>
  <c r="B239" i="3"/>
  <c r="B759" i="3"/>
  <c r="B479" i="3"/>
  <c r="B199" i="3"/>
  <c r="B319" i="3"/>
  <c r="B79" i="3"/>
  <c r="B639" i="3"/>
  <c r="B159" i="3"/>
  <c r="B359" i="3"/>
  <c r="B559" i="3"/>
  <c r="B279" i="3"/>
  <c r="B679" i="3"/>
  <c r="B719" i="3"/>
  <c r="B879" i="3"/>
  <c r="B519" i="3"/>
  <c r="B37" i="3"/>
  <c r="B803" i="3"/>
  <c r="B843" i="3"/>
  <c r="B723" i="3"/>
  <c r="B323" i="3"/>
  <c r="B163" i="3"/>
  <c r="B603" i="3"/>
  <c r="B883" i="3"/>
  <c r="B363" i="3"/>
  <c r="B443" i="3"/>
  <c r="B243" i="3"/>
  <c r="B403" i="3"/>
  <c r="B203" i="3"/>
  <c r="B283" i="3"/>
  <c r="B523" i="3"/>
  <c r="B563" i="3"/>
  <c r="B763" i="3"/>
  <c r="B483" i="3"/>
  <c r="B83" i="3"/>
  <c r="B643" i="3"/>
  <c r="B683" i="3"/>
  <c r="B41" i="3"/>
  <c r="B123" i="3"/>
  <c r="B845" i="3"/>
  <c r="B565" i="3"/>
  <c r="B725" i="3"/>
  <c r="B765" i="3"/>
  <c r="B285" i="3"/>
  <c r="B365" i="3"/>
  <c r="B405" i="3"/>
  <c r="B605" i="3"/>
  <c r="B685" i="3"/>
  <c r="B525" i="3"/>
  <c r="B205" i="3"/>
  <c r="B885" i="3"/>
  <c r="B805" i="3"/>
  <c r="B245" i="3"/>
  <c r="B445" i="3"/>
  <c r="B165" i="3"/>
  <c r="B485" i="3"/>
  <c r="B645" i="3"/>
  <c r="B325" i="3"/>
  <c r="B125" i="3"/>
  <c r="B85" i="3"/>
  <c r="B43" i="3"/>
  <c r="B817" i="3"/>
  <c r="B97" i="3"/>
  <c r="B617" i="3"/>
  <c r="B217" i="3"/>
  <c r="B257" i="3"/>
  <c r="B537" i="3"/>
  <c r="B657" i="3"/>
  <c r="B457" i="3"/>
  <c r="B297" i="3"/>
  <c r="B137" i="3"/>
  <c r="B337" i="3"/>
  <c r="B777" i="3"/>
  <c r="B177" i="3"/>
  <c r="B57" i="3"/>
  <c r="B737" i="3"/>
  <c r="B577" i="3"/>
  <c r="B417" i="3"/>
  <c r="B697" i="3"/>
  <c r="B497" i="3"/>
  <c r="B857" i="3"/>
  <c r="B15" i="3"/>
  <c r="B377" i="3"/>
  <c r="B499" i="3"/>
  <c r="B259" i="3"/>
  <c r="B379" i="3"/>
  <c r="B579" i="3"/>
  <c r="B99" i="3"/>
  <c r="B59" i="3"/>
  <c r="B859" i="3"/>
  <c r="B819" i="3"/>
  <c r="B739" i="3"/>
  <c r="B179" i="3"/>
  <c r="B659" i="3"/>
  <c r="B779" i="3"/>
  <c r="B299" i="3"/>
  <c r="B459" i="3"/>
  <c r="B619" i="3"/>
  <c r="B219" i="3"/>
  <c r="B419" i="3"/>
  <c r="B699" i="3"/>
  <c r="B139" i="3"/>
  <c r="B339" i="3"/>
  <c r="B17" i="3"/>
  <c r="B539" i="3"/>
  <c r="B581" i="3"/>
  <c r="B421" i="3"/>
  <c r="B101" i="3"/>
  <c r="B781" i="3"/>
  <c r="B541" i="3"/>
  <c r="B661" i="3"/>
  <c r="B501" i="3"/>
  <c r="B741" i="3"/>
  <c r="B61" i="3"/>
  <c r="B221" i="3"/>
  <c r="B381" i="3"/>
  <c r="B141" i="3"/>
  <c r="B181" i="3"/>
  <c r="B301" i="3"/>
  <c r="B341" i="3"/>
  <c r="B861" i="3"/>
  <c r="B701" i="3"/>
  <c r="B821" i="3"/>
  <c r="B461" i="3"/>
  <c r="B261" i="3"/>
  <c r="B621" i="3"/>
  <c r="B19" i="3"/>
  <c r="B308" i="3"/>
  <c r="B868" i="3"/>
  <c r="B68" i="3"/>
  <c r="B788" i="3"/>
  <c r="B748" i="3"/>
  <c r="B828" i="3"/>
  <c r="B588" i="3"/>
  <c r="B628" i="3"/>
  <c r="B548" i="3"/>
  <c r="B108" i="3"/>
  <c r="B708" i="3"/>
  <c r="B388" i="3"/>
  <c r="B348" i="3"/>
  <c r="B428" i="3"/>
  <c r="B468" i="3"/>
  <c r="B228" i="3"/>
  <c r="B668" i="3"/>
  <c r="B148" i="3"/>
  <c r="B508" i="3"/>
  <c r="B188" i="3"/>
  <c r="B268" i="3"/>
  <c r="B26" i="3"/>
  <c r="B550" i="3"/>
  <c r="B470" i="3"/>
  <c r="B150" i="3"/>
  <c r="B590" i="3"/>
  <c r="B510" i="3"/>
  <c r="B750" i="3"/>
  <c r="B110" i="3"/>
  <c r="B350" i="3"/>
  <c r="B790" i="3"/>
  <c r="B710" i="3"/>
  <c r="B310" i="3"/>
  <c r="B190" i="3"/>
  <c r="B870" i="3"/>
  <c r="B670" i="3"/>
  <c r="B70" i="3"/>
  <c r="B270" i="3"/>
  <c r="B630" i="3"/>
  <c r="B390" i="3"/>
  <c r="B430" i="3"/>
  <c r="B230" i="3"/>
  <c r="B830" i="3"/>
  <c r="B28" i="3"/>
  <c r="B313" i="3"/>
  <c r="B513" i="3"/>
  <c r="B433" i="3"/>
  <c r="B273" i="3"/>
  <c r="B593" i="3"/>
  <c r="B673" i="3"/>
  <c r="B473" i="3"/>
  <c r="B833" i="3"/>
  <c r="B153" i="3"/>
  <c r="B353" i="3"/>
  <c r="B553" i="3"/>
  <c r="B113" i="3"/>
  <c r="B873" i="3"/>
  <c r="B393" i="3"/>
  <c r="B193" i="3"/>
  <c r="B713" i="3"/>
  <c r="B793" i="3"/>
  <c r="B233" i="3"/>
  <c r="B633" i="3"/>
  <c r="B753" i="3"/>
  <c r="B73" i="3"/>
  <c r="B31" i="3"/>
  <c r="B544" i="3"/>
  <c r="B264" i="3"/>
  <c r="B504" i="3"/>
  <c r="B584" i="3"/>
  <c r="B864" i="3"/>
  <c r="B664" i="3"/>
  <c r="B744" i="3"/>
  <c r="B784" i="3"/>
  <c r="B104" i="3"/>
  <c r="B184" i="3"/>
  <c r="B224" i="3"/>
  <c r="B304" i="3"/>
  <c r="B464" i="3"/>
  <c r="B624" i="3"/>
  <c r="B344" i="3"/>
  <c r="B704" i="3"/>
  <c r="B424" i="3"/>
  <c r="B824" i="3"/>
  <c r="B384" i="3"/>
  <c r="B64" i="3"/>
  <c r="B144" i="3"/>
  <c r="B22" i="3"/>
  <c r="B281" i="3"/>
  <c r="B721" i="3"/>
  <c r="B761" i="3"/>
  <c r="B121" i="3"/>
  <c r="B601" i="3"/>
  <c r="B441" i="3"/>
  <c r="B361" i="3"/>
  <c r="B481" i="3"/>
  <c r="B401" i="3"/>
  <c r="B681" i="3"/>
  <c r="B641" i="3"/>
  <c r="B841" i="3"/>
  <c r="B521" i="3"/>
  <c r="B881" i="3"/>
  <c r="B81" i="3"/>
  <c r="B321" i="3"/>
  <c r="B561" i="3"/>
  <c r="B801" i="3"/>
  <c r="B161" i="3"/>
  <c r="B201" i="3"/>
  <c r="B241" i="3"/>
  <c r="B39" i="3"/>
  <c r="B866" i="3"/>
  <c r="B786" i="3"/>
  <c r="B626" i="3"/>
  <c r="B346" i="3"/>
  <c r="B426" i="3"/>
  <c r="B146" i="3"/>
  <c r="B386" i="3"/>
  <c r="B466" i="3"/>
  <c r="B226" i="3"/>
  <c r="B66" i="3"/>
  <c r="B826" i="3"/>
  <c r="B586" i="3"/>
  <c r="B546" i="3"/>
  <c r="B506" i="3"/>
  <c r="B186" i="3"/>
  <c r="B746" i="3"/>
  <c r="B266" i="3"/>
  <c r="B706" i="3"/>
  <c r="B106" i="3"/>
  <c r="B306" i="3"/>
  <c r="B24" i="3"/>
  <c r="B666" i="3"/>
  <c r="B637" i="3"/>
  <c r="B797" i="3"/>
  <c r="B237" i="3"/>
  <c r="B517" i="3"/>
  <c r="B277" i="3"/>
  <c r="B557" i="3"/>
  <c r="B397" i="3"/>
  <c r="B437" i="3"/>
  <c r="B157" i="3"/>
  <c r="B477" i="3"/>
  <c r="B717" i="3"/>
  <c r="B317" i="3"/>
  <c r="B77" i="3"/>
  <c r="B877" i="3"/>
  <c r="B117" i="3"/>
  <c r="B197" i="3"/>
  <c r="B677" i="3"/>
  <c r="B597" i="3"/>
  <c r="B757" i="3"/>
  <c r="B837" i="3"/>
  <c r="B357" i="3"/>
  <c r="B35" i="3"/>
  <c r="B404" i="3"/>
  <c r="B724" i="3"/>
  <c r="B364" i="3"/>
  <c r="B644" i="3"/>
  <c r="B244" i="3"/>
  <c r="B804" i="3"/>
  <c r="B684" i="3"/>
  <c r="B324" i="3"/>
  <c r="B604" i="3"/>
  <c r="B844" i="3"/>
  <c r="B204" i="3"/>
  <c r="B484" i="3"/>
  <c r="B444" i="3"/>
  <c r="B764" i="3"/>
  <c r="B564" i="3"/>
  <c r="B164" i="3"/>
  <c r="B284" i="3"/>
  <c r="B884" i="3"/>
  <c r="B524" i="3"/>
  <c r="B84" i="3"/>
  <c r="B42" i="3"/>
  <c r="B124" i="3"/>
  <c r="B155" i="3"/>
  <c r="B435" i="3"/>
  <c r="B515" i="3"/>
  <c r="B595" i="3"/>
  <c r="B395" i="3"/>
  <c r="B75" i="3"/>
  <c r="B555" i="3"/>
  <c r="B235" i="3"/>
  <c r="B675" i="3"/>
  <c r="B635" i="3"/>
  <c r="B755" i="3"/>
  <c r="B715" i="3"/>
  <c r="B195" i="3"/>
  <c r="B355" i="3"/>
  <c r="B475" i="3"/>
  <c r="B875" i="3"/>
  <c r="B835" i="3"/>
  <c r="B315" i="3"/>
  <c r="B795" i="3"/>
  <c r="B115" i="3"/>
  <c r="B33" i="3"/>
  <c r="B275" i="3"/>
</calcChain>
</file>

<file path=xl/sharedStrings.xml><?xml version="1.0" encoding="utf-8"?>
<sst xmlns="http://schemas.openxmlformats.org/spreadsheetml/2006/main" count="1685" uniqueCount="269">
  <si>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</si>
  <si>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</si>
  <si>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</si>
  <si>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</si>
  <si>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</si>
  <si>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</si>
  <si>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</si>
  <si>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</si>
  <si>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</si>
  <si>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</si>
  <si>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</si>
  <si>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</si>
  <si>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</si>
  <si>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</si>
  <si>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</si>
  <si>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</si>
  <si>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</si>
  <si>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</si>
  <si>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</si>
  <si>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</si>
  <si>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</si>
  <si>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</si>
  <si>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</si>
  <si>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</si>
  <si>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</si>
  <si>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</si>
  <si>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</si>
  <si>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</si>
  <si>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</si>
  <si>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</si>
  <si>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</si>
  <si>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</si>
  <si>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</si>
  <si>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</si>
  <si>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</si>
  <si>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</si>
  <si>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</si>
  <si>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</si>
  <si>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</si>
  <si>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</si>
  <si>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</si>
  <si>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</si>
  <si>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</si>
  <si>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</si>
  <si>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</si>
  <si>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</si>
  <si>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</si>
  <si>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</si>
  <si>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</si>
  <si>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</si>
  <si>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</si>
  <si>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</si>
  <si>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</si>
  <si>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</si>
  <si>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</si>
  <si>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</si>
  <si>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</si>
  <si>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</si>
  <si>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</si>
  <si>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</si>
  <si>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</si>
  <si>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</si>
  <si>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</si>
  <si>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</si>
  <si>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</si>
  <si>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</si>
  <si>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</si>
  <si>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</si>
  <si>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</si>
  <si>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</si>
  <si>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</si>
  <si>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</si>
  <si>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</si>
  <si>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</si>
  <si>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</si>
  <si>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</si>
  <si>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</si>
  <si>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</si>
  <si>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</si>
  <si>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</si>
  <si>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</si>
  <si>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</si>
  <si>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</si>
  <si>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</si>
  <si>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</si>
  <si>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</si>
  <si>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</si>
  <si>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</si>
  <si>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</si>
  <si>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</si>
  <si>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</si>
  <si>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</si>
  <si>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</si>
  <si>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</si>
  <si>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</si>
  <si>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</si>
  <si>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</si>
  <si>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</si>
  <si>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</si>
  <si>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</si>
  <si>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</si>
  <si>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</si>
  <si>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</si>
  <si>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</si>
  <si>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</si>
  <si>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</si>
  <si>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</si>
  <si>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</si>
  <si>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</si>
  <si>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</si>
  <si>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</si>
  <si>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</si>
  <si>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</si>
  <si>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</si>
  <si>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</si>
  <si>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</si>
  <si>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</si>
  <si>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</si>
  <si>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</si>
  <si>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</si>
  <si>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</si>
  <si>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</si>
  <si>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</si>
  <si>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</si>
  <si>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</si>
  <si>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</si>
  <si>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</si>
  <si>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</si>
  <si>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</si>
  <si>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</si>
  <si>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</si>
  <si>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</si>
  <si>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</si>
  <si>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</si>
  <si>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</si>
  <si>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</si>
  <si>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</si>
  <si>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</si>
  <si>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</si>
  <si>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</si>
  <si>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</si>
  <si>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</si>
  <si>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</si>
  <si>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</si>
  <si>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</si>
  <si>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</si>
  <si>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</si>
  <si>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</si>
  <si>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</si>
  <si>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</si>
  <si>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</si>
  <si>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</si>
  <si>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</si>
  <si>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</si>
  <si>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</si>
  <si>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</si>
  <si>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</si>
  <si>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</si>
  <si>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</si>
  <si>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</si>
  <si>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</si>
  <si>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</si>
  <si>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</si>
  <si>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</si>
  <si>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</si>
  <si>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</si>
  <si>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</si>
  <si>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</si>
  <si>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</si>
  <si>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</si>
  <si>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</si>
  <si>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</si>
  <si>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</si>
  <si>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</si>
  <si>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</si>
  <si>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</si>
  <si>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</si>
  <si>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</si>
  <si>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</si>
  <si>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</si>
  <si>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</si>
  <si>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</si>
  <si>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</si>
  <si>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</si>
  <si>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</si>
  <si>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</si>
  <si>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</si>
  <si>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</si>
  <si>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</si>
  <si>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</si>
  <si>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</si>
  <si>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</si>
  <si>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</si>
  <si>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</si>
  <si>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</si>
  <si>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</si>
  <si>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</si>
  <si>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</si>
  <si>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</si>
  <si>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</si>
  <si>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</si>
  <si>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</si>
  <si>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</si>
  <si>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</si>
  <si>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</si>
  <si>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</si>
  <si>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</si>
  <si>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</si>
  <si>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</si>
  <si>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</si>
  <si>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</si>
  <si>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</si>
  <si>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</si>
  <si>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</si>
  <si>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</si>
  <si>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</si>
  <si>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</si>
  <si>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</si>
  <si>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</si>
  <si>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</si>
  <si>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</si>
  <si>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</si>
  <si>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</si>
  <si>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</si>
  <si>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</si>
  <si>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</si>
  <si>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</si>
  <si>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</si>
  <si>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</si>
  <si>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</si>
  <si>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</si>
  <si>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</si>
  <si>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</si>
  <si>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</si>
  <si>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</si>
  <si>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</si>
  <si>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</si>
  <si>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</si>
  <si>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</si>
  <si>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</si>
  <si>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January - December 2023 and January 2024</t>
  </si>
  <si>
    <t>2024</t>
  </si>
  <si>
    <t>6.03</t>
  </si>
  <si>
    <t>4.12</t>
  </si>
  <si>
    <t>2.01</t>
  </si>
  <si>
    <t xml:space="preserve">08.01.2024 in % to </t>
  </si>
  <si>
    <t>*) In the retail price on 08.01.2024 recorded sales of flour first grade domestic wheat production and with the Republic of Kazakhstan, as has the largest share of sales.</t>
  </si>
  <si>
    <t>9.01</t>
  </si>
  <si>
    <t>8.01</t>
  </si>
  <si>
    <t>on area Tursunzade markets for January - December 2023 and January 2024</t>
  </si>
  <si>
    <t xml:space="preserve"> markets of the city of  GISAR for  January - December 2023 and January 2024</t>
  </si>
  <si>
    <t xml:space="preserve"> markets of the city of  Rasht for January - December 2023 and January 2024</t>
  </si>
  <si>
    <t>markets of the city of khujand for January - December 2023 and January 2024</t>
  </si>
  <si>
    <t>markets of the city of  Istaravshan for January - December 2023 and January 2024</t>
  </si>
  <si>
    <t xml:space="preserve">  markets of the city of  Isfara for January - December 2023 and January 2024</t>
  </si>
  <si>
    <t xml:space="preserve"> markets of area it. Bobodzhn Gafurova for January - December 2023 and January 2024</t>
  </si>
  <si>
    <t xml:space="preserve"> markets of Pendzhikentsky area for January - December 2023 and January 2024</t>
  </si>
  <si>
    <t xml:space="preserve"> markets of the city of Kanibadam for January - December 2023 and January 2024</t>
  </si>
  <si>
    <t>markets of the city of  Bokhtar for January - December 2023 and January 2024</t>
  </si>
  <si>
    <t>markets of the city of  Kulyab for January - December 2023 and January 2024</t>
  </si>
  <si>
    <t>markets of the city of  Shahritus for January - December 2023 and January 2024</t>
  </si>
  <si>
    <t xml:space="preserve"> markets of the city of Mirsaid Ali Hamadoni for January - December 2023 and January 2024</t>
  </si>
  <si>
    <t>area Dangara markets for January - December 2023 and January 2024</t>
  </si>
  <si>
    <t xml:space="preserve"> markets of area of  J. Balkhi for January - December 2023 and January 2024</t>
  </si>
  <si>
    <t xml:space="preserve"> area Vose markets for January - December 2023 and January 2024</t>
  </si>
  <si>
    <t xml:space="preserve"> area Yavan markets for January - December 2023 and January 2024</t>
  </si>
  <si>
    <t xml:space="preserve"> area Vanj markets for January - December 2023 and January 2024</t>
  </si>
  <si>
    <t xml:space="preserve"> area KHOROG markets for January - December 2023 and January 2024</t>
  </si>
  <si>
    <t xml:space="preserve"> markets of the city of Vahdat for  January - December 2023 and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</si>
</sst>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49" fontId="13" fillId="0" borderId="6" xfId="0" applyNumberFormat="1" applyFont="1" applyBorder="1" applyAlignment="1">
      <alignment horizontal="center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61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914"/>
  <sheetViews>
    <sheetView tabSelected="1" view="pageBreakPreview" zoomScale="60" zoomScaleNormal="50" workbookViewId="0">
      <pane ySplit="3" topLeftCell="A100" activePane="bottomLeft" state="frozen"/>
      <selection pane="bottomLeft" activeCell="K168" sqref="K168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7" width="15.85546875" style="199" customWidth="1"/>
    <col min="8" max="8" width="16" style="199" customWidth="1"/>
    <col min="9" max="9" width="16" style="190" customWidth="1"/>
    <col min="10" max="13" width="15.85546875" style="190" customWidth="1"/>
    <col min="14" max="14" width="8.5703125" style="190" customWidth="1"/>
    <col min="15" max="15" width="8.85546875" style="190" customWidth="1"/>
    <col min="16" max="16" width="8.140625" style="190" customWidth="1"/>
    <col min="17" max="16384" width="9.140625" style="190"/>
  </cols>
  <sheetData>
    <row r="1" spans="1:16" s="191" customFormat="1" ht="18" customHeight="1" thickTop="1" x14ac:dyDescent="0.2">
      <c r="A1" s="270" t="s">
        <v>190</v>
      </c>
      <c r="B1" s="271"/>
      <c r="C1" s="228"/>
      <c r="D1" s="194"/>
      <c r="E1" s="194"/>
      <c r="F1" s="194"/>
      <c r="G1" s="194"/>
      <c r="H1" s="194"/>
      <c r="I1" s="228"/>
      <c r="J1" s="228"/>
      <c r="K1" s="228"/>
      <c r="L1" s="228"/>
      <c r="M1" s="228"/>
    </row>
    <row r="2" spans="1:16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228"/>
      <c r="J2" s="228"/>
      <c r="K2" s="228"/>
      <c r="L2" s="228"/>
      <c r="M2" s="228"/>
    </row>
    <row r="3" spans="1:16" s="192" customFormat="1" ht="7.5" customHeight="1" x14ac:dyDescent="0.25">
      <c r="A3" s="197"/>
      <c r="B3" s="198"/>
      <c r="D3" s="199"/>
      <c r="E3" s="199"/>
      <c r="F3" s="199"/>
      <c r="G3" s="199"/>
      <c r="H3" s="199"/>
    </row>
    <row r="4" spans="1:16" ht="16.5" customHeight="1" x14ac:dyDescent="0.25">
      <c r="A4" s="200"/>
    </row>
    <row r="5" spans="1:16" ht="15.75" customHeight="1" x14ac:dyDescent="0.25">
      <c r="A5" s="201"/>
      <c r="B5" s="202"/>
      <c r="D5" s="203" t="s">
        <v>201</v>
      </c>
      <c r="E5" s="203"/>
    </row>
    <row r="6" spans="1:16" ht="15.75" customHeight="1" x14ac:dyDescent="0.25">
      <c r="A6" s="200"/>
      <c r="B6" s="202"/>
      <c r="D6" s="203" t="s">
        <v>229</v>
      </c>
      <c r="E6" s="203"/>
    </row>
    <row r="7" spans="1:16" ht="15.75" customHeight="1" x14ac:dyDescent="0.25">
      <c r="A7" s="201"/>
      <c r="B7" s="201"/>
      <c r="D7" s="203" t="s">
        <v>240</v>
      </c>
      <c r="E7" s="203"/>
    </row>
    <row r="8" spans="1:16" ht="12.75" customHeight="1" x14ac:dyDescent="0.25">
      <c r="B8" s="204"/>
      <c r="D8" s="199" t="s">
        <v>8</v>
      </c>
      <c r="I8" s="266" t="s">
        <v>202</v>
      </c>
      <c r="J8" s="266"/>
      <c r="K8" s="266"/>
      <c r="L8" s="266"/>
      <c r="M8" s="266"/>
    </row>
    <row r="9" spans="1:16" ht="15" customHeight="1" x14ac:dyDescent="0.25">
      <c r="A9" s="205"/>
      <c r="B9" s="201" t="s">
        <v>8</v>
      </c>
      <c r="C9" s="263" t="s">
        <v>228</v>
      </c>
      <c r="D9" s="264"/>
      <c r="E9" s="264"/>
      <c r="F9" s="264"/>
      <c r="G9" s="264"/>
      <c r="H9" s="264"/>
      <c r="I9" s="267" t="s">
        <v>245</v>
      </c>
      <c r="J9" s="268"/>
      <c r="K9" s="268"/>
      <c r="L9" s="268"/>
      <c r="M9" s="268"/>
    </row>
    <row r="10" spans="1:16" ht="15" customHeight="1" x14ac:dyDescent="0.25">
      <c r="A10" s="206"/>
      <c r="B10" s="200"/>
      <c r="C10" s="260" t="s">
        <v>232</v>
      </c>
      <c r="D10" s="261"/>
      <c r="E10" s="261"/>
      <c r="F10" s="262"/>
      <c r="G10" s="260" t="s">
        <v>241</v>
      </c>
      <c r="H10" s="262"/>
      <c r="I10" s="260" t="s">
        <v>232</v>
      </c>
      <c r="J10" s="261"/>
      <c r="K10" s="261"/>
      <c r="L10" s="262"/>
      <c r="M10" s="258" t="s">
        <v>241</v>
      </c>
    </row>
    <row r="11" spans="1:16" ht="15.75" customHeight="1" x14ac:dyDescent="0.25">
      <c r="A11" s="207"/>
      <c r="B11" s="208"/>
      <c r="C11" s="238" t="s">
        <v>247</v>
      </c>
      <c r="D11" s="232" t="s">
        <v>242</v>
      </c>
      <c r="E11" s="232" t="s">
        <v>243</v>
      </c>
      <c r="F11" s="232" t="s">
        <v>239</v>
      </c>
      <c r="G11" s="232" t="s">
        <v>244</v>
      </c>
      <c r="H11" s="232" t="s">
        <v>248</v>
      </c>
      <c r="I11" s="232" t="s">
        <v>247</v>
      </c>
      <c r="J11" s="233" t="s">
        <v>242</v>
      </c>
      <c r="K11" s="233" t="s">
        <v>243</v>
      </c>
      <c r="L11" s="233" t="s">
        <v>239</v>
      </c>
      <c r="M11" s="233" t="s">
        <v>244</v>
      </c>
    </row>
    <row r="12" spans="1:16" ht="15.75" customHeight="1" x14ac:dyDescent="0.25">
      <c r="A12" s="249">
        <v>1</v>
      </c>
      <c r="B12" s="209" t="s">
        <v>233</v>
      </c>
      <c r="C12" s="234">
        <v>3.83</v>
      </c>
      <c r="D12" s="250">
        <v>4.7300000000000004</v>
      </c>
      <c r="E12" s="250">
        <v>5</v>
      </c>
      <c r="F12" s="250">
        <v>5.03</v>
      </c>
      <c r="G12" s="250">
        <v>5</v>
      </c>
      <c r="H12" s="235">
        <v>5.13</v>
      </c>
      <c r="I12" s="236">
        <v>133.9425587467363</v>
      </c>
      <c r="J12" s="236">
        <v>108.45665961945031</v>
      </c>
      <c r="K12" s="236">
        <v>102.60000000000001</v>
      </c>
      <c r="L12" s="236">
        <v>101.98807157057655</v>
      </c>
      <c r="M12" s="236">
        <v>102.60000000000001</v>
      </c>
    </row>
    <row r="13" spans="1:16" ht="15.75" customHeight="1" x14ac:dyDescent="0.25">
      <c r="A13" s="230">
        <v>2</v>
      </c>
      <c r="B13" s="209" t="str">
        <f ca="1">$B$13</f>
        <v>Cabbage</v>
      </c>
      <c r="C13" s="234">
        <v>2.63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2.9</v>
      </c>
      <c r="I13" s="236">
        <v>110.26615969581751</v>
      </c>
      <c r="J13" s="236">
        <v>71.253071253071241</v>
      </c>
      <c r="K13" s="236">
        <v>107.40740740740739</v>
      </c>
      <c r="L13" s="236">
        <v>100</v>
      </c>
      <c r="M13" s="236">
        <v>101.75438596491226</v>
      </c>
      <c r="N13" s="193"/>
      <c r="O13" s="193"/>
      <c r="P13" s="193"/>
    </row>
    <row r="14" spans="1:16" ht="17.25" customHeight="1" x14ac:dyDescent="0.25">
      <c r="A14" s="247">
        <v>3</v>
      </c>
      <c r="B14" s="226" t="s">
        <v>234</v>
      </c>
      <c r="C14" s="234">
        <v>4.8</v>
      </c>
      <c r="D14" s="235">
        <v>4.75</v>
      </c>
      <c r="E14" s="235">
        <v>2.9</v>
      </c>
      <c r="F14" s="235">
        <v>3</v>
      </c>
      <c r="G14" s="235">
        <v>3.05</v>
      </c>
      <c r="H14" s="235">
        <v>3.07</v>
      </c>
      <c r="I14" s="236">
        <v>63.958333333333329</v>
      </c>
      <c r="J14" s="236">
        <v>64.631578947368411</v>
      </c>
      <c r="K14" s="236">
        <v>105.86206896551724</v>
      </c>
      <c r="L14" s="236">
        <v>102.33333333333331</v>
      </c>
      <c r="M14" s="236">
        <v>100.65573770491802</v>
      </c>
      <c r="N14" s="193"/>
      <c r="O14" s="193"/>
      <c r="P14" s="193"/>
    </row>
    <row r="15" spans="1:16" ht="16.5" customHeight="1" x14ac:dyDescent="0.25">
      <c r="A15" s="230">
        <v>4</v>
      </c>
      <c r="B15" s="225" t="str">
        <f ca="1">$B$15</f>
        <v>Carrots</v>
      </c>
      <c r="C15" s="234">
        <v>2.57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2.0299999999999998</v>
      </c>
      <c r="I15" s="236">
        <v>78.988326848249031</v>
      </c>
      <c r="J15" s="236">
        <v>75.185185185185176</v>
      </c>
      <c r="K15" s="236">
        <v>99.024390243902445</v>
      </c>
      <c r="L15" s="236">
        <v>96.666666666666657</v>
      </c>
      <c r="M15" s="236">
        <v>96.666666666666657</v>
      </c>
      <c r="N15" s="193"/>
      <c r="O15" s="193"/>
      <c r="P15" s="193"/>
    </row>
    <row r="16" spans="1:16" ht="16.5" customHeight="1" x14ac:dyDescent="0.25">
      <c r="A16" s="248">
        <v>5</v>
      </c>
      <c r="B16" s="209" t="str">
        <f ca="1">$B$16</f>
        <v>Tomato</v>
      </c>
      <c r="C16" s="234">
        <v>14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20.170000000000002</v>
      </c>
      <c r="I16" s="236">
        <v>144.07142857142858</v>
      </c>
      <c r="J16" s="236">
        <v>113.76198533558942</v>
      </c>
      <c r="K16" s="236">
        <v>135.36912751677855</v>
      </c>
      <c r="L16" s="236">
        <v>115.72002294893862</v>
      </c>
      <c r="M16" s="236">
        <v>112.05555555555557</v>
      </c>
      <c r="N16" s="193"/>
      <c r="O16" s="193"/>
      <c r="P16" s="193"/>
    </row>
    <row r="17" spans="1:19" ht="17.25" customHeight="1" x14ac:dyDescent="0.25">
      <c r="A17" s="230">
        <v>6</v>
      </c>
      <c r="B17" s="209" t="str">
        <f ca="1">$B$17</f>
        <v>Cucumber</v>
      </c>
      <c r="C17" s="234">
        <v>11.07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15.83</v>
      </c>
      <c r="I17" s="236">
        <v>142.99909665763323</v>
      </c>
      <c r="J17" s="236">
        <v>101.66987797045601</v>
      </c>
      <c r="K17" s="236">
        <v>116.39705882352942</v>
      </c>
      <c r="L17" s="236">
        <v>91.502890173410407</v>
      </c>
      <c r="M17" s="236">
        <v>89.183098591549296</v>
      </c>
      <c r="N17" s="193"/>
      <c r="O17" s="193"/>
      <c r="P17" s="193"/>
    </row>
    <row r="18" spans="1:19" ht="16.5" customHeight="1" x14ac:dyDescent="0.25">
      <c r="A18" s="248">
        <v>7</v>
      </c>
      <c r="B18" s="209" t="str">
        <f ca="1">$B$18</f>
        <v>Apples</v>
      </c>
      <c r="C18" s="234">
        <v>9.1999999999999993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10.9</v>
      </c>
      <c r="I18" s="236">
        <v>118.47826086956523</v>
      </c>
      <c r="J18" s="236">
        <v>99.090909090909093</v>
      </c>
      <c r="K18" s="236">
        <v>102.34741784037557</v>
      </c>
      <c r="L18" s="236">
        <v>102.8301886792453</v>
      </c>
      <c r="M18" s="236">
        <v>101.86915887850468</v>
      </c>
      <c r="N18" s="193"/>
      <c r="O18" s="193"/>
      <c r="P18" s="193"/>
    </row>
    <row r="19" spans="1:19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6">
        <v>100</v>
      </c>
      <c r="J19" s="236">
        <v>100</v>
      </c>
      <c r="K19" s="236">
        <v>100</v>
      </c>
      <c r="L19" s="236">
        <v>100</v>
      </c>
      <c r="M19" s="236">
        <v>100</v>
      </c>
      <c r="N19" s="193"/>
      <c r="O19" s="193"/>
      <c r="P19" s="193"/>
    </row>
    <row r="20" spans="1:19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13.6</v>
      </c>
      <c r="I20" s="236">
        <v>73.513513513513502</v>
      </c>
      <c r="J20" s="236">
        <v>73.000536768652708</v>
      </c>
      <c r="K20" s="236">
        <v>97.142857142857139</v>
      </c>
      <c r="L20" s="236">
        <v>100</v>
      </c>
      <c r="M20" s="236">
        <v>100</v>
      </c>
      <c r="N20" s="193"/>
    </row>
    <row r="21" spans="1:19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6">
        <v>73.73737373737373</v>
      </c>
      <c r="J21" s="236">
        <v>73.73737373737373</v>
      </c>
      <c r="K21" s="236">
        <v>98.648648648648646</v>
      </c>
      <c r="L21" s="236">
        <v>100</v>
      </c>
      <c r="M21" s="236">
        <v>100</v>
      </c>
      <c r="N21" s="193"/>
    </row>
    <row r="22" spans="1:19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66.67</v>
      </c>
      <c r="I22" s="236">
        <v>107.93265339161404</v>
      </c>
      <c r="J22" s="236">
        <v>107.93265339161404</v>
      </c>
      <c r="K22" s="236">
        <v>100.63396226415095</v>
      </c>
      <c r="L22" s="236">
        <v>100</v>
      </c>
      <c r="M22" s="236">
        <v>100.63396226415095</v>
      </c>
      <c r="N22" s="193"/>
      <c r="O22" s="193"/>
      <c r="P22" s="193"/>
    </row>
    <row r="23" spans="1:19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69.17</v>
      </c>
      <c r="I23" s="236">
        <v>105.00986792166387</v>
      </c>
      <c r="J23" s="236">
        <v>105.00986792166387</v>
      </c>
      <c r="K23" s="236">
        <v>100.2463768115942</v>
      </c>
      <c r="L23" s="236">
        <v>100</v>
      </c>
      <c r="M23" s="236">
        <v>100.2463768115942</v>
      </c>
      <c r="N23" s="193"/>
      <c r="O23" s="193"/>
      <c r="P23" s="193"/>
    </row>
    <row r="24" spans="1:19" ht="15.75" customHeight="1" x14ac:dyDescent="0.25">
      <c r="A24" s="248">
        <v>13</v>
      </c>
      <c r="B24" s="209" t="str">
        <f ca="1">$B$24</f>
        <v>Milk, litre</v>
      </c>
      <c r="C24" s="234">
        <v>7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6">
        <v>111.42857142857143</v>
      </c>
      <c r="J24" s="236">
        <v>97.5</v>
      </c>
      <c r="K24" s="236">
        <v>111.42857142857143</v>
      </c>
      <c r="L24" s="236">
        <v>104</v>
      </c>
      <c r="M24" s="236">
        <v>104</v>
      </c>
      <c r="N24" s="193"/>
      <c r="O24" s="193"/>
      <c r="P24" s="193"/>
    </row>
    <row r="25" spans="1:19" ht="15.75" customHeight="1" x14ac:dyDescent="0.25">
      <c r="A25" s="230">
        <v>14</v>
      </c>
      <c r="B25" s="209" t="str">
        <f ca="1">$B$25</f>
        <v>Eggs (10 шт)</v>
      </c>
      <c r="C25" s="234">
        <v>14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12.03</v>
      </c>
      <c r="I25" s="236">
        <v>85.928571428571416</v>
      </c>
      <c r="J25" s="236">
        <v>96.24</v>
      </c>
      <c r="K25" s="236">
        <v>109.86301369863014</v>
      </c>
      <c r="L25" s="236">
        <v>105.249343832021</v>
      </c>
      <c r="M25" s="236">
        <v>103.70689655172414</v>
      </c>
      <c r="N25" s="193"/>
      <c r="O25" s="193"/>
      <c r="P25" s="193"/>
    </row>
    <row r="26" spans="1:19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11.3</v>
      </c>
      <c r="I26" s="236">
        <v>121.50537634408603</v>
      </c>
      <c r="J26" s="236">
        <v>121.50537634408603</v>
      </c>
      <c r="K26" s="236">
        <v>95.762711864406782</v>
      </c>
      <c r="L26" s="236">
        <v>98.260869565217405</v>
      </c>
      <c r="M26" s="236">
        <v>100</v>
      </c>
      <c r="N26" s="193"/>
    </row>
    <row r="27" spans="1:19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6">
        <v>107.54716981132076</v>
      </c>
      <c r="J27" s="236">
        <v>107.54716981132076</v>
      </c>
      <c r="K27" s="236">
        <v>101.21973094170404</v>
      </c>
      <c r="L27" s="236">
        <v>100</v>
      </c>
      <c r="M27" s="236">
        <v>100.49866429207479</v>
      </c>
      <c r="N27" s="193"/>
    </row>
    <row r="28" spans="1:19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6">
        <v>107.1588785046729</v>
      </c>
      <c r="J28" s="236">
        <v>107.1588785046729</v>
      </c>
      <c r="K28" s="236">
        <v>101.46902654867256</v>
      </c>
      <c r="L28" s="236">
        <v>100</v>
      </c>
      <c r="M28" s="236">
        <v>100.57894736842105</v>
      </c>
      <c r="N28" s="193"/>
      <c r="O28" s="193"/>
      <c r="P28" s="193"/>
      <c r="Q28" s="193"/>
      <c r="R28" s="193"/>
      <c r="S28" s="193"/>
    </row>
    <row r="29" spans="1:19" ht="16.5" customHeight="1" x14ac:dyDescent="0.25">
      <c r="A29" s="230">
        <v>18</v>
      </c>
      <c r="B29" s="209" t="str">
        <f ca="1">$B$29</f>
        <v>Flour of 1st grade</v>
      </c>
      <c r="C29" s="234">
        <v>5.6</v>
      </c>
      <c r="D29" s="235">
        <v>5.2</v>
      </c>
      <c r="E29" s="235">
        <v>5.8</v>
      </c>
      <c r="F29" s="235">
        <v>5.7</v>
      </c>
      <c r="G29" s="235">
        <v>5.6</v>
      </c>
      <c r="H29" s="235">
        <v>5.6</v>
      </c>
      <c r="I29" s="236">
        <v>100</v>
      </c>
      <c r="J29" s="236">
        <v>107.69230769230769</v>
      </c>
      <c r="K29" s="236">
        <v>96.551724137931032</v>
      </c>
      <c r="L29" s="236">
        <v>98.245614035087712</v>
      </c>
      <c r="M29" s="236">
        <v>100</v>
      </c>
      <c r="N29" s="193"/>
      <c r="O29" s="193"/>
      <c r="P29" s="193"/>
      <c r="Q29" s="193"/>
      <c r="R29" s="193"/>
      <c r="S29" s="193"/>
    </row>
    <row r="30" spans="1:19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6"/>
      <c r="J30" s="236"/>
      <c r="K30" s="236">
        <v>96.226415094339629</v>
      </c>
      <c r="L30" s="236">
        <v>96.226415094339629</v>
      </c>
      <c r="M30" s="236">
        <v>100</v>
      </c>
      <c r="N30" s="193"/>
      <c r="O30" s="193"/>
      <c r="P30" s="193"/>
      <c r="Q30" s="193"/>
      <c r="R30" s="193"/>
      <c r="S30" s="193"/>
    </row>
    <row r="31" spans="1:19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5.17</v>
      </c>
      <c r="I31" s="236">
        <v>97.547169811320757</v>
      </c>
      <c r="J31" s="236">
        <v>97.547169811320757</v>
      </c>
      <c r="K31" s="236">
        <v>103.4</v>
      </c>
      <c r="L31" s="236">
        <v>100</v>
      </c>
      <c r="M31" s="236">
        <v>101.37254901960785</v>
      </c>
      <c r="N31" s="193"/>
      <c r="O31" s="193"/>
      <c r="P31" s="193"/>
      <c r="Q31" s="193"/>
      <c r="R31" s="193"/>
      <c r="S31" s="193"/>
    </row>
    <row r="32" spans="1:19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21.6</v>
      </c>
      <c r="I32" s="236">
        <v>102.71041369472182</v>
      </c>
      <c r="J32" s="236">
        <v>102.71041369472182</v>
      </c>
      <c r="K32" s="236">
        <v>102.1276595744681</v>
      </c>
      <c r="L32" s="236">
        <v>100</v>
      </c>
      <c r="M32" s="236">
        <v>100.93457943925235</v>
      </c>
      <c r="N32" s="193"/>
      <c r="O32" s="193"/>
      <c r="P32" s="193"/>
      <c r="Q32" s="193"/>
      <c r="R32" s="193"/>
      <c r="S32" s="193"/>
    </row>
    <row r="33" spans="1:19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18.13</v>
      </c>
      <c r="I33" s="236">
        <v>102.02588632526729</v>
      </c>
      <c r="J33" s="236">
        <v>102.02588632526729</v>
      </c>
      <c r="K33" s="236">
        <v>101.28491620111733</v>
      </c>
      <c r="L33" s="236">
        <v>100</v>
      </c>
      <c r="M33" s="236">
        <v>100.44321329639889</v>
      </c>
      <c r="N33" s="193"/>
      <c r="O33" s="193"/>
      <c r="P33" s="193"/>
      <c r="Q33" s="193"/>
      <c r="R33" s="193"/>
      <c r="S33" s="193"/>
    </row>
    <row r="34" spans="1:19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16.600000000000001</v>
      </c>
      <c r="I34" s="236">
        <v>94.479225953329546</v>
      </c>
      <c r="J34" s="236">
        <v>96.680256260920203</v>
      </c>
      <c r="K34" s="236">
        <v>101.21951219512198</v>
      </c>
      <c r="L34" s="236">
        <v>100</v>
      </c>
      <c r="M34" s="236">
        <v>100.60606060606061</v>
      </c>
      <c r="N34" s="193"/>
      <c r="O34" s="193"/>
      <c r="P34" s="193"/>
      <c r="Q34" s="193"/>
      <c r="R34" s="193"/>
      <c r="S34" s="193"/>
    </row>
    <row r="35" spans="1:19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6">
        <v>100</v>
      </c>
      <c r="J35" s="236">
        <v>100</v>
      </c>
      <c r="K35" s="236">
        <v>100</v>
      </c>
      <c r="L35" s="236">
        <v>100</v>
      </c>
      <c r="M35" s="236">
        <v>100</v>
      </c>
      <c r="N35" s="193"/>
      <c r="O35" s="193"/>
      <c r="P35" s="193"/>
      <c r="Q35" s="193"/>
      <c r="R35" s="193"/>
      <c r="S35" s="193"/>
    </row>
    <row r="36" spans="1:19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6"/>
      <c r="J36" s="236"/>
      <c r="K36" s="236">
        <v>100</v>
      </c>
      <c r="L36" s="236">
        <v>100</v>
      </c>
      <c r="M36" s="236">
        <v>100</v>
      </c>
      <c r="N36" s="193"/>
      <c r="O36" s="193"/>
      <c r="P36" s="193"/>
      <c r="Q36" s="193"/>
      <c r="R36" s="193"/>
      <c r="S36" s="193"/>
    </row>
    <row r="37" spans="1:19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6">
        <v>105.88235294117648</v>
      </c>
      <c r="J37" s="236">
        <v>105.88235294117648</v>
      </c>
      <c r="K37" s="236">
        <v>105.88235294117648</v>
      </c>
      <c r="L37" s="236">
        <v>105.88235294117648</v>
      </c>
      <c r="M37" s="236">
        <v>100</v>
      </c>
      <c r="N37" s="193"/>
      <c r="O37" s="193"/>
      <c r="P37" s="193"/>
      <c r="Q37" s="193"/>
      <c r="R37" s="193"/>
      <c r="S37" s="193"/>
    </row>
    <row r="38" spans="1:19" ht="16.5" customHeight="1" x14ac:dyDescent="0.25">
      <c r="A38" s="248">
        <v>27</v>
      </c>
      <c r="B38" s="209" t="s">
        <v>231</v>
      </c>
      <c r="C38" s="235">
        <v>4.55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6.73</v>
      </c>
      <c r="I38" s="236">
        <v>147.91208791208791</v>
      </c>
      <c r="J38" s="236">
        <v>160.23809523809524</v>
      </c>
      <c r="K38" s="236">
        <v>86.61518661518663</v>
      </c>
      <c r="L38" s="236">
        <v>97.113997113997115</v>
      </c>
      <c r="M38" s="236">
        <v>100</v>
      </c>
      <c r="O38" s="193"/>
      <c r="P38" s="193"/>
      <c r="Q38" s="193"/>
      <c r="R38" s="193"/>
      <c r="S38" s="193"/>
    </row>
    <row r="39" spans="1:19" ht="16.5" customHeight="1" x14ac:dyDescent="0.25">
      <c r="A39" s="230">
        <v>28</v>
      </c>
      <c r="B39" s="209" t="str">
        <f ca="1">$B$39</f>
        <v>Gasoline, litre А-92</v>
      </c>
      <c r="C39" s="235">
        <v>7.8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6">
        <v>126.92307692307693</v>
      </c>
      <c r="J39" s="236">
        <v>127.74193548387099</v>
      </c>
      <c r="K39" s="236">
        <v>90.825688073394488</v>
      </c>
      <c r="L39" s="236">
        <v>98.019801980198025</v>
      </c>
      <c r="M39" s="236">
        <v>100</v>
      </c>
      <c r="O39" s="193"/>
      <c r="P39" s="193"/>
      <c r="Q39" s="193"/>
      <c r="R39" s="193"/>
      <c r="S39" s="193"/>
    </row>
    <row r="40" spans="1:19" ht="16.5" customHeight="1" x14ac:dyDescent="0.25">
      <c r="A40" s="248">
        <v>29</v>
      </c>
      <c r="B40" s="209" t="s">
        <v>235</v>
      </c>
      <c r="C40" s="235"/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6"/>
      <c r="J40" s="236">
        <v>96.837606837606842</v>
      </c>
      <c r="K40" s="236">
        <v>100</v>
      </c>
      <c r="L40" s="236">
        <v>100</v>
      </c>
      <c r="M40" s="236">
        <v>100</v>
      </c>
      <c r="O40" s="193"/>
      <c r="P40" s="193"/>
      <c r="Q40" s="193"/>
      <c r="R40" s="193"/>
      <c r="S40" s="193"/>
    </row>
    <row r="41" spans="1:19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6"/>
      <c r="J41" s="236"/>
      <c r="K41" s="236"/>
      <c r="L41" s="236"/>
      <c r="M41" s="236"/>
    </row>
    <row r="42" spans="1:19" ht="17.25" customHeight="1" x14ac:dyDescent="0.25">
      <c r="A42" s="209"/>
      <c r="B42" s="209" t="str">
        <f ca="1">$B$42</f>
        <v xml:space="preserve"> - In the market</v>
      </c>
      <c r="C42" s="235">
        <v>10.210000000000001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10.91</v>
      </c>
      <c r="I42" s="236">
        <v>106.8560235063663</v>
      </c>
      <c r="J42" s="236">
        <v>99.908424908424905</v>
      </c>
      <c r="K42" s="236">
        <v>100.09174311926606</v>
      </c>
      <c r="L42" s="236">
        <v>100.09174311926606</v>
      </c>
      <c r="M42" s="236">
        <v>100.09174311926606</v>
      </c>
    </row>
    <row r="43" spans="1:19" ht="17.25" customHeight="1" x14ac:dyDescent="0.25">
      <c r="A43" s="209"/>
      <c r="B43" s="209" t="str">
        <f ca="1">$B$43</f>
        <v xml:space="preserve"> - On exchange office</v>
      </c>
      <c r="C43" s="237">
        <v>10.23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10.94</v>
      </c>
      <c r="I43" s="236">
        <v>106.94037145650049</v>
      </c>
      <c r="J43" s="236">
        <v>100</v>
      </c>
      <c r="K43" s="236">
        <v>100.09149130832571</v>
      </c>
      <c r="L43" s="236">
        <v>100.09149130832571</v>
      </c>
      <c r="M43" s="236">
        <v>100.09149130832571</v>
      </c>
    </row>
    <row r="44" spans="1:19" ht="16.5" customHeight="1" x14ac:dyDescent="0.25">
      <c r="A44" s="193"/>
      <c r="B44" s="212" t="s">
        <v>246</v>
      </c>
      <c r="C44" s="241"/>
      <c r="D44" s="242"/>
      <c r="E44" s="242"/>
      <c r="F44" s="242"/>
      <c r="G44" s="242"/>
      <c r="H44" s="242"/>
      <c r="I44" s="243"/>
      <c r="J44" s="243"/>
      <c r="K44" s="243"/>
      <c r="L44" s="243"/>
      <c r="M44" s="243"/>
    </row>
    <row r="45" spans="1:19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193"/>
      <c r="J45" s="193"/>
      <c r="K45" s="193"/>
      <c r="L45" s="193"/>
      <c r="M45" s="193"/>
    </row>
    <row r="46" spans="1:19" ht="14.25" customHeight="1" x14ac:dyDescent="0.25">
      <c r="B46" s="215"/>
      <c r="C46" s="199"/>
      <c r="I46" s="199"/>
      <c r="J46" s="199"/>
      <c r="K46" s="199"/>
      <c r="L46" s="199"/>
      <c r="M46" s="199"/>
    </row>
    <row r="47" spans="1:19" ht="17.25" customHeight="1" x14ac:dyDescent="0.25">
      <c r="B47" s="199"/>
      <c r="D47" s="190" t="s">
        <v>203</v>
      </c>
      <c r="E47" s="190"/>
      <c r="I47" s="203"/>
      <c r="J47" s="203"/>
      <c r="K47" s="203"/>
      <c r="L47" s="203"/>
      <c r="M47" s="203"/>
    </row>
    <row r="48" spans="1:19" ht="17.25" customHeight="1" x14ac:dyDescent="0.25">
      <c r="B48" s="199"/>
      <c r="D48" s="203" t="s">
        <v>249</v>
      </c>
      <c r="E48" s="203"/>
    </row>
    <row r="49" spans="1:13" ht="9" customHeight="1" x14ac:dyDescent="0.25">
      <c r="B49" s="199"/>
    </row>
    <row r="50" spans="1:13" ht="12" customHeight="1" x14ac:dyDescent="0.25">
      <c r="A50" s="193"/>
      <c r="B50" s="215"/>
      <c r="D50" s="216"/>
      <c r="E50" s="216"/>
      <c r="F50" s="216"/>
      <c r="G50" s="216"/>
      <c r="H50" s="216"/>
      <c r="I50" s="266" t="s">
        <v>202</v>
      </c>
      <c r="J50" s="266"/>
      <c r="K50" s="266"/>
      <c r="L50" s="266"/>
      <c r="M50" s="266"/>
    </row>
    <row r="51" spans="1:13" ht="15.75" customHeight="1" x14ac:dyDescent="0.25">
      <c r="A51" s="217"/>
      <c r="B51" s="218"/>
      <c r="C51" s="263" t="s">
        <v>224</v>
      </c>
      <c r="D51" s="264"/>
      <c r="E51" s="264"/>
      <c r="F51" s="264"/>
      <c r="G51" s="264"/>
      <c r="H51" s="264"/>
      <c r="I51" s="267" t="str">
        <f>I9</f>
        <v xml:space="preserve">08.01.2024 in % to </v>
      </c>
      <c r="J51" s="268"/>
      <c r="K51" s="268"/>
      <c r="L51" s="268"/>
      <c r="M51" s="268"/>
    </row>
    <row r="52" spans="1:13" ht="14.25" customHeight="1" x14ac:dyDescent="0.25">
      <c r="A52" s="206"/>
      <c r="B52" s="200"/>
      <c r="C52" s="260" t="s">
        <v>232</v>
      </c>
      <c r="D52" s="261"/>
      <c r="E52" s="261"/>
      <c r="F52" s="262"/>
      <c r="G52" s="260" t="s">
        <v>241</v>
      </c>
      <c r="H52" s="262"/>
      <c r="I52" s="260" t="s">
        <v>232</v>
      </c>
      <c r="J52" s="261"/>
      <c r="K52" s="261"/>
      <c r="L52" s="262"/>
      <c r="M52" s="258" t="s">
        <v>241</v>
      </c>
    </row>
    <row r="53" spans="1:13" ht="17.25" customHeight="1" x14ac:dyDescent="0.25">
      <c r="A53" s="207"/>
      <c r="B53" s="219"/>
      <c r="C53" s="238" t="s">
        <v>247</v>
      </c>
      <c r="D53" s="232" t="s">
        <v>242</v>
      </c>
      <c r="E53" s="232" t="s">
        <v>243</v>
      </c>
      <c r="F53" s="232" t="s">
        <v>239</v>
      </c>
      <c r="G53" s="232" t="s">
        <v>244</v>
      </c>
      <c r="H53" s="232" t="s">
        <v>248</v>
      </c>
      <c r="I53" s="232" t="s">
        <v>247</v>
      </c>
      <c r="J53" s="232" t="s">
        <v>242</v>
      </c>
      <c r="K53" s="233" t="s">
        <v>243</v>
      </c>
      <c r="L53" s="233" t="s">
        <v>239</v>
      </c>
      <c r="M53" s="233" t="s">
        <v>244</v>
      </c>
    </row>
    <row r="54" spans="1:13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6">
        <v>100</v>
      </c>
      <c r="J54" s="236">
        <v>100</v>
      </c>
      <c r="K54" s="251">
        <v>100</v>
      </c>
      <c r="L54" s="251">
        <v>100</v>
      </c>
      <c r="M54" s="251">
        <v>90.909090909090907</v>
      </c>
    </row>
    <row r="55" spans="1:13" ht="16.5" customHeight="1" x14ac:dyDescent="0.25">
      <c r="A55" s="230">
        <v>2</v>
      </c>
      <c r="B55" s="209" t="str">
        <f ca="1">$B$13</f>
        <v>Cabbage</v>
      </c>
      <c r="C55" s="235">
        <v>2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6">
        <v>100</v>
      </c>
      <c r="J55" s="236">
        <v>50</v>
      </c>
      <c r="K55" s="236">
        <v>100</v>
      </c>
      <c r="L55" s="236">
        <v>100</v>
      </c>
      <c r="M55" s="236">
        <v>100</v>
      </c>
    </row>
    <row r="56" spans="1:13" ht="17.25" customHeight="1" x14ac:dyDescent="0.25">
      <c r="A56" s="248">
        <v>3</v>
      </c>
      <c r="B56" s="226" t="s">
        <v>234</v>
      </c>
      <c r="C56" s="235">
        <v>6</v>
      </c>
      <c r="D56" s="235">
        <v>8</v>
      </c>
      <c r="E56" s="235">
        <v>3.3</v>
      </c>
      <c r="F56" s="235">
        <v>3.3</v>
      </c>
      <c r="G56" s="235">
        <v>3.3</v>
      </c>
      <c r="H56" s="235">
        <v>3.3</v>
      </c>
      <c r="I56" s="236">
        <v>54.999999999999993</v>
      </c>
      <c r="J56" s="236">
        <v>41.25</v>
      </c>
      <c r="K56" s="236">
        <v>100</v>
      </c>
      <c r="L56" s="236">
        <v>100</v>
      </c>
      <c r="M56" s="236">
        <v>100</v>
      </c>
    </row>
    <row r="57" spans="1:13" ht="16.5" customHeight="1" x14ac:dyDescent="0.25">
      <c r="A57" s="230">
        <v>4</v>
      </c>
      <c r="B57" s="225" t="str">
        <f ca="1">$B$15</f>
        <v>Carrots</v>
      </c>
      <c r="C57" s="235">
        <v>2.5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6">
        <v>80</v>
      </c>
      <c r="J57" s="236">
        <v>60.606060606060609</v>
      </c>
      <c r="K57" s="236">
        <v>80</v>
      </c>
      <c r="L57" s="236">
        <v>80</v>
      </c>
      <c r="M57" s="236">
        <v>100</v>
      </c>
    </row>
    <row r="58" spans="1:13" ht="16.5" customHeight="1" x14ac:dyDescent="0.25">
      <c r="A58" s="248">
        <v>5</v>
      </c>
      <c r="B58" s="209" t="str">
        <f ca="1">$B$16</f>
        <v>Tomato</v>
      </c>
      <c r="C58" s="235">
        <v>17</v>
      </c>
      <c r="D58" s="235">
        <v>20</v>
      </c>
      <c r="E58" s="235">
        <v>23</v>
      </c>
      <c r="F58" s="235">
        <v>20</v>
      </c>
      <c r="G58" s="235">
        <v>23</v>
      </c>
      <c r="H58" s="235">
        <v>27</v>
      </c>
      <c r="I58" s="236">
        <v>158.8235294117647</v>
      </c>
      <c r="J58" s="236">
        <v>135</v>
      </c>
      <c r="K58" s="236">
        <v>117.39130434782609</v>
      </c>
      <c r="L58" s="236">
        <v>135</v>
      </c>
      <c r="M58" s="236">
        <v>117.39130434782609</v>
      </c>
    </row>
    <row r="59" spans="1:13" ht="16.5" customHeight="1" x14ac:dyDescent="0.25">
      <c r="A59" s="230">
        <v>6</v>
      </c>
      <c r="B59" s="209" t="str">
        <f ca="1">$B$17</f>
        <v>Cucumber</v>
      </c>
      <c r="C59" s="235">
        <v>13</v>
      </c>
      <c r="D59" s="235">
        <v>20</v>
      </c>
      <c r="E59" s="235">
        <v>15</v>
      </c>
      <c r="F59" s="235">
        <v>18</v>
      </c>
      <c r="G59" s="235">
        <v>20</v>
      </c>
      <c r="H59" s="235">
        <v>18</v>
      </c>
      <c r="I59" s="236">
        <v>138.46153846153845</v>
      </c>
      <c r="J59" s="236">
        <v>90</v>
      </c>
      <c r="K59" s="236">
        <v>120</v>
      </c>
      <c r="L59" s="236">
        <v>100</v>
      </c>
      <c r="M59" s="236">
        <v>90</v>
      </c>
    </row>
    <row r="60" spans="1:13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6">
        <v>85.714285714285708</v>
      </c>
      <c r="J60" s="236">
        <v>85.714285714285708</v>
      </c>
      <c r="K60" s="236">
        <v>100</v>
      </c>
      <c r="L60" s="236">
        <v>100</v>
      </c>
      <c r="M60" s="236">
        <v>100</v>
      </c>
    </row>
    <row r="61" spans="1:13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6">
        <v>125</v>
      </c>
      <c r="J61" s="236">
        <v>125</v>
      </c>
      <c r="K61" s="236">
        <v>105.26315789473684</v>
      </c>
      <c r="L61" s="236">
        <v>105.26315789473684</v>
      </c>
      <c r="M61" s="236">
        <v>100</v>
      </c>
    </row>
    <row r="62" spans="1:13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6">
        <v>78.94736842105263</v>
      </c>
      <c r="J62" s="236">
        <v>78.94736842105263</v>
      </c>
      <c r="K62" s="236">
        <v>100</v>
      </c>
      <c r="L62" s="236">
        <v>100</v>
      </c>
      <c r="M62" s="236">
        <v>100</v>
      </c>
    </row>
    <row r="63" spans="1:13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6">
        <v>88.888888888888886</v>
      </c>
      <c r="J63" s="236">
        <v>88.888888888888886</v>
      </c>
      <c r="K63" s="236">
        <v>100</v>
      </c>
      <c r="L63" s="236">
        <v>100</v>
      </c>
      <c r="M63" s="236">
        <v>100</v>
      </c>
    </row>
    <row r="64" spans="1:13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6">
        <v>107.14285714285714</v>
      </c>
      <c r="J64" s="236">
        <v>107.14285714285714</v>
      </c>
      <c r="K64" s="236">
        <v>100</v>
      </c>
      <c r="L64" s="236">
        <v>100</v>
      </c>
      <c r="M64" s="236">
        <v>100</v>
      </c>
    </row>
    <row r="65" spans="1:13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6">
        <v>107.14285714285714</v>
      </c>
      <c r="J65" s="236">
        <v>107.14285714285714</v>
      </c>
      <c r="K65" s="236">
        <v>100</v>
      </c>
      <c r="L65" s="236">
        <v>100</v>
      </c>
      <c r="M65" s="236">
        <v>100</v>
      </c>
    </row>
    <row r="66" spans="1:13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6">
        <v>133.33333333333331</v>
      </c>
      <c r="J66" s="236">
        <v>133.33333333333331</v>
      </c>
      <c r="K66" s="236">
        <v>100</v>
      </c>
      <c r="L66" s="236">
        <v>100</v>
      </c>
      <c r="M66" s="236">
        <v>100</v>
      </c>
    </row>
    <row r="67" spans="1:13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12</v>
      </c>
      <c r="I67" s="236">
        <v>85.714285714285708</v>
      </c>
      <c r="J67" s="236">
        <v>85.714285714285708</v>
      </c>
      <c r="K67" s="236">
        <v>100</v>
      </c>
      <c r="L67" s="236">
        <v>100</v>
      </c>
      <c r="M67" s="236">
        <v>100</v>
      </c>
    </row>
    <row r="68" spans="1:13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6">
        <v>120</v>
      </c>
      <c r="J68" s="236">
        <v>120</v>
      </c>
      <c r="K68" s="236">
        <v>100</v>
      </c>
      <c r="L68" s="236">
        <v>100</v>
      </c>
      <c r="M68" s="236">
        <v>100</v>
      </c>
    </row>
    <row r="69" spans="1:13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39</v>
      </c>
      <c r="I69" s="236">
        <v>100</v>
      </c>
      <c r="J69" s="236">
        <v>100</v>
      </c>
      <c r="K69" s="236">
        <v>100</v>
      </c>
      <c r="L69" s="236">
        <v>100</v>
      </c>
      <c r="M69" s="236">
        <v>100</v>
      </c>
    </row>
    <row r="70" spans="1:13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44</v>
      </c>
      <c r="I70" s="236">
        <v>110.00000000000001</v>
      </c>
      <c r="J70" s="236">
        <v>110.00000000000001</v>
      </c>
      <c r="K70" s="236">
        <v>100</v>
      </c>
      <c r="L70" s="236">
        <v>100</v>
      </c>
      <c r="M70" s="236">
        <v>100</v>
      </c>
    </row>
    <row r="71" spans="1:13" ht="17.25" customHeight="1" x14ac:dyDescent="0.25">
      <c r="A71" s="230">
        <v>18</v>
      </c>
      <c r="B71" s="209" t="str">
        <f ca="1">$B$29</f>
        <v>Flour of 1st grade</v>
      </c>
      <c r="C71" s="235">
        <v>5.8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6">
        <v>106.89655172413795</v>
      </c>
      <c r="J71" s="236">
        <v>124</v>
      </c>
      <c r="K71" s="236">
        <v>100</v>
      </c>
      <c r="L71" s="236">
        <v>100</v>
      </c>
      <c r="M71" s="236">
        <v>100</v>
      </c>
    </row>
    <row r="72" spans="1:13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6"/>
      <c r="J72" s="236"/>
      <c r="K72" s="236">
        <v>100</v>
      </c>
      <c r="L72" s="236">
        <v>100</v>
      </c>
      <c r="M72" s="236">
        <v>100</v>
      </c>
    </row>
    <row r="73" spans="1:13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6">
        <v>80</v>
      </c>
      <c r="J73" s="236">
        <v>80</v>
      </c>
      <c r="K73" s="236">
        <v>94.736842105263165</v>
      </c>
      <c r="L73" s="236">
        <v>100</v>
      </c>
      <c r="M73" s="236">
        <v>100</v>
      </c>
    </row>
    <row r="74" spans="1:13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6">
        <v>91.666666666666657</v>
      </c>
      <c r="J74" s="236">
        <v>91.666666666666657</v>
      </c>
      <c r="K74" s="236">
        <v>104.76190476190477</v>
      </c>
      <c r="L74" s="236">
        <v>104.76190476190477</v>
      </c>
      <c r="M74" s="236">
        <v>100</v>
      </c>
    </row>
    <row r="75" spans="1:13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6">
        <v>105.26315789473684</v>
      </c>
      <c r="J75" s="236">
        <v>105.26315789473684</v>
      </c>
      <c r="K75" s="236">
        <v>90.909090909090907</v>
      </c>
      <c r="L75" s="236">
        <v>100</v>
      </c>
      <c r="M75" s="236">
        <v>100</v>
      </c>
    </row>
    <row r="76" spans="1:13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6">
        <v>89.473684210526315</v>
      </c>
      <c r="J76" s="236">
        <v>89.473684210526315</v>
      </c>
      <c r="K76" s="236">
        <v>100</v>
      </c>
      <c r="L76" s="236">
        <v>100</v>
      </c>
      <c r="M76" s="236">
        <v>100</v>
      </c>
    </row>
    <row r="77" spans="1:13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</v>
      </c>
      <c r="I77" s="236">
        <v>90.909090909090921</v>
      </c>
      <c r="J77" s="236">
        <v>90.909090909090921</v>
      </c>
      <c r="K77" s="236">
        <v>100</v>
      </c>
      <c r="L77" s="236">
        <v>100</v>
      </c>
      <c r="M77" s="236">
        <v>100</v>
      </c>
    </row>
    <row r="78" spans="1:13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6"/>
      <c r="J78" s="236"/>
      <c r="K78" s="236">
        <v>100</v>
      </c>
      <c r="L78" s="236">
        <v>100</v>
      </c>
      <c r="M78" s="236">
        <v>100</v>
      </c>
    </row>
    <row r="79" spans="1:13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6">
        <v>83.333333333333343</v>
      </c>
      <c r="J79" s="236">
        <v>83.333333333333343</v>
      </c>
      <c r="K79" s="236">
        <v>100</v>
      </c>
      <c r="L79" s="236">
        <v>100</v>
      </c>
      <c r="M79" s="236">
        <v>100</v>
      </c>
    </row>
    <row r="80" spans="1:13" ht="16.5" customHeight="1" x14ac:dyDescent="0.25">
      <c r="A80" s="248">
        <v>27</v>
      </c>
      <c r="B80" s="209" t="s">
        <v>231</v>
      </c>
      <c r="C80" s="235">
        <v>4.7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6">
        <v>142.55319148936169</v>
      </c>
      <c r="J80" s="236">
        <v>163.41463414634148</v>
      </c>
      <c r="K80" s="236">
        <v>85.897435897435898</v>
      </c>
      <c r="L80" s="236">
        <v>94.366197183098592</v>
      </c>
      <c r="M80" s="236">
        <v>100</v>
      </c>
    </row>
    <row r="81" spans="1:13" ht="16.5" customHeight="1" x14ac:dyDescent="0.25">
      <c r="A81" s="230">
        <v>28</v>
      </c>
      <c r="B81" s="209" t="str">
        <f ca="1">$B$39</f>
        <v>Gasoline, litre А-92</v>
      </c>
      <c r="C81" s="235">
        <v>7.4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6">
        <v>132.43243243243242</v>
      </c>
      <c r="J81" s="236">
        <v>125.64102564102566</v>
      </c>
      <c r="K81" s="236">
        <v>90.740740740740748</v>
      </c>
      <c r="L81" s="236">
        <v>96.078431372549034</v>
      </c>
      <c r="M81" s="236">
        <v>100</v>
      </c>
    </row>
    <row r="82" spans="1:13" ht="16.5" customHeight="1" x14ac:dyDescent="0.25">
      <c r="A82" s="248">
        <v>29</v>
      </c>
      <c r="B82" s="209" t="s">
        <v>235</v>
      </c>
      <c r="C82" s="235"/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6"/>
      <c r="J82" s="236">
        <v>98.275862068965523</v>
      </c>
      <c r="K82" s="236">
        <v>100</v>
      </c>
      <c r="L82" s="236">
        <v>100</v>
      </c>
      <c r="M82" s="236">
        <v>100</v>
      </c>
    </row>
    <row r="83" spans="1:13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6"/>
      <c r="J83" s="236"/>
      <c r="K83" s="236"/>
      <c r="L83" s="236"/>
      <c r="M83" s="236"/>
    </row>
    <row r="84" spans="1:13" ht="17.25" customHeight="1" x14ac:dyDescent="0.25">
      <c r="A84" s="209"/>
      <c r="B84" s="209" t="str">
        <f ca="1">$B$42</f>
        <v xml:space="preserve"> - In the market</v>
      </c>
      <c r="C84" s="240">
        <v>10.16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55">
        <v>107.38188976377954</v>
      </c>
      <c r="J84" s="236">
        <v>100.36798528058878</v>
      </c>
      <c r="K84" s="236">
        <v>100</v>
      </c>
      <c r="L84" s="236">
        <v>100</v>
      </c>
      <c r="M84" s="236">
        <v>100</v>
      </c>
    </row>
    <row r="85" spans="1:13" ht="17.25" customHeight="1" x14ac:dyDescent="0.25">
      <c r="A85" s="209"/>
      <c r="B85" s="209" t="str">
        <f ca="1">$B$43</f>
        <v xml:space="preserve"> - On exchange office</v>
      </c>
      <c r="C85" s="235">
        <v>10.23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6">
        <v>107.13587487781035</v>
      </c>
      <c r="J85" s="236">
        <v>100.18281535648997</v>
      </c>
      <c r="K85" s="236">
        <v>100</v>
      </c>
      <c r="L85" s="236">
        <v>100</v>
      </c>
      <c r="M85" s="236">
        <v>100</v>
      </c>
    </row>
    <row r="86" spans="1:13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193"/>
      <c r="J86" s="193"/>
      <c r="K86" s="193"/>
      <c r="L86" s="193"/>
      <c r="M86" s="193"/>
    </row>
    <row r="87" spans="1:13" ht="23.25" customHeight="1" x14ac:dyDescent="0.25">
      <c r="B87" s="199"/>
      <c r="D87" s="190" t="s">
        <v>204</v>
      </c>
      <c r="E87" s="190"/>
      <c r="I87" s="203"/>
      <c r="J87" s="203"/>
      <c r="K87" s="203"/>
      <c r="L87" s="203"/>
      <c r="M87" s="203"/>
    </row>
    <row r="88" spans="1:13" ht="17.25" customHeight="1" x14ac:dyDescent="0.25">
      <c r="B88" s="199"/>
      <c r="D88" s="190" t="s">
        <v>250</v>
      </c>
      <c r="E88" s="190"/>
    </row>
    <row r="89" spans="1:13" ht="6" customHeight="1" x14ac:dyDescent="0.25">
      <c r="B89" s="199"/>
    </row>
    <row r="90" spans="1:13" ht="12" customHeight="1" x14ac:dyDescent="0.25">
      <c r="A90" s="193"/>
      <c r="B90" s="215"/>
      <c r="I90" s="266" t="s">
        <v>202</v>
      </c>
      <c r="J90" s="266"/>
      <c r="K90" s="266"/>
      <c r="L90" s="266"/>
      <c r="M90" s="266"/>
    </row>
    <row r="91" spans="1:13" ht="16.5" customHeight="1" x14ac:dyDescent="0.25">
      <c r="A91" s="217"/>
      <c r="B91" s="218"/>
      <c r="C91" s="263" t="s">
        <v>225</v>
      </c>
      <c r="D91" s="264"/>
      <c r="E91" s="264"/>
      <c r="F91" s="264"/>
      <c r="G91" s="264"/>
      <c r="H91" s="264"/>
      <c r="I91" s="267" t="str">
        <f>I9</f>
        <v xml:space="preserve">08.01.2024 in % to </v>
      </c>
      <c r="J91" s="268"/>
      <c r="K91" s="268"/>
      <c r="L91" s="268"/>
      <c r="M91" s="268"/>
    </row>
    <row r="92" spans="1:13" ht="14.25" customHeight="1" x14ac:dyDescent="0.25">
      <c r="A92" s="206"/>
      <c r="B92" s="200"/>
      <c r="C92" s="260" t="s">
        <v>232</v>
      </c>
      <c r="D92" s="261"/>
      <c r="E92" s="261"/>
      <c r="F92" s="262"/>
      <c r="G92" s="260" t="s">
        <v>241</v>
      </c>
      <c r="H92" s="262"/>
      <c r="I92" s="260" t="s">
        <v>232</v>
      </c>
      <c r="J92" s="261"/>
      <c r="K92" s="261"/>
      <c r="L92" s="262"/>
      <c r="M92" s="258" t="s">
        <v>241</v>
      </c>
    </row>
    <row r="93" spans="1:13" ht="17.25" customHeight="1" x14ac:dyDescent="0.25">
      <c r="A93" s="207"/>
      <c r="B93" s="219"/>
      <c r="C93" s="238" t="s">
        <v>247</v>
      </c>
      <c r="D93" s="244" t="s">
        <v>242</v>
      </c>
      <c r="E93" s="244" t="s">
        <v>243</v>
      </c>
      <c r="F93" s="244" t="s">
        <v>239</v>
      </c>
      <c r="G93" s="244" t="s">
        <v>244</v>
      </c>
      <c r="H93" s="244" t="s">
        <v>248</v>
      </c>
      <c r="I93" s="244" t="s">
        <v>247</v>
      </c>
      <c r="J93" s="232" t="s">
        <v>242</v>
      </c>
      <c r="K93" s="233" t="s">
        <v>243</v>
      </c>
      <c r="L93" s="233" t="s">
        <v>239</v>
      </c>
      <c r="M93" s="233" t="s">
        <v>244</v>
      </c>
    </row>
    <row r="94" spans="1:13" ht="17.25" customHeight="1" x14ac:dyDescent="0.25">
      <c r="A94" s="254">
        <v>1</v>
      </c>
      <c r="B94" s="209" t="s">
        <v>233</v>
      </c>
      <c r="C94" s="234">
        <v>3.7</v>
      </c>
      <c r="D94" s="235">
        <v>4.7</v>
      </c>
      <c r="E94" s="235">
        <v>4.5</v>
      </c>
      <c r="F94" s="235">
        <v>5</v>
      </c>
      <c r="G94" s="235">
        <v>5</v>
      </c>
      <c r="H94" s="235">
        <v>5</v>
      </c>
      <c r="I94" s="236">
        <v>135.13513513513513</v>
      </c>
      <c r="J94" s="236">
        <v>106.38297872340425</v>
      </c>
      <c r="K94" s="236">
        <v>111.11111111111111</v>
      </c>
      <c r="L94" s="236">
        <v>100</v>
      </c>
      <c r="M94" s="236">
        <v>100</v>
      </c>
    </row>
    <row r="95" spans="1:13" ht="16.5" customHeight="1" x14ac:dyDescent="0.25">
      <c r="A95" s="230">
        <v>2</v>
      </c>
      <c r="B95" s="209" t="str">
        <f ca="1">$B$13</f>
        <v>Cabbage</v>
      </c>
      <c r="C95" s="234">
        <v>2</v>
      </c>
      <c r="D95" s="235">
        <v>3.33</v>
      </c>
      <c r="E95" s="235">
        <v>3.5</v>
      </c>
      <c r="F95" s="235">
        <v>2</v>
      </c>
      <c r="G95" s="235">
        <v>2</v>
      </c>
      <c r="H95" s="235">
        <v>2.5</v>
      </c>
      <c r="I95" s="236">
        <v>125</v>
      </c>
      <c r="J95" s="236">
        <v>75.075075075075077</v>
      </c>
      <c r="K95" s="236">
        <v>71.428571428571431</v>
      </c>
      <c r="L95" s="236">
        <v>125</v>
      </c>
      <c r="M95" s="236">
        <v>125</v>
      </c>
    </row>
    <row r="96" spans="1:13" ht="17.25" customHeight="1" x14ac:dyDescent="0.25">
      <c r="A96" s="248">
        <v>3</v>
      </c>
      <c r="B96" s="226" t="s">
        <v>234</v>
      </c>
      <c r="C96" s="234">
        <v>6</v>
      </c>
      <c r="D96" s="235">
        <v>8.5</v>
      </c>
      <c r="E96" s="235">
        <v>2.4</v>
      </c>
      <c r="F96" s="235">
        <v>2.5</v>
      </c>
      <c r="G96" s="235">
        <v>2.5</v>
      </c>
      <c r="H96" s="235">
        <v>2.7</v>
      </c>
      <c r="I96" s="236">
        <v>45</v>
      </c>
      <c r="J96" s="236">
        <v>31.764705882352946</v>
      </c>
      <c r="K96" s="236">
        <v>112.50000000000003</v>
      </c>
      <c r="L96" s="236">
        <v>108</v>
      </c>
      <c r="M96" s="236">
        <v>108</v>
      </c>
    </row>
    <row r="97" spans="1:13" ht="16.5" customHeight="1" x14ac:dyDescent="0.25">
      <c r="A97" s="230">
        <v>4</v>
      </c>
      <c r="B97" s="225" t="str">
        <f ca="1">$B$15</f>
        <v>Carrots</v>
      </c>
      <c r="C97" s="234">
        <v>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1.7</v>
      </c>
      <c r="I97" s="236">
        <v>56.666666666666664</v>
      </c>
      <c r="J97" s="236">
        <v>62.962962962962955</v>
      </c>
      <c r="K97" s="236">
        <v>113.33333333333333</v>
      </c>
      <c r="L97" s="236">
        <v>106.25</v>
      </c>
      <c r="M97" s="236">
        <v>100</v>
      </c>
    </row>
    <row r="98" spans="1:13" ht="16.5" customHeight="1" x14ac:dyDescent="0.25">
      <c r="A98" s="248">
        <v>5</v>
      </c>
      <c r="B98" s="209" t="str">
        <f ca="1">$B$16</f>
        <v>Tomato</v>
      </c>
      <c r="C98" s="234">
        <v>15</v>
      </c>
      <c r="D98" s="235">
        <v>19</v>
      </c>
      <c r="E98" s="235">
        <v>12</v>
      </c>
      <c r="F98" s="235">
        <v>24</v>
      </c>
      <c r="G98" s="235">
        <v>25</v>
      </c>
      <c r="H98" s="235">
        <v>25</v>
      </c>
      <c r="I98" s="236">
        <v>166.66666666666669</v>
      </c>
      <c r="J98" s="236">
        <v>131.57894736842107</v>
      </c>
      <c r="K98" s="236">
        <v>208.33333333333334</v>
      </c>
      <c r="L98" s="236">
        <v>104.16666666666667</v>
      </c>
      <c r="M98" s="236">
        <v>100</v>
      </c>
    </row>
    <row r="99" spans="1:13" ht="16.5" customHeight="1" x14ac:dyDescent="0.25">
      <c r="A99" s="230">
        <v>6</v>
      </c>
      <c r="B99" s="209" t="str">
        <f ca="1">$B$17</f>
        <v>Cucumber</v>
      </c>
      <c r="C99" s="234">
        <v>15</v>
      </c>
      <c r="D99" s="235">
        <v>19</v>
      </c>
      <c r="E99" s="235">
        <v>15</v>
      </c>
      <c r="F99" s="235">
        <v>22</v>
      </c>
      <c r="G99" s="235">
        <v>22</v>
      </c>
      <c r="H99" s="235">
        <v>18</v>
      </c>
      <c r="I99" s="236">
        <v>120</v>
      </c>
      <c r="J99" s="236">
        <v>94.73684210526315</v>
      </c>
      <c r="K99" s="236">
        <v>120</v>
      </c>
      <c r="L99" s="236">
        <v>81.818181818181827</v>
      </c>
      <c r="M99" s="236">
        <v>81.818181818181827</v>
      </c>
    </row>
    <row r="100" spans="1:13" ht="16.5" customHeight="1" x14ac:dyDescent="0.25">
      <c r="A100" s="248">
        <v>7</v>
      </c>
      <c r="B100" s="209" t="str">
        <f ca="1">$B$18</f>
        <v>Apples</v>
      </c>
      <c r="C100" s="234">
        <v>8</v>
      </c>
      <c r="D100" s="235">
        <v>10</v>
      </c>
      <c r="E100" s="235">
        <v>8</v>
      </c>
      <c r="F100" s="235">
        <v>8</v>
      </c>
      <c r="G100" s="235">
        <v>8</v>
      </c>
      <c r="H100" s="235">
        <v>8</v>
      </c>
      <c r="I100" s="236">
        <v>100</v>
      </c>
      <c r="J100" s="236">
        <v>80</v>
      </c>
      <c r="K100" s="236">
        <v>100</v>
      </c>
      <c r="L100" s="236">
        <v>100</v>
      </c>
      <c r="M100" s="236">
        <v>100</v>
      </c>
    </row>
    <row r="101" spans="1:13" ht="16.5" customHeight="1" x14ac:dyDescent="0.25">
      <c r="A101" s="230">
        <v>8</v>
      </c>
      <c r="B101" s="209" t="str">
        <f ca="1">$B$19</f>
        <v>Rice (local manufacture)</v>
      </c>
      <c r="C101" s="234">
        <v>16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6">
        <v>137.5</v>
      </c>
      <c r="J101" s="236">
        <v>122.22222222222223</v>
      </c>
      <c r="K101" s="236">
        <v>100</v>
      </c>
      <c r="L101" s="236">
        <v>100</v>
      </c>
      <c r="M101" s="236">
        <v>100</v>
      </c>
    </row>
    <row r="102" spans="1:13" ht="17.25" customHeight="1" x14ac:dyDescent="0.25">
      <c r="A102" s="248">
        <v>9</v>
      </c>
      <c r="B102" s="209" t="str">
        <f ca="1">$B$20</f>
        <v>Oil cotton</v>
      </c>
      <c r="C102" s="234">
        <v>16</v>
      </c>
      <c r="D102" s="235">
        <v>18</v>
      </c>
      <c r="E102" s="235">
        <v>13</v>
      </c>
      <c r="F102" s="235">
        <v>13</v>
      </c>
      <c r="G102" s="235">
        <v>13</v>
      </c>
      <c r="H102" s="235">
        <v>13</v>
      </c>
      <c r="I102" s="236">
        <v>81.25</v>
      </c>
      <c r="J102" s="236">
        <v>72.222222222222214</v>
      </c>
      <c r="K102" s="236">
        <v>100</v>
      </c>
      <c r="L102" s="236">
        <v>100</v>
      </c>
      <c r="M102" s="236">
        <v>100</v>
      </c>
    </row>
    <row r="103" spans="1:13" ht="17.25" customHeight="1" x14ac:dyDescent="0.3">
      <c r="A103" s="230">
        <v>10</v>
      </c>
      <c r="B103" s="231" t="s">
        <v>230</v>
      </c>
      <c r="C103" s="234">
        <v>18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6">
        <v>94.444444444444443</v>
      </c>
      <c r="J103" s="236">
        <v>85</v>
      </c>
      <c r="K103" s="236">
        <v>100</v>
      </c>
      <c r="L103" s="236">
        <v>100</v>
      </c>
      <c r="M103" s="236">
        <v>100</v>
      </c>
    </row>
    <row r="104" spans="1:13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6">
        <v>110.29411764705883</v>
      </c>
      <c r="J104" s="236">
        <v>110.29411764705883</v>
      </c>
      <c r="K104" s="236">
        <v>100</v>
      </c>
      <c r="L104" s="236">
        <v>100</v>
      </c>
      <c r="M104" s="236">
        <v>100</v>
      </c>
    </row>
    <row r="105" spans="1:13" ht="17.25" customHeight="1" x14ac:dyDescent="0.25">
      <c r="A105" s="230">
        <v>12</v>
      </c>
      <c r="B105" s="209" t="str">
        <f ca="1">$B$23</f>
        <v>Mutton</v>
      </c>
      <c r="C105" s="234">
        <v>72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6">
        <v>111.11111111111111</v>
      </c>
      <c r="J105" s="236">
        <v>106.66666666666667</v>
      </c>
      <c r="K105" s="236">
        <v>100</v>
      </c>
      <c r="L105" s="236">
        <v>100</v>
      </c>
      <c r="M105" s="236">
        <v>100</v>
      </c>
    </row>
    <row r="106" spans="1:13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7</v>
      </c>
      <c r="I106" s="236">
        <v>100</v>
      </c>
      <c r="J106" s="236">
        <v>100</v>
      </c>
      <c r="K106" s="236">
        <v>100</v>
      </c>
      <c r="L106" s="236">
        <v>100</v>
      </c>
      <c r="M106" s="236">
        <v>100</v>
      </c>
    </row>
    <row r="107" spans="1:13" ht="17.25" customHeight="1" x14ac:dyDescent="0.25">
      <c r="A107" s="230">
        <v>14</v>
      </c>
      <c r="B107" s="209" t="str">
        <f ca="1">$B$25</f>
        <v>Eggs (10 шт)</v>
      </c>
      <c r="C107" s="234">
        <v>14</v>
      </c>
      <c r="D107" s="235">
        <v>16</v>
      </c>
      <c r="E107" s="235">
        <v>12</v>
      </c>
      <c r="F107" s="235">
        <v>14</v>
      </c>
      <c r="G107" s="235">
        <v>14</v>
      </c>
      <c r="H107" s="235">
        <v>13</v>
      </c>
      <c r="I107" s="236">
        <v>92.857142857142861</v>
      </c>
      <c r="J107" s="236">
        <v>81.25</v>
      </c>
      <c r="K107" s="236">
        <v>108.33333333333333</v>
      </c>
      <c r="L107" s="236">
        <v>92.857142857142861</v>
      </c>
      <c r="M107" s="236">
        <v>92.857142857142861</v>
      </c>
    </row>
    <row r="108" spans="1:13" ht="16.5" customHeight="1" x14ac:dyDescent="0.25">
      <c r="A108" s="248">
        <v>15</v>
      </c>
      <c r="B108" s="209" t="str">
        <f ca="1">$B$26</f>
        <v>Granulated sugar</v>
      </c>
      <c r="C108" s="234">
        <v>10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6">
        <v>110.00000000000001</v>
      </c>
      <c r="J108" s="236">
        <v>110.00000000000001</v>
      </c>
      <c r="K108" s="236">
        <v>100</v>
      </c>
      <c r="L108" s="236">
        <v>100</v>
      </c>
      <c r="M108" s="236">
        <v>100</v>
      </c>
    </row>
    <row r="109" spans="1:13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6">
        <v>119.04761904761905</v>
      </c>
      <c r="J109" s="236">
        <v>119.04761904761905</v>
      </c>
      <c r="K109" s="236">
        <v>100</v>
      </c>
      <c r="L109" s="236">
        <v>100</v>
      </c>
      <c r="M109" s="236">
        <v>100</v>
      </c>
    </row>
    <row r="110" spans="1:13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6">
        <v>119.04761904761905</v>
      </c>
      <c r="J110" s="236">
        <v>119.04761904761905</v>
      </c>
      <c r="K110" s="236">
        <v>100</v>
      </c>
      <c r="L110" s="236">
        <v>100</v>
      </c>
      <c r="M110" s="236">
        <v>100</v>
      </c>
    </row>
    <row r="111" spans="1:13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5.8</v>
      </c>
      <c r="I111" s="236">
        <v>111.53846153846155</v>
      </c>
      <c r="J111" s="236">
        <v>109.43396226415094</v>
      </c>
      <c r="K111" s="236">
        <v>96.666666666666671</v>
      </c>
      <c r="L111" s="236">
        <v>96.666666666666671</v>
      </c>
      <c r="M111" s="236">
        <v>96.666666666666671</v>
      </c>
    </row>
    <row r="112" spans="1:13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5.3</v>
      </c>
      <c r="I112" s="236"/>
      <c r="J112" s="236"/>
      <c r="K112" s="236">
        <v>110.41666666666667</v>
      </c>
      <c r="L112" s="236">
        <v>96.36363636363636</v>
      </c>
      <c r="M112" s="236">
        <v>98.148148148148138</v>
      </c>
    </row>
    <row r="113" spans="1:13" ht="17.25" customHeight="1" x14ac:dyDescent="0.25">
      <c r="A113" s="230">
        <v>20</v>
      </c>
      <c r="B113" s="209" t="str">
        <f ca="1">$B$31</f>
        <v>Wheat</v>
      </c>
      <c r="C113" s="234">
        <v>5</v>
      </c>
      <c r="D113" s="235">
        <v>4.5</v>
      </c>
      <c r="E113" s="235">
        <v>3.5</v>
      </c>
      <c r="F113" s="235">
        <v>4</v>
      </c>
      <c r="G113" s="235">
        <v>4</v>
      </c>
      <c r="H113" s="235">
        <v>4</v>
      </c>
      <c r="I113" s="236">
        <v>80</v>
      </c>
      <c r="J113" s="236">
        <v>88.888888888888886</v>
      </c>
      <c r="K113" s="236">
        <v>114.28571428571428</v>
      </c>
      <c r="L113" s="236">
        <v>100</v>
      </c>
      <c r="M113" s="236">
        <v>100</v>
      </c>
    </row>
    <row r="114" spans="1:13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20</v>
      </c>
      <c r="I114" s="236">
        <v>100</v>
      </c>
      <c r="J114" s="236">
        <v>100</v>
      </c>
      <c r="K114" s="236">
        <v>90.909090909090907</v>
      </c>
      <c r="L114" s="236">
        <v>90.909090909090907</v>
      </c>
      <c r="M114" s="236">
        <v>100</v>
      </c>
    </row>
    <row r="115" spans="1:13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6">
        <v>133.33333333333331</v>
      </c>
      <c r="J115" s="236">
        <v>133.33333333333331</v>
      </c>
      <c r="K115" s="236">
        <v>95.238095238095227</v>
      </c>
      <c r="L115" s="236">
        <v>95.238095238095227</v>
      </c>
      <c r="M115" s="236">
        <v>90.909090909090907</v>
      </c>
    </row>
    <row r="116" spans="1:13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6">
        <v>113.33333333333333</v>
      </c>
      <c r="J116" s="236">
        <v>113.33333333333333</v>
      </c>
      <c r="K116" s="236">
        <v>100</v>
      </c>
      <c r="L116" s="236">
        <v>100</v>
      </c>
      <c r="M116" s="236">
        <v>100</v>
      </c>
    </row>
    <row r="117" spans="1:13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6">
        <v>114.28571428571428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</row>
    <row r="118" spans="1:13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6"/>
      <c r="J118" s="236"/>
      <c r="K118" s="236">
        <v>100</v>
      </c>
      <c r="L118" s="236">
        <v>100</v>
      </c>
      <c r="M118" s="236">
        <v>100</v>
      </c>
    </row>
    <row r="119" spans="1:13" ht="17.25" customHeight="1" x14ac:dyDescent="0.25">
      <c r="A119" s="230">
        <v>26</v>
      </c>
      <c r="B119" s="209" t="str">
        <f ca="1">$B$37</f>
        <v>Vodka, litre</v>
      </c>
      <c r="C119" s="234">
        <v>29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6">
        <v>103.44827586206897</v>
      </c>
      <c r="J119" s="236">
        <v>100</v>
      </c>
      <c r="K119" s="236">
        <v>100</v>
      </c>
      <c r="L119" s="236">
        <v>100</v>
      </c>
      <c r="M119" s="236">
        <v>100</v>
      </c>
    </row>
    <row r="120" spans="1:13" ht="17.25" customHeight="1" x14ac:dyDescent="0.25">
      <c r="A120" s="248">
        <v>27</v>
      </c>
      <c r="B120" s="209" t="s">
        <v>231</v>
      </c>
      <c r="C120" s="234">
        <v>4.5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6.7</v>
      </c>
      <c r="I120" s="236">
        <v>148.88888888888889</v>
      </c>
      <c r="J120" s="236">
        <v>159.52380952380952</v>
      </c>
      <c r="K120" s="236">
        <v>87.012987012987011</v>
      </c>
      <c r="L120" s="236">
        <v>97.101449275362313</v>
      </c>
      <c r="M120" s="236">
        <v>100</v>
      </c>
    </row>
    <row r="121" spans="1:13" ht="17.25" customHeight="1" x14ac:dyDescent="0.25">
      <c r="A121" s="230">
        <v>28</v>
      </c>
      <c r="B121" s="209" t="str">
        <f ca="1">$B$39</f>
        <v>Gasoline, litre А-92</v>
      </c>
      <c r="C121" s="234">
        <v>7.6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9.8000000000000007</v>
      </c>
      <c r="I121" s="236">
        <v>128.94736842105266</v>
      </c>
      <c r="J121" s="236">
        <v>127.27272727272727</v>
      </c>
      <c r="K121" s="236">
        <v>94.230769230769226</v>
      </c>
      <c r="L121" s="236">
        <v>98.000000000000014</v>
      </c>
      <c r="M121" s="236">
        <v>100</v>
      </c>
    </row>
    <row r="122" spans="1:13" ht="17.25" customHeight="1" x14ac:dyDescent="0.25">
      <c r="A122" s="248">
        <v>29</v>
      </c>
      <c r="B122" s="209" t="s">
        <v>235</v>
      </c>
      <c r="C122" s="234"/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6"/>
      <c r="J122" s="236">
        <v>93.103448275862078</v>
      </c>
      <c r="K122" s="236">
        <v>96.428571428571445</v>
      </c>
      <c r="L122" s="236">
        <v>98.181818181818187</v>
      </c>
      <c r="M122" s="236">
        <v>98.181818181818187</v>
      </c>
    </row>
    <row r="123" spans="1:13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55"/>
      <c r="J123" s="236"/>
      <c r="K123" s="236"/>
      <c r="L123" s="236"/>
      <c r="M123" s="236"/>
    </row>
    <row r="124" spans="1:13" ht="17.25" customHeight="1" x14ac:dyDescent="0.25">
      <c r="A124" s="209"/>
      <c r="B124" s="209" t="str">
        <f ca="1">$B$42</f>
        <v xml:space="preserve"> - In the market</v>
      </c>
      <c r="C124" s="234">
        <v>10.130000000000001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10.87</v>
      </c>
      <c r="I124" s="236">
        <v>107.30503455083908</v>
      </c>
      <c r="J124" s="236">
        <v>99.816345270890722</v>
      </c>
      <c r="K124" s="236">
        <v>99.36014625228519</v>
      </c>
      <c r="L124" s="236">
        <v>99.36014625228519</v>
      </c>
      <c r="M124" s="236">
        <v>99.36014625228519</v>
      </c>
    </row>
    <row r="125" spans="1:13" ht="17.25" customHeight="1" x14ac:dyDescent="0.25">
      <c r="A125" s="209"/>
      <c r="B125" s="209" t="str">
        <f ca="1">$B$43</f>
        <v xml:space="preserve"> - On exchange office</v>
      </c>
      <c r="C125" s="234">
        <v>10.23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10.93</v>
      </c>
      <c r="I125" s="236">
        <v>106.84261974584555</v>
      </c>
      <c r="J125" s="236">
        <v>99.726277372262757</v>
      </c>
      <c r="K125" s="236">
        <v>99.726277372262757</v>
      </c>
      <c r="L125" s="236">
        <v>99.726277372262757</v>
      </c>
      <c r="M125" s="236">
        <v>99.726277372262757</v>
      </c>
    </row>
    <row r="126" spans="1:13" ht="18" customHeight="1" x14ac:dyDescent="0.25">
      <c r="B126" s="215"/>
      <c r="C126" s="199"/>
      <c r="I126" s="199"/>
      <c r="J126" s="199"/>
      <c r="K126" s="199"/>
      <c r="L126" s="199"/>
      <c r="M126" s="199"/>
    </row>
    <row r="127" spans="1:13" ht="17.25" customHeight="1" x14ac:dyDescent="0.25">
      <c r="B127" s="199"/>
      <c r="D127" s="190" t="s">
        <v>204</v>
      </c>
      <c r="E127" s="190"/>
      <c r="I127" s="203"/>
      <c r="J127" s="203"/>
      <c r="K127" s="203"/>
      <c r="L127" s="203"/>
      <c r="M127" s="203"/>
    </row>
    <row r="128" spans="1:13" ht="17.25" customHeight="1" x14ac:dyDescent="0.25">
      <c r="B128" s="199"/>
      <c r="D128" s="190" t="s">
        <v>251</v>
      </c>
      <c r="E128" s="190"/>
    </row>
    <row r="129" spans="1:13" ht="9" customHeight="1" x14ac:dyDescent="0.25">
      <c r="B129" s="199"/>
    </row>
    <row r="130" spans="1:13" ht="12" customHeight="1" x14ac:dyDescent="0.25">
      <c r="A130" s="193"/>
      <c r="B130" s="215" t="s">
        <v>8</v>
      </c>
      <c r="I130" s="266" t="s">
        <v>202</v>
      </c>
      <c r="J130" s="266"/>
      <c r="K130" s="266"/>
      <c r="L130" s="266"/>
      <c r="M130" s="266"/>
    </row>
    <row r="131" spans="1:13" ht="16.5" customHeight="1" x14ac:dyDescent="0.25">
      <c r="A131" s="217"/>
      <c r="B131" s="218"/>
      <c r="C131" s="263" t="s">
        <v>226</v>
      </c>
      <c r="D131" s="264"/>
      <c r="E131" s="264"/>
      <c r="F131" s="264"/>
      <c r="G131" s="264"/>
      <c r="H131" s="264"/>
      <c r="I131" s="267" t="str">
        <f>I9</f>
        <v xml:space="preserve">08.01.2024 in % to </v>
      </c>
      <c r="J131" s="268"/>
      <c r="K131" s="268"/>
      <c r="L131" s="268"/>
      <c r="M131" s="268"/>
    </row>
    <row r="132" spans="1:13" ht="14.25" customHeight="1" x14ac:dyDescent="0.25">
      <c r="A132" s="206"/>
      <c r="B132" s="200"/>
      <c r="C132" s="260" t="s">
        <v>232</v>
      </c>
      <c r="D132" s="261"/>
      <c r="E132" s="261"/>
      <c r="F132" s="262"/>
      <c r="G132" s="260" t="s">
        <v>241</v>
      </c>
      <c r="H132" s="262"/>
      <c r="I132" s="260" t="s">
        <v>232</v>
      </c>
      <c r="J132" s="261"/>
      <c r="K132" s="261"/>
      <c r="L132" s="262"/>
      <c r="M132" s="258" t="s">
        <v>241</v>
      </c>
    </row>
    <row r="133" spans="1:13" ht="17.25" customHeight="1" x14ac:dyDescent="0.25">
      <c r="A133" s="207"/>
      <c r="B133" s="219"/>
      <c r="C133" s="238" t="s">
        <v>247</v>
      </c>
      <c r="D133" s="244" t="s">
        <v>242</v>
      </c>
      <c r="E133" s="244" t="s">
        <v>243</v>
      </c>
      <c r="F133" s="244" t="s">
        <v>239</v>
      </c>
      <c r="G133" s="244" t="s">
        <v>244</v>
      </c>
      <c r="H133" s="244" t="s">
        <v>248</v>
      </c>
      <c r="I133" s="244" t="s">
        <v>247</v>
      </c>
      <c r="J133" s="232" t="s">
        <v>242</v>
      </c>
      <c r="K133" s="233" t="s">
        <v>243</v>
      </c>
      <c r="L133" s="233" t="s">
        <v>239</v>
      </c>
      <c r="M133" s="233" t="s">
        <v>244</v>
      </c>
    </row>
    <row r="134" spans="1:13" ht="17.25" customHeight="1" x14ac:dyDescent="0.25">
      <c r="A134" s="254">
        <v>1</v>
      </c>
      <c r="B134" s="209" t="s">
        <v>233</v>
      </c>
      <c r="C134" s="234">
        <v>3.6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3.5</v>
      </c>
      <c r="I134" s="236">
        <v>97.222222222222214</v>
      </c>
      <c r="J134" s="236">
        <v>94.594594594594597</v>
      </c>
      <c r="K134" s="236">
        <v>106.06060606060606</v>
      </c>
      <c r="L134" s="236">
        <v>100</v>
      </c>
      <c r="M134" s="236">
        <v>100</v>
      </c>
    </row>
    <row r="135" spans="1:13" ht="16.5" customHeight="1" x14ac:dyDescent="0.25">
      <c r="A135" s="230">
        <v>2</v>
      </c>
      <c r="B135" s="209" t="str">
        <f ca="1">$B$13</f>
        <v>Cabbage</v>
      </c>
      <c r="C135" s="234">
        <v>4.3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6">
        <v>104.65116279069768</v>
      </c>
      <c r="J135" s="236">
        <v>100</v>
      </c>
      <c r="K135" s="236">
        <v>100</v>
      </c>
      <c r="L135" s="236">
        <v>100</v>
      </c>
      <c r="M135" s="236">
        <v>100</v>
      </c>
    </row>
    <row r="136" spans="1:13" ht="16.5" customHeight="1" x14ac:dyDescent="0.25">
      <c r="A136" s="248">
        <v>3</v>
      </c>
      <c r="B136" s="226" t="s">
        <v>234</v>
      </c>
      <c r="C136" s="234">
        <v>5.3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3.5</v>
      </c>
      <c r="I136" s="236">
        <v>66.037735849056617</v>
      </c>
      <c r="J136" s="236">
        <v>31.818181818181817</v>
      </c>
      <c r="K136" s="236">
        <v>116.66666666666667</v>
      </c>
      <c r="L136" s="236">
        <v>100</v>
      </c>
      <c r="M136" s="236">
        <v>100</v>
      </c>
    </row>
    <row r="137" spans="1:13" ht="16.5" customHeight="1" x14ac:dyDescent="0.25">
      <c r="A137" s="230">
        <v>4</v>
      </c>
      <c r="B137" s="225" t="str">
        <f ca="1">$B$15</f>
        <v>Carrots</v>
      </c>
      <c r="C137" s="234">
        <v>3.9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2.1</v>
      </c>
      <c r="I137" s="236">
        <v>53.846153846153854</v>
      </c>
      <c r="J137" s="236">
        <v>75.000000000000014</v>
      </c>
      <c r="K137" s="236">
        <v>87.500000000000014</v>
      </c>
      <c r="L137" s="236">
        <v>91.304347826086968</v>
      </c>
      <c r="M137" s="236">
        <v>87.500000000000014</v>
      </c>
    </row>
    <row r="138" spans="1:13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20</v>
      </c>
      <c r="I138" s="236">
        <v>100</v>
      </c>
      <c r="J138" s="236">
        <v>100</v>
      </c>
      <c r="K138" s="236">
        <v>133.33333333333331</v>
      </c>
      <c r="L138" s="236">
        <v>100</v>
      </c>
      <c r="M138" s="236">
        <v>100</v>
      </c>
    </row>
    <row r="139" spans="1:13" ht="16.5" customHeight="1" x14ac:dyDescent="0.25">
      <c r="A139" s="230">
        <v>6</v>
      </c>
      <c r="B139" s="209" t="str">
        <f ca="1">$B$17</f>
        <v>Cucumber</v>
      </c>
      <c r="C139" s="234">
        <v>11</v>
      </c>
      <c r="D139" s="235">
        <v>16</v>
      </c>
      <c r="E139" s="235">
        <v>18</v>
      </c>
      <c r="F139" s="235">
        <v>17</v>
      </c>
      <c r="G139" s="235">
        <v>17</v>
      </c>
      <c r="H139" s="235">
        <v>17</v>
      </c>
      <c r="I139" s="236">
        <v>154.54545454545453</v>
      </c>
      <c r="J139" s="236">
        <v>106.25</v>
      </c>
      <c r="K139" s="236">
        <v>94.444444444444443</v>
      </c>
      <c r="L139" s="236">
        <v>100</v>
      </c>
      <c r="M139" s="236">
        <v>100</v>
      </c>
    </row>
    <row r="140" spans="1:13" ht="16.5" customHeight="1" x14ac:dyDescent="0.25">
      <c r="A140" s="248">
        <v>7</v>
      </c>
      <c r="B140" s="209" t="str">
        <f ca="1">$B$18</f>
        <v>Apples</v>
      </c>
      <c r="C140" s="234">
        <v>6.5</v>
      </c>
      <c r="D140" s="235">
        <v>8.5</v>
      </c>
      <c r="E140" s="235">
        <v>8</v>
      </c>
      <c r="F140" s="235">
        <v>8</v>
      </c>
      <c r="G140" s="235">
        <v>8</v>
      </c>
      <c r="H140" s="235">
        <v>8</v>
      </c>
      <c r="I140" s="236">
        <v>123.07692307692308</v>
      </c>
      <c r="J140" s="236">
        <v>94.117647058823522</v>
      </c>
      <c r="K140" s="236">
        <v>100</v>
      </c>
      <c r="L140" s="236">
        <v>100</v>
      </c>
      <c r="M140" s="236">
        <v>100</v>
      </c>
    </row>
    <row r="141" spans="1:13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6">
        <v>101.22699386503066</v>
      </c>
      <c r="J141" s="236">
        <v>100</v>
      </c>
      <c r="K141" s="236">
        <v>100</v>
      </c>
      <c r="L141" s="236">
        <v>100</v>
      </c>
      <c r="M141" s="236">
        <v>100</v>
      </c>
    </row>
    <row r="142" spans="1:13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6">
        <v>92.10526315789474</v>
      </c>
      <c r="J142" s="236">
        <v>92.10526315789474</v>
      </c>
      <c r="K142" s="236">
        <v>100.57471264367817</v>
      </c>
      <c r="L142" s="236">
        <v>100</v>
      </c>
      <c r="M142" s="236">
        <v>100</v>
      </c>
    </row>
    <row r="143" spans="1:13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6">
        <v>90.476190476190482</v>
      </c>
      <c r="J143" s="236">
        <v>90.476190476190482</v>
      </c>
      <c r="K143" s="236">
        <v>100</v>
      </c>
      <c r="L143" s="236">
        <v>100</v>
      </c>
      <c r="M143" s="236">
        <v>100</v>
      </c>
    </row>
    <row r="144" spans="1:13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63</v>
      </c>
      <c r="I144" s="236">
        <v>108.62068965517241</v>
      </c>
      <c r="J144" s="236">
        <v>108.62068965517241</v>
      </c>
      <c r="K144" s="236">
        <v>100</v>
      </c>
      <c r="L144" s="236">
        <v>100</v>
      </c>
      <c r="M144" s="236">
        <v>100</v>
      </c>
    </row>
    <row r="145" spans="1:13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6">
        <v>113.33333333333333</v>
      </c>
      <c r="J145" s="236">
        <v>113.33333333333333</v>
      </c>
      <c r="K145" s="236">
        <v>100</v>
      </c>
      <c r="L145" s="236">
        <v>100</v>
      </c>
      <c r="M145" s="236">
        <v>100</v>
      </c>
    </row>
    <row r="146" spans="1:13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6">
        <v>105.76923076923077</v>
      </c>
      <c r="J146" s="236">
        <v>100</v>
      </c>
      <c r="K146" s="236">
        <v>100</v>
      </c>
      <c r="L146" s="236">
        <v>100</v>
      </c>
      <c r="M146" s="236">
        <v>100</v>
      </c>
    </row>
    <row r="147" spans="1:13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5">
        <v>13</v>
      </c>
      <c r="I147" s="236">
        <v>86.666666666666671</v>
      </c>
      <c r="J147" s="236">
        <v>100</v>
      </c>
      <c r="K147" s="236">
        <v>118.18181818181819</v>
      </c>
      <c r="L147" s="236">
        <v>118.18181818181819</v>
      </c>
      <c r="M147" s="236">
        <v>100</v>
      </c>
    </row>
    <row r="148" spans="1:13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6">
        <v>113.63636363636364</v>
      </c>
      <c r="J148" s="236">
        <v>113.63636363636364</v>
      </c>
      <c r="K148" s="236">
        <v>100</v>
      </c>
      <c r="L148" s="236">
        <v>100</v>
      </c>
      <c r="M148" s="236">
        <v>100</v>
      </c>
    </row>
    <row r="149" spans="1:13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6">
        <v>100</v>
      </c>
      <c r="J149" s="236">
        <v>100</v>
      </c>
      <c r="K149" s="236">
        <v>100</v>
      </c>
      <c r="L149" s="236">
        <v>100</v>
      </c>
      <c r="M149" s="236">
        <v>100</v>
      </c>
    </row>
    <row r="150" spans="1:13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6">
        <v>100</v>
      </c>
      <c r="J150" s="236">
        <v>100</v>
      </c>
      <c r="K150" s="236">
        <v>100</v>
      </c>
      <c r="L150" s="236">
        <v>100</v>
      </c>
      <c r="M150" s="236">
        <v>100</v>
      </c>
    </row>
    <row r="151" spans="1:13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6">
        <v>108.77192982456141</v>
      </c>
      <c r="J151" s="236">
        <v>108.77192982456141</v>
      </c>
      <c r="K151" s="236">
        <v>100</v>
      </c>
      <c r="L151" s="236">
        <v>100</v>
      </c>
      <c r="M151" s="236">
        <v>100</v>
      </c>
    </row>
    <row r="152" spans="1:13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6"/>
      <c r="J152" s="236"/>
      <c r="K152" s="236">
        <v>100</v>
      </c>
      <c r="L152" s="236">
        <v>100</v>
      </c>
      <c r="M152" s="236">
        <v>100</v>
      </c>
    </row>
    <row r="153" spans="1:13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6">
        <v>92.592592592592581</v>
      </c>
      <c r="J153" s="236">
        <v>92.592592592592581</v>
      </c>
      <c r="K153" s="236">
        <v>100</v>
      </c>
      <c r="L153" s="236">
        <v>100</v>
      </c>
      <c r="M153" s="236">
        <v>100</v>
      </c>
    </row>
    <row r="154" spans="1:13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6">
        <v>100</v>
      </c>
      <c r="J154" s="236">
        <v>100</v>
      </c>
      <c r="K154" s="236">
        <v>100</v>
      </c>
      <c r="L154" s="236">
        <v>100</v>
      </c>
      <c r="M154" s="236">
        <v>100</v>
      </c>
    </row>
    <row r="155" spans="1:13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6">
        <v>103.06748466257669</v>
      </c>
      <c r="J155" s="236">
        <v>101.81818181818183</v>
      </c>
      <c r="K155" s="236">
        <v>100</v>
      </c>
      <c r="L155" s="236">
        <v>100</v>
      </c>
      <c r="M155" s="236">
        <v>100</v>
      </c>
    </row>
    <row r="156" spans="1:13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6">
        <v>100</v>
      </c>
      <c r="J156" s="236">
        <v>100</v>
      </c>
      <c r="K156" s="236">
        <v>100</v>
      </c>
      <c r="L156" s="236">
        <v>100</v>
      </c>
      <c r="M156" s="236">
        <v>100</v>
      </c>
    </row>
    <row r="157" spans="1:13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6">
        <v>97.674418604651166</v>
      </c>
      <c r="J157" s="236">
        <v>97.674418604651166</v>
      </c>
      <c r="K157" s="236">
        <v>100</v>
      </c>
      <c r="L157" s="236">
        <v>100</v>
      </c>
      <c r="M157" s="236">
        <v>100</v>
      </c>
    </row>
    <row r="158" spans="1:13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6"/>
      <c r="J158" s="236"/>
      <c r="K158" s="236">
        <v>100</v>
      </c>
      <c r="L158" s="236">
        <v>100</v>
      </c>
      <c r="M158" s="236">
        <v>100</v>
      </c>
    </row>
    <row r="159" spans="1:13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6">
        <v>100</v>
      </c>
      <c r="J159" s="236">
        <v>100</v>
      </c>
      <c r="K159" s="236">
        <v>100</v>
      </c>
      <c r="L159" s="236">
        <v>100</v>
      </c>
      <c r="M159" s="236">
        <v>100</v>
      </c>
    </row>
    <row r="160" spans="1:13" ht="17.25" customHeight="1" x14ac:dyDescent="0.25">
      <c r="A160" s="248">
        <v>27</v>
      </c>
      <c r="B160" s="209" t="s">
        <v>231</v>
      </c>
      <c r="C160" s="234">
        <v>6.5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7.8</v>
      </c>
      <c r="I160" s="236">
        <v>120</v>
      </c>
      <c r="J160" s="236">
        <v>205.26315789473685</v>
      </c>
      <c r="K160" s="236">
        <v>88.636363636363626</v>
      </c>
      <c r="L160" s="236">
        <v>97.5</v>
      </c>
      <c r="M160" s="236">
        <v>100</v>
      </c>
    </row>
    <row r="161" spans="1:13" ht="17.25" customHeight="1" x14ac:dyDescent="0.25">
      <c r="A161" s="230">
        <v>28</v>
      </c>
      <c r="B161" s="209" t="str">
        <f ca="1">$B$39</f>
        <v>Gasoline, litre А-92</v>
      </c>
      <c r="C161" s="234">
        <v>7.8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108</v>
      </c>
      <c r="I161" s="236">
        <v>1384.6153846153848</v>
      </c>
      <c r="J161" s="236">
        <v>1285.7142857142856</v>
      </c>
      <c r="K161" s="236">
        <v>915.25423728813541</v>
      </c>
      <c r="L161" s="236">
        <v>981.81818181818187</v>
      </c>
      <c r="M161" s="236">
        <v>981.81818181818187</v>
      </c>
    </row>
    <row r="162" spans="1:13" ht="17.25" customHeight="1" x14ac:dyDescent="0.25">
      <c r="A162" s="248">
        <v>29</v>
      </c>
      <c r="B162" s="209" t="s">
        <v>235</v>
      </c>
      <c r="C162" s="234"/>
      <c r="D162" s="235">
        <v>12.4</v>
      </c>
      <c r="E162" s="235">
        <v>12</v>
      </c>
      <c r="F162" s="235">
        <v>12</v>
      </c>
      <c r="G162" s="235">
        <v>12</v>
      </c>
      <c r="H162" s="235">
        <v>12</v>
      </c>
      <c r="I162" s="236"/>
      <c r="J162" s="236">
        <v>96.774193548387089</v>
      </c>
      <c r="K162" s="236">
        <v>100</v>
      </c>
      <c r="L162" s="236">
        <v>100</v>
      </c>
      <c r="M162" s="236">
        <v>100</v>
      </c>
    </row>
    <row r="163" spans="1:13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6"/>
      <c r="J163" s="236"/>
      <c r="K163" s="236"/>
      <c r="L163" s="236"/>
      <c r="M163" s="236"/>
    </row>
    <row r="164" spans="1:13" ht="17.25" customHeight="1" x14ac:dyDescent="0.25">
      <c r="A164" s="209"/>
      <c r="B164" s="209" t="str">
        <f ca="1">$B$42</f>
        <v xml:space="preserve"> - In the market</v>
      </c>
      <c r="C164" s="239">
        <v>10.199999999999999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55">
        <v>107.84313725490198</v>
      </c>
      <c r="J164" s="236">
        <v>100.64043915827996</v>
      </c>
      <c r="K164" s="236">
        <v>100</v>
      </c>
      <c r="L164" s="236">
        <v>100</v>
      </c>
      <c r="M164" s="236">
        <v>100</v>
      </c>
    </row>
    <row r="165" spans="1:13" ht="17.25" customHeight="1" x14ac:dyDescent="0.25">
      <c r="A165" s="209"/>
      <c r="B165" s="209" t="str">
        <f ca="1">$B$43</f>
        <v xml:space="preserve"> - On exchange office</v>
      </c>
      <c r="C165" s="234">
        <v>10.35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6">
        <v>107.72946859903382</v>
      </c>
      <c r="J165" s="236">
        <v>100.45045045045045</v>
      </c>
      <c r="K165" s="236">
        <v>100</v>
      </c>
      <c r="L165" s="236">
        <v>100</v>
      </c>
      <c r="M165" s="236">
        <v>100</v>
      </c>
    </row>
    <row r="166" spans="1:13" ht="13.5" customHeight="1" x14ac:dyDescent="0.25">
      <c r="B166" s="220"/>
      <c r="D166" s="190"/>
      <c r="E166" s="190"/>
      <c r="F166" s="190"/>
      <c r="G166" s="190"/>
      <c r="H166" s="190"/>
    </row>
    <row r="167" spans="1:13" ht="25.5" customHeight="1" x14ac:dyDescent="0.25">
      <c r="B167" s="199"/>
      <c r="D167" s="190" t="s">
        <v>204</v>
      </c>
      <c r="E167" s="190"/>
      <c r="I167" s="203"/>
      <c r="J167" s="203"/>
      <c r="K167" s="203"/>
      <c r="L167" s="203"/>
      <c r="M167" s="203"/>
    </row>
    <row r="168" spans="1:13" ht="17.25" customHeight="1" x14ac:dyDescent="0.25">
      <c r="B168" s="199"/>
      <c r="D168" s="190" t="s">
        <v>268</v>
      </c>
      <c r="E168" s="190"/>
    </row>
    <row r="169" spans="1:13" ht="9" customHeight="1" x14ac:dyDescent="0.25">
      <c r="B169" s="199"/>
    </row>
    <row r="170" spans="1:13" ht="12" customHeight="1" x14ac:dyDescent="0.25">
      <c r="A170" s="193"/>
      <c r="B170" s="215"/>
      <c r="D170" s="216"/>
      <c r="E170" s="216"/>
      <c r="F170" s="216"/>
      <c r="G170" s="216"/>
      <c r="H170" s="216"/>
      <c r="I170" s="266" t="s">
        <v>202</v>
      </c>
      <c r="J170" s="266"/>
      <c r="K170" s="266"/>
      <c r="L170" s="266"/>
      <c r="M170" s="266"/>
    </row>
    <row r="171" spans="1:13" ht="16.5" customHeight="1" x14ac:dyDescent="0.25">
      <c r="A171" s="217"/>
      <c r="B171" s="218"/>
      <c r="C171" s="263" t="s">
        <v>227</v>
      </c>
      <c r="D171" s="264"/>
      <c r="E171" s="264"/>
      <c r="F171" s="264"/>
      <c r="G171" s="264"/>
      <c r="H171" s="264"/>
      <c r="I171" s="267" t="str">
        <f>I9</f>
        <v xml:space="preserve">08.01.2024 in % to </v>
      </c>
      <c r="J171" s="268"/>
      <c r="K171" s="268"/>
      <c r="L171" s="268"/>
      <c r="M171" s="268"/>
    </row>
    <row r="172" spans="1:13" ht="14.25" customHeight="1" x14ac:dyDescent="0.25">
      <c r="A172" s="206"/>
      <c r="B172" s="200"/>
      <c r="C172" s="260" t="s">
        <v>232</v>
      </c>
      <c r="D172" s="261"/>
      <c r="E172" s="261"/>
      <c r="F172" s="262"/>
      <c r="G172" s="260" t="s">
        <v>241</v>
      </c>
      <c r="H172" s="262"/>
      <c r="I172" s="260" t="s">
        <v>232</v>
      </c>
      <c r="J172" s="261"/>
      <c r="K172" s="261"/>
      <c r="L172" s="262"/>
      <c r="M172" s="258" t="s">
        <v>241</v>
      </c>
    </row>
    <row r="173" spans="1:13" ht="17.25" customHeight="1" x14ac:dyDescent="0.25">
      <c r="A173" s="207"/>
      <c r="B173" s="219"/>
      <c r="C173" s="238" t="s">
        <v>247</v>
      </c>
      <c r="D173" s="244" t="s">
        <v>242</v>
      </c>
      <c r="E173" s="244" t="s">
        <v>243</v>
      </c>
      <c r="F173" s="244" t="s">
        <v>239</v>
      </c>
      <c r="G173" s="244" t="s">
        <v>244</v>
      </c>
      <c r="H173" s="244" t="s">
        <v>248</v>
      </c>
      <c r="I173" s="244" t="s">
        <v>247</v>
      </c>
      <c r="J173" s="232" t="s">
        <v>242</v>
      </c>
      <c r="K173" s="233" t="s">
        <v>243</v>
      </c>
      <c r="L173" s="233" t="s">
        <v>239</v>
      </c>
      <c r="M173" s="233" t="s">
        <v>244</v>
      </c>
    </row>
    <row r="174" spans="1:13" ht="17.25" customHeight="1" x14ac:dyDescent="0.25">
      <c r="A174" s="254">
        <v>1</v>
      </c>
      <c r="B174" s="209" t="s">
        <v>233</v>
      </c>
      <c r="C174" s="234">
        <v>4.16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6">
        <v>120.19230769230769</v>
      </c>
      <c r="J174" s="236">
        <v>96.711798839458424</v>
      </c>
      <c r="K174" s="236">
        <v>103.51966873706004</v>
      </c>
      <c r="L174" s="236">
        <v>96.899224806201545</v>
      </c>
      <c r="M174" s="236">
        <v>100</v>
      </c>
    </row>
    <row r="175" spans="1:13" ht="16.5" customHeight="1" x14ac:dyDescent="0.25">
      <c r="A175" s="230">
        <v>2</v>
      </c>
      <c r="B175" s="209" t="str">
        <f ca="1">$B$13</f>
        <v>Cabbage</v>
      </c>
      <c r="C175" s="234">
        <v>3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2.67</v>
      </c>
      <c r="I175" s="236">
        <v>89</v>
      </c>
      <c r="J175" s="236">
        <v>63.571428571428569</v>
      </c>
      <c r="K175" s="236">
        <v>80.180180180180173</v>
      </c>
      <c r="L175" s="236">
        <v>106.80000000000001</v>
      </c>
      <c r="M175" s="236">
        <v>106.80000000000001</v>
      </c>
    </row>
    <row r="176" spans="1:13" ht="17.25" customHeight="1" x14ac:dyDescent="0.25">
      <c r="A176" s="248">
        <v>3</v>
      </c>
      <c r="B176" s="226" t="s">
        <v>234</v>
      </c>
      <c r="C176" s="234">
        <v>6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6">
        <v>53.666666666666671</v>
      </c>
      <c r="J176" s="236">
        <v>37.182448036951506</v>
      </c>
      <c r="K176" s="236">
        <v>105.5737704918033</v>
      </c>
      <c r="L176" s="236">
        <v>100</v>
      </c>
      <c r="M176" s="236">
        <v>100</v>
      </c>
    </row>
    <row r="177" spans="1:13" ht="16.5" customHeight="1" x14ac:dyDescent="0.25">
      <c r="A177" s="230">
        <v>4</v>
      </c>
      <c r="B177" s="225" t="str">
        <f ca="1">$B$15</f>
        <v>Carrots</v>
      </c>
      <c r="C177" s="234">
        <v>2.5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6">
        <v>80</v>
      </c>
      <c r="J177" s="236">
        <v>60.06006006006006</v>
      </c>
      <c r="K177" s="236">
        <v>100</v>
      </c>
      <c r="L177" s="236">
        <v>100</v>
      </c>
      <c r="M177" s="236">
        <v>85.836909871244643</v>
      </c>
    </row>
    <row r="178" spans="1:13" ht="16.5" customHeight="1" x14ac:dyDescent="0.25">
      <c r="A178" s="248">
        <v>5</v>
      </c>
      <c r="B178" s="209" t="str">
        <f ca="1">$B$16</f>
        <v>Tomato</v>
      </c>
      <c r="C178" s="234">
        <v>15</v>
      </c>
      <c r="D178" s="235">
        <v>20</v>
      </c>
      <c r="E178" s="235">
        <v>21</v>
      </c>
      <c r="F178" s="235">
        <v>21</v>
      </c>
      <c r="G178" s="235">
        <v>20</v>
      </c>
      <c r="H178" s="235">
        <v>20</v>
      </c>
      <c r="I178" s="236">
        <v>133.33333333333331</v>
      </c>
      <c r="J178" s="236">
        <v>100</v>
      </c>
      <c r="K178" s="236">
        <v>95.238095238095227</v>
      </c>
      <c r="L178" s="236">
        <v>95.238095238095227</v>
      </c>
      <c r="M178" s="236">
        <v>100</v>
      </c>
    </row>
    <row r="179" spans="1:13" ht="16.5" customHeight="1" x14ac:dyDescent="0.25">
      <c r="A179" s="230">
        <v>6</v>
      </c>
      <c r="B179" s="209" t="str">
        <f ca="1">$B$17</f>
        <v>Cucumber</v>
      </c>
      <c r="C179" s="234">
        <v>11.66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13</v>
      </c>
      <c r="I179" s="236">
        <v>111.49228130360204</v>
      </c>
      <c r="J179" s="236">
        <v>76.470588235294116</v>
      </c>
      <c r="K179" s="236">
        <v>90.718771807397076</v>
      </c>
      <c r="L179" s="236">
        <v>75.014425851125225</v>
      </c>
      <c r="M179" s="236">
        <v>86.666666666666671</v>
      </c>
    </row>
    <row r="180" spans="1:13" ht="16.5" customHeight="1" x14ac:dyDescent="0.25">
      <c r="A180" s="248">
        <v>7</v>
      </c>
      <c r="B180" s="209" t="str">
        <f ca="1">$B$18</f>
        <v>Apples</v>
      </c>
      <c r="C180" s="234">
        <v>8.5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11</v>
      </c>
      <c r="I180" s="236">
        <v>129.41176470588235</v>
      </c>
      <c r="J180" s="236">
        <v>110.00000000000001</v>
      </c>
      <c r="K180" s="236">
        <v>110.00000000000001</v>
      </c>
      <c r="L180" s="236">
        <v>100</v>
      </c>
      <c r="M180" s="236">
        <v>95.652173913043484</v>
      </c>
    </row>
    <row r="181" spans="1:13" ht="16.5" customHeight="1" x14ac:dyDescent="0.25">
      <c r="A181" s="230">
        <v>8</v>
      </c>
      <c r="B181" s="209" t="str">
        <f ca="1">$B$19</f>
        <v>Rice (local manufacture)</v>
      </c>
      <c r="C181" s="234">
        <v>12.6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15.33</v>
      </c>
      <c r="I181" s="236">
        <v>121.66666666666669</v>
      </c>
      <c r="J181" s="236">
        <v>120.70866141732284</v>
      </c>
      <c r="K181" s="236">
        <v>87.6</v>
      </c>
      <c r="L181" s="236">
        <v>85.166666666666671</v>
      </c>
      <c r="M181" s="236">
        <v>95.8125</v>
      </c>
    </row>
    <row r="182" spans="1:13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6">
        <v>83.333333333333343</v>
      </c>
      <c r="J182" s="236">
        <v>83.333333333333343</v>
      </c>
      <c r="K182" s="236">
        <v>100</v>
      </c>
      <c r="L182" s="236">
        <v>100</v>
      </c>
      <c r="M182" s="236">
        <v>100</v>
      </c>
    </row>
    <row r="183" spans="1:13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6">
        <v>78.260869565217391</v>
      </c>
      <c r="J183" s="236">
        <v>75</v>
      </c>
      <c r="K183" s="236">
        <v>94.73684210526315</v>
      </c>
      <c r="L183" s="236">
        <v>97.297297297297305</v>
      </c>
      <c r="M183" s="236">
        <v>100</v>
      </c>
    </row>
    <row r="184" spans="1:13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6">
        <v>110.24615384615385</v>
      </c>
      <c r="J184" s="236">
        <v>110.24615384615385</v>
      </c>
      <c r="K184" s="236">
        <v>100.92957746478872</v>
      </c>
      <c r="L184" s="236">
        <v>100</v>
      </c>
      <c r="M184" s="236">
        <v>100</v>
      </c>
    </row>
    <row r="185" spans="1:13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6">
        <v>109.51428571428572</v>
      </c>
      <c r="J185" s="236">
        <v>109.51428571428572</v>
      </c>
      <c r="K185" s="236">
        <v>100</v>
      </c>
      <c r="L185" s="236">
        <v>100</v>
      </c>
      <c r="M185" s="236">
        <v>100</v>
      </c>
    </row>
    <row r="186" spans="1:13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6">
        <v>100</v>
      </c>
      <c r="J186" s="236">
        <v>100</v>
      </c>
      <c r="K186" s="236">
        <v>116.66666666666667</v>
      </c>
      <c r="L186" s="236">
        <v>107.69230769230769</v>
      </c>
      <c r="M186" s="236">
        <v>100</v>
      </c>
    </row>
    <row r="187" spans="1:13" ht="17.25" customHeight="1" x14ac:dyDescent="0.25">
      <c r="A187" s="230">
        <v>14</v>
      </c>
      <c r="B187" s="209" t="str">
        <f ca="1">$B$25</f>
        <v>Eggs (10 шт)</v>
      </c>
      <c r="C187" s="234">
        <v>13.77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11.3</v>
      </c>
      <c r="I187" s="236">
        <v>82.062454611474223</v>
      </c>
      <c r="J187" s="236">
        <v>90.4</v>
      </c>
      <c r="K187" s="236">
        <v>103.6697247706422</v>
      </c>
      <c r="L187" s="236">
        <v>88.976377952755911</v>
      </c>
      <c r="M187" s="236">
        <v>90.4</v>
      </c>
    </row>
    <row r="188" spans="1:13" ht="16.5" customHeight="1" x14ac:dyDescent="0.25">
      <c r="A188" s="248">
        <v>15</v>
      </c>
      <c r="B188" s="209" t="str">
        <f ca="1">$B$26</f>
        <v>Granulated sugar</v>
      </c>
      <c r="C188" s="234">
        <v>9.5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11.5</v>
      </c>
      <c r="I188" s="236">
        <v>121.05263157894737</v>
      </c>
      <c r="J188" s="236">
        <v>119.04761904761905</v>
      </c>
      <c r="K188" s="236">
        <v>95.833333333333343</v>
      </c>
      <c r="L188" s="236">
        <v>97.210481825866452</v>
      </c>
      <c r="M188" s="236">
        <v>97.210481825866452</v>
      </c>
    </row>
    <row r="189" spans="1:13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6">
        <v>100</v>
      </c>
      <c r="J189" s="236">
        <v>100</v>
      </c>
      <c r="K189" s="236">
        <v>100</v>
      </c>
      <c r="L189" s="236">
        <v>100</v>
      </c>
      <c r="M189" s="236">
        <v>100</v>
      </c>
    </row>
    <row r="190" spans="1:13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54</v>
      </c>
      <c r="I190" s="236">
        <v>100</v>
      </c>
      <c r="J190" s="236">
        <v>100</v>
      </c>
      <c r="K190" s="236">
        <v>100</v>
      </c>
      <c r="L190" s="236">
        <v>100</v>
      </c>
      <c r="M190" s="236">
        <v>100</v>
      </c>
    </row>
    <row r="191" spans="1:13" ht="17.25" customHeight="1" x14ac:dyDescent="0.25">
      <c r="A191" s="230">
        <v>18</v>
      </c>
      <c r="B191" s="209" t="str">
        <f ca="1">$B$29</f>
        <v>Flour of 1st grade</v>
      </c>
      <c r="C191" s="234">
        <v>5.4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6">
        <v>105.55555555555556</v>
      </c>
      <c r="J191" s="236">
        <v>108.77862595419847</v>
      </c>
      <c r="K191" s="236">
        <v>96.12141652613829</v>
      </c>
      <c r="L191" s="236">
        <v>98.786828422876965</v>
      </c>
      <c r="M191" s="236">
        <v>98.786828422876965</v>
      </c>
    </row>
    <row r="192" spans="1:13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6"/>
      <c r="J192" s="236"/>
      <c r="K192" s="236">
        <v>100</v>
      </c>
      <c r="L192" s="236">
        <v>100</v>
      </c>
      <c r="M192" s="236">
        <v>100</v>
      </c>
    </row>
    <row r="193" spans="1:13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4.67</v>
      </c>
      <c r="I193" s="236">
        <v>84.909090909090907</v>
      </c>
      <c r="J193" s="236">
        <v>87.617260787992493</v>
      </c>
      <c r="K193" s="236">
        <v>96.687370600414084</v>
      </c>
      <c r="L193" s="236">
        <v>96.687370600414084</v>
      </c>
      <c r="M193" s="236">
        <v>96.687370600414084</v>
      </c>
    </row>
    <row r="194" spans="1:13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21.66</v>
      </c>
      <c r="I194" s="236">
        <v>103.14285714285714</v>
      </c>
      <c r="J194" s="236">
        <v>103.14285714285714</v>
      </c>
      <c r="K194" s="236">
        <v>98.454545454545453</v>
      </c>
      <c r="L194" s="236">
        <v>94.173913043478265</v>
      </c>
      <c r="M194" s="236">
        <v>95.586937334510154</v>
      </c>
    </row>
    <row r="195" spans="1:13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19.600000000000001</v>
      </c>
      <c r="I195" s="236">
        <v>103.15789473684211</v>
      </c>
      <c r="J195" s="236">
        <v>105.94594594594595</v>
      </c>
      <c r="K195" s="236">
        <v>96.40924741760945</v>
      </c>
      <c r="L195" s="236">
        <v>96.40924741760945</v>
      </c>
      <c r="M195" s="236">
        <v>96.40924741760945</v>
      </c>
    </row>
    <row r="196" spans="1:13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</v>
      </c>
      <c r="I196" s="236">
        <v>96.551724137931032</v>
      </c>
      <c r="J196" s="236">
        <v>96.551724137931032</v>
      </c>
      <c r="K196" s="236">
        <v>100</v>
      </c>
      <c r="L196" s="236">
        <v>95.49795361527967</v>
      </c>
      <c r="M196" s="236">
        <v>100</v>
      </c>
    </row>
    <row r="197" spans="1:13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6">
        <v>100</v>
      </c>
      <c r="J197" s="236">
        <v>100</v>
      </c>
      <c r="K197" s="236">
        <v>100</v>
      </c>
      <c r="L197" s="236">
        <v>100</v>
      </c>
      <c r="M197" s="236">
        <v>100</v>
      </c>
    </row>
    <row r="198" spans="1:13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6"/>
      <c r="J198" s="236"/>
      <c r="K198" s="236">
        <v>100</v>
      </c>
      <c r="L198" s="236">
        <v>100</v>
      </c>
      <c r="M198" s="236">
        <v>100</v>
      </c>
    </row>
    <row r="199" spans="1:13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6">
        <v>100</v>
      </c>
      <c r="J199" s="236">
        <v>100</v>
      </c>
      <c r="K199" s="236">
        <v>100</v>
      </c>
      <c r="L199" s="236">
        <v>100</v>
      </c>
      <c r="M199" s="236">
        <v>100</v>
      </c>
    </row>
    <row r="200" spans="1:13" ht="17.25" customHeight="1" x14ac:dyDescent="0.25">
      <c r="A200" s="248">
        <v>27</v>
      </c>
      <c r="B200" s="209" t="s">
        <v>231</v>
      </c>
      <c r="C200" s="234">
        <v>4.53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6.73</v>
      </c>
      <c r="I200" s="236">
        <v>148.56512141280353</v>
      </c>
      <c r="J200" s="236">
        <v>161.77884615384616</v>
      </c>
      <c r="K200" s="236">
        <v>87.063389391979314</v>
      </c>
      <c r="L200" s="236">
        <v>97.962154294032032</v>
      </c>
      <c r="M200" s="236">
        <v>100</v>
      </c>
    </row>
    <row r="201" spans="1:13" ht="17.25" customHeight="1" x14ac:dyDescent="0.25">
      <c r="A201" s="230">
        <v>28</v>
      </c>
      <c r="B201" s="209" t="str">
        <f ca="1">$B$39</f>
        <v>Gasoline, litre А-92</v>
      </c>
      <c r="C201" s="234">
        <v>7.53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6">
        <v>130.54448871181938</v>
      </c>
      <c r="J201" s="236">
        <v>127.16688227684345</v>
      </c>
      <c r="K201" s="236">
        <v>91.272051996285981</v>
      </c>
      <c r="L201" s="236">
        <v>95.715676728334969</v>
      </c>
      <c r="M201" s="236">
        <v>100.30612244897958</v>
      </c>
    </row>
    <row r="202" spans="1:13" ht="17.25" customHeight="1" x14ac:dyDescent="0.25">
      <c r="A202" s="248">
        <v>29</v>
      </c>
      <c r="B202" s="209" t="s">
        <v>235</v>
      </c>
      <c r="C202" s="234"/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6"/>
      <c r="J202" s="236">
        <v>95.948275862068982</v>
      </c>
      <c r="K202" s="236">
        <v>99.375000000000014</v>
      </c>
      <c r="L202" s="236">
        <v>100</v>
      </c>
      <c r="M202" s="236">
        <v>100.90661831368995</v>
      </c>
    </row>
    <row r="203" spans="1:13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6"/>
      <c r="J203" s="236"/>
      <c r="K203" s="236"/>
      <c r="L203" s="236"/>
      <c r="M203" s="236"/>
    </row>
    <row r="204" spans="1:13" ht="17.25" customHeight="1" x14ac:dyDescent="0.25">
      <c r="A204" s="209"/>
      <c r="B204" s="209" t="str">
        <f ca="1">$B$42</f>
        <v xml:space="preserve"> - In the market</v>
      </c>
      <c r="C204" s="239">
        <v>10.210000000000001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55">
        <v>106.7580803134182</v>
      </c>
      <c r="J204" s="236">
        <v>99.81684981684981</v>
      </c>
      <c r="K204" s="236">
        <v>100</v>
      </c>
      <c r="L204" s="236">
        <v>100</v>
      </c>
      <c r="M204" s="236">
        <v>100</v>
      </c>
    </row>
    <row r="205" spans="1:13" ht="17.25" customHeight="1" x14ac:dyDescent="0.25">
      <c r="A205" s="209"/>
      <c r="B205" s="209" t="str">
        <f ca="1">$B$43</f>
        <v xml:space="preserve"> - On exchange office</v>
      </c>
      <c r="C205" s="234">
        <v>10.23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10.93</v>
      </c>
      <c r="I205" s="236">
        <v>106.84261974584555</v>
      </c>
      <c r="J205" s="236">
        <v>99.908592321755023</v>
      </c>
      <c r="K205" s="236">
        <v>99.908592321755023</v>
      </c>
      <c r="L205" s="236">
        <v>100</v>
      </c>
      <c r="M205" s="236">
        <v>100</v>
      </c>
    </row>
    <row r="206" spans="1:13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193"/>
      <c r="J206" s="193"/>
      <c r="K206" s="193"/>
      <c r="L206" s="193"/>
      <c r="M206" s="193"/>
    </row>
    <row r="207" spans="1:13" ht="21.75" customHeight="1" x14ac:dyDescent="0.25">
      <c r="B207" s="199"/>
      <c r="D207" s="203" t="s">
        <v>201</v>
      </c>
      <c r="E207" s="203"/>
      <c r="I207" s="203"/>
      <c r="J207" s="203"/>
      <c r="K207" s="203"/>
      <c r="L207" s="203"/>
      <c r="M207" s="203"/>
    </row>
    <row r="208" spans="1:13" ht="17.25" customHeight="1" x14ac:dyDescent="0.25">
      <c r="B208" s="199"/>
      <c r="D208" s="203" t="s">
        <v>252</v>
      </c>
      <c r="E208" s="203"/>
    </row>
    <row r="209" spans="1:13" ht="9" customHeight="1" x14ac:dyDescent="0.25">
      <c r="B209" s="199"/>
    </row>
    <row r="210" spans="1:13" ht="12" customHeight="1" x14ac:dyDescent="0.25">
      <c r="A210" s="193"/>
      <c r="B210" s="215"/>
      <c r="I210" s="266" t="s">
        <v>202</v>
      </c>
      <c r="J210" s="266"/>
      <c r="K210" s="266"/>
      <c r="L210" s="266"/>
      <c r="M210" s="266"/>
    </row>
    <row r="211" spans="1:13" ht="16.5" customHeight="1" x14ac:dyDescent="0.25">
      <c r="A211" s="217"/>
      <c r="B211" s="218"/>
      <c r="C211" s="263" t="s">
        <v>205</v>
      </c>
      <c r="D211" s="264"/>
      <c r="E211" s="264"/>
      <c r="F211" s="264"/>
      <c r="G211" s="264"/>
      <c r="H211" s="264"/>
      <c r="I211" s="267" t="str">
        <f>I9</f>
        <v xml:space="preserve">08.01.2024 in % to </v>
      </c>
      <c r="J211" s="268"/>
      <c r="K211" s="268"/>
      <c r="L211" s="268"/>
      <c r="M211" s="268"/>
    </row>
    <row r="212" spans="1:13" ht="14.25" customHeight="1" x14ac:dyDescent="0.25">
      <c r="A212" s="206"/>
      <c r="B212" s="200"/>
      <c r="C212" s="260" t="s">
        <v>232</v>
      </c>
      <c r="D212" s="261"/>
      <c r="E212" s="261"/>
      <c r="F212" s="262"/>
      <c r="G212" s="260" t="s">
        <v>241</v>
      </c>
      <c r="H212" s="262"/>
      <c r="I212" s="260" t="s">
        <v>232</v>
      </c>
      <c r="J212" s="261"/>
      <c r="K212" s="261"/>
      <c r="L212" s="262"/>
      <c r="M212" s="258" t="s">
        <v>241</v>
      </c>
    </row>
    <row r="213" spans="1:13" ht="17.25" customHeight="1" x14ac:dyDescent="0.25">
      <c r="A213" s="207"/>
      <c r="B213" s="219"/>
      <c r="C213" s="238" t="s">
        <v>247</v>
      </c>
      <c r="D213" s="244" t="s">
        <v>242</v>
      </c>
      <c r="E213" s="244" t="s">
        <v>243</v>
      </c>
      <c r="F213" s="244" t="s">
        <v>239</v>
      </c>
      <c r="G213" s="244" t="s">
        <v>244</v>
      </c>
      <c r="H213" s="244" t="s">
        <v>248</v>
      </c>
      <c r="I213" s="244" t="s">
        <v>247</v>
      </c>
      <c r="J213" s="232" t="s">
        <v>242</v>
      </c>
      <c r="K213" s="233" t="s">
        <v>243</v>
      </c>
      <c r="L213" s="233" t="s">
        <v>239</v>
      </c>
      <c r="M213" s="233" t="s">
        <v>244</v>
      </c>
    </row>
    <row r="214" spans="1:13" ht="17.25" customHeight="1" x14ac:dyDescent="0.25">
      <c r="A214" s="254">
        <v>1</v>
      </c>
      <c r="B214" s="209" t="s">
        <v>233</v>
      </c>
      <c r="C214" s="234">
        <v>3.4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4.3</v>
      </c>
      <c r="I214" s="236">
        <v>126.47058823529412</v>
      </c>
      <c r="J214" s="236">
        <v>93.478260869565219</v>
      </c>
      <c r="K214" s="236">
        <v>100</v>
      </c>
      <c r="L214" s="236">
        <v>90.526315789473671</v>
      </c>
      <c r="M214" s="236">
        <v>100</v>
      </c>
    </row>
    <row r="215" spans="1:13" ht="16.5" customHeight="1" x14ac:dyDescent="0.25">
      <c r="A215" s="230">
        <v>2</v>
      </c>
      <c r="B215" s="209" t="str">
        <f ca="1">$B$13</f>
        <v>Cabbage</v>
      </c>
      <c r="C215" s="234">
        <v>2.2000000000000002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6">
        <v>90.909090909090907</v>
      </c>
      <c r="J215" s="236">
        <v>50</v>
      </c>
      <c r="K215" s="236">
        <v>100</v>
      </c>
      <c r="L215" s="236">
        <v>100</v>
      </c>
      <c r="M215" s="236">
        <v>100</v>
      </c>
    </row>
    <row r="216" spans="1:13" ht="17.25" customHeight="1" x14ac:dyDescent="0.25">
      <c r="A216" s="248">
        <v>3</v>
      </c>
      <c r="B216" s="226" t="s">
        <v>234</v>
      </c>
      <c r="C216" s="234">
        <v>4.5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2.5</v>
      </c>
      <c r="I216" s="236">
        <v>55.555555555555557</v>
      </c>
      <c r="J216" s="236">
        <v>33.333333333333329</v>
      </c>
      <c r="K216" s="236">
        <v>125</v>
      </c>
      <c r="L216" s="236">
        <v>100</v>
      </c>
      <c r="M216" s="236">
        <v>100</v>
      </c>
    </row>
    <row r="217" spans="1:13" ht="16.5" customHeight="1" x14ac:dyDescent="0.25">
      <c r="A217" s="230">
        <v>4</v>
      </c>
      <c r="B217" s="225" t="str">
        <f ca="1">$B$15</f>
        <v>Carrots</v>
      </c>
      <c r="C217" s="234">
        <v>2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6">
        <v>75</v>
      </c>
      <c r="J217" s="236">
        <v>57.692307692307686</v>
      </c>
      <c r="K217" s="236">
        <v>100</v>
      </c>
      <c r="L217" s="236">
        <v>93.75</v>
      </c>
      <c r="M217" s="236">
        <v>85.714285714285708</v>
      </c>
    </row>
    <row r="218" spans="1:13" ht="16.5" customHeight="1" x14ac:dyDescent="0.25">
      <c r="A218" s="248">
        <v>5</v>
      </c>
      <c r="B218" s="209" t="str">
        <f ca="1">$B$16</f>
        <v>Tomato</v>
      </c>
      <c r="C218" s="234">
        <v>15</v>
      </c>
      <c r="D218" s="235">
        <v>19</v>
      </c>
      <c r="E218" s="235">
        <v>20</v>
      </c>
      <c r="F218" s="235">
        <v>22</v>
      </c>
      <c r="G218" s="235">
        <v>20</v>
      </c>
      <c r="H218" s="235">
        <v>20</v>
      </c>
      <c r="I218" s="236">
        <v>133.33333333333331</v>
      </c>
      <c r="J218" s="236">
        <v>105.26315789473684</v>
      </c>
      <c r="K218" s="236">
        <v>100</v>
      </c>
      <c r="L218" s="236">
        <v>90.909090909090907</v>
      </c>
      <c r="M218" s="236">
        <v>100</v>
      </c>
    </row>
    <row r="219" spans="1:13" ht="16.5" customHeight="1" x14ac:dyDescent="0.25">
      <c r="A219" s="230">
        <v>6</v>
      </c>
      <c r="B219" s="209" t="str">
        <f ca="1">$B$17</f>
        <v>Cucumber</v>
      </c>
      <c r="C219" s="234">
        <v>14</v>
      </c>
      <c r="D219" s="235">
        <v>15</v>
      </c>
      <c r="E219" s="235">
        <v>14</v>
      </c>
      <c r="F219" s="235">
        <v>18</v>
      </c>
      <c r="G219" s="235">
        <v>14</v>
      </c>
      <c r="H219" s="235">
        <v>12.5</v>
      </c>
      <c r="I219" s="236">
        <v>89.285714285714292</v>
      </c>
      <c r="J219" s="236">
        <v>83.333333333333343</v>
      </c>
      <c r="K219" s="236">
        <v>89.285714285714292</v>
      </c>
      <c r="L219" s="236">
        <v>69.444444444444443</v>
      </c>
      <c r="M219" s="236">
        <v>89.285714285714292</v>
      </c>
    </row>
    <row r="220" spans="1:13" ht="16.5" customHeight="1" x14ac:dyDescent="0.25">
      <c r="A220" s="248">
        <v>7</v>
      </c>
      <c r="B220" s="209" t="str">
        <f ca="1">$B$18</f>
        <v>Apples</v>
      </c>
      <c r="C220" s="234">
        <v>5</v>
      </c>
      <c r="D220" s="235">
        <v>5</v>
      </c>
      <c r="E220" s="235">
        <v>5.5</v>
      </c>
      <c r="F220" s="235">
        <v>6</v>
      </c>
      <c r="G220" s="235">
        <v>6</v>
      </c>
      <c r="H220" s="235">
        <v>6</v>
      </c>
      <c r="I220" s="236">
        <v>120</v>
      </c>
      <c r="J220" s="236">
        <v>120</v>
      </c>
      <c r="K220" s="236">
        <v>109.09090909090908</v>
      </c>
      <c r="L220" s="236">
        <v>100</v>
      </c>
      <c r="M220" s="236">
        <v>100</v>
      </c>
    </row>
    <row r="221" spans="1:13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15.5</v>
      </c>
      <c r="I221" s="236">
        <v>155</v>
      </c>
      <c r="J221" s="236">
        <v>155</v>
      </c>
      <c r="K221" s="236">
        <v>110.71428571428572</v>
      </c>
      <c r="L221" s="236">
        <v>96.875</v>
      </c>
      <c r="M221" s="236">
        <v>100</v>
      </c>
    </row>
    <row r="222" spans="1:13" ht="17.25" customHeight="1" x14ac:dyDescent="0.25">
      <c r="A222" s="248">
        <v>9</v>
      </c>
      <c r="B222" s="209" t="str">
        <f ca="1">$B$20</f>
        <v>Oil cotton</v>
      </c>
      <c r="C222" s="234">
        <v>16.5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6">
        <v>60.606060606060609</v>
      </c>
      <c r="J222" s="236">
        <v>66.666666666666657</v>
      </c>
      <c r="K222" s="236">
        <v>90.909090909090907</v>
      </c>
      <c r="L222" s="236">
        <v>100</v>
      </c>
      <c r="M222" s="236">
        <v>100</v>
      </c>
    </row>
    <row r="223" spans="1:13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6">
        <v>78.94736842105263</v>
      </c>
      <c r="J223" s="236">
        <v>79.787234042553195</v>
      </c>
      <c r="K223" s="236">
        <v>100</v>
      </c>
      <c r="L223" s="236">
        <v>100</v>
      </c>
      <c r="M223" s="236">
        <v>100</v>
      </c>
    </row>
    <row r="224" spans="1:13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6">
        <v>104</v>
      </c>
      <c r="J224" s="236">
        <v>104</v>
      </c>
      <c r="K224" s="236">
        <v>100</v>
      </c>
      <c r="L224" s="236">
        <v>100</v>
      </c>
      <c r="M224" s="236">
        <v>100</v>
      </c>
    </row>
    <row r="225" spans="1:13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6">
        <v>106.66666666666667</v>
      </c>
      <c r="J225" s="236">
        <v>106.66666666666667</v>
      </c>
      <c r="K225" s="236">
        <v>100</v>
      </c>
      <c r="L225" s="236">
        <v>100</v>
      </c>
      <c r="M225" s="236">
        <v>100</v>
      </c>
    </row>
    <row r="226" spans="1:13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6">
        <v>100</v>
      </c>
      <c r="J226" s="236">
        <v>100</v>
      </c>
      <c r="K226" s="236">
        <v>100</v>
      </c>
      <c r="L226" s="236">
        <v>100</v>
      </c>
      <c r="M226" s="236">
        <v>100</v>
      </c>
    </row>
    <row r="227" spans="1:13" ht="17.25" customHeight="1" x14ac:dyDescent="0.25">
      <c r="A227" s="230">
        <v>14</v>
      </c>
      <c r="B227" s="209" t="str">
        <f ca="1">$B$25</f>
        <v>Eggs (10 шт)</v>
      </c>
      <c r="C227" s="234">
        <v>13.6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12</v>
      </c>
      <c r="I227" s="236">
        <v>88.235294117647058</v>
      </c>
      <c r="J227" s="236">
        <v>100</v>
      </c>
      <c r="K227" s="236">
        <v>111.1111111111111</v>
      </c>
      <c r="L227" s="236">
        <v>100</v>
      </c>
      <c r="M227" s="236">
        <v>92.307692307692307</v>
      </c>
    </row>
    <row r="228" spans="1:13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11.5</v>
      </c>
      <c r="I228" s="236">
        <v>114.99999999999999</v>
      </c>
      <c r="J228" s="236">
        <v>114.99999999999999</v>
      </c>
      <c r="K228" s="236">
        <v>104.54545454545455</v>
      </c>
      <c r="L228" s="236">
        <v>100</v>
      </c>
      <c r="M228" s="236">
        <v>100</v>
      </c>
    </row>
    <row r="229" spans="1:13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6">
        <v>100</v>
      </c>
      <c r="J229" s="236">
        <v>100</v>
      </c>
      <c r="K229" s="236">
        <v>100</v>
      </c>
      <c r="L229" s="236">
        <v>100</v>
      </c>
      <c r="M229" s="236">
        <v>100</v>
      </c>
    </row>
    <row r="230" spans="1:13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6">
        <v>100</v>
      </c>
      <c r="J230" s="236">
        <v>100</v>
      </c>
      <c r="K230" s="236">
        <v>100</v>
      </c>
      <c r="L230" s="236">
        <v>100</v>
      </c>
      <c r="M230" s="236">
        <v>100</v>
      </c>
    </row>
    <row r="231" spans="1:13" ht="17.25" customHeight="1" x14ac:dyDescent="0.25">
      <c r="A231" s="230">
        <v>18</v>
      </c>
      <c r="B231" s="209" t="str">
        <f ca="1">$B$29</f>
        <v>Flour of 1st grade</v>
      </c>
      <c r="C231" s="234">
        <v>5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5.44</v>
      </c>
      <c r="I231" s="236">
        <v>108.80000000000001</v>
      </c>
      <c r="J231" s="236">
        <v>111.0204081632653</v>
      </c>
      <c r="K231" s="236">
        <v>98.909090909090907</v>
      </c>
      <c r="L231" s="236">
        <v>98.909090909090907</v>
      </c>
      <c r="M231" s="236">
        <v>100</v>
      </c>
    </row>
    <row r="232" spans="1:13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4.75</v>
      </c>
      <c r="I232" s="236"/>
      <c r="J232" s="236"/>
      <c r="K232" s="236">
        <v>97.938144329896915</v>
      </c>
      <c r="L232" s="236">
        <v>99.580712788259959</v>
      </c>
      <c r="M232" s="236">
        <v>99.580712788259959</v>
      </c>
    </row>
    <row r="233" spans="1:13" ht="17.25" customHeight="1" x14ac:dyDescent="0.25">
      <c r="A233" s="230">
        <v>20</v>
      </c>
      <c r="B233" s="209" t="str">
        <f ca="1">$B$31</f>
        <v>Wheat</v>
      </c>
      <c r="C233" s="234">
        <v>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4.5</v>
      </c>
      <c r="I233" s="236">
        <v>90</v>
      </c>
      <c r="J233" s="236">
        <v>94.73684210526315</v>
      </c>
      <c r="K233" s="236">
        <v>100</v>
      </c>
      <c r="L233" s="236">
        <v>100</v>
      </c>
      <c r="M233" s="236">
        <v>100</v>
      </c>
    </row>
    <row r="234" spans="1:13" ht="17.25" customHeight="1" x14ac:dyDescent="0.25">
      <c r="A234" s="248">
        <v>21</v>
      </c>
      <c r="B234" s="209" t="str">
        <f ca="1">$B$32</f>
        <v>Peas</v>
      </c>
      <c r="C234" s="234">
        <v>18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6">
        <v>100</v>
      </c>
      <c r="J234" s="236">
        <v>100</v>
      </c>
      <c r="K234" s="236">
        <v>100</v>
      </c>
      <c r="L234" s="236">
        <v>100</v>
      </c>
      <c r="M234" s="236">
        <v>100</v>
      </c>
    </row>
    <row r="235" spans="1:13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6">
        <v>114.28571428571428</v>
      </c>
      <c r="J235" s="236">
        <v>114.28571428571428</v>
      </c>
      <c r="K235" s="236">
        <v>94.117647058823522</v>
      </c>
      <c r="L235" s="236">
        <v>100</v>
      </c>
      <c r="M235" s="236">
        <v>100</v>
      </c>
    </row>
    <row r="236" spans="1:13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6">
        <v>104</v>
      </c>
      <c r="J236" s="236">
        <v>104</v>
      </c>
      <c r="K236" s="236">
        <v>100</v>
      </c>
      <c r="L236" s="236">
        <v>104</v>
      </c>
      <c r="M236" s="236">
        <v>100</v>
      </c>
    </row>
    <row r="237" spans="1:13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6">
        <v>100</v>
      </c>
      <c r="J237" s="236">
        <v>100</v>
      </c>
      <c r="K237" s="236">
        <v>100</v>
      </c>
      <c r="L237" s="236">
        <v>100</v>
      </c>
      <c r="M237" s="236">
        <v>100</v>
      </c>
    </row>
    <row r="238" spans="1:13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6"/>
      <c r="J238" s="236"/>
      <c r="K238" s="236">
        <v>100</v>
      </c>
      <c r="L238" s="236">
        <v>100</v>
      </c>
      <c r="M238" s="236">
        <v>100</v>
      </c>
    </row>
    <row r="239" spans="1:13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6">
        <v>100</v>
      </c>
      <c r="J239" s="236">
        <v>100</v>
      </c>
      <c r="K239" s="236">
        <v>100</v>
      </c>
      <c r="L239" s="236">
        <v>100</v>
      </c>
      <c r="M239" s="236">
        <v>100</v>
      </c>
    </row>
    <row r="240" spans="1:13" ht="17.25" customHeight="1" x14ac:dyDescent="0.25">
      <c r="A240" s="248">
        <v>27</v>
      </c>
      <c r="B240" s="209" t="s">
        <v>231</v>
      </c>
      <c r="C240" s="234">
        <v>4.5999999999999996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6.8</v>
      </c>
      <c r="I240" s="236">
        <v>147.82608695652175</v>
      </c>
      <c r="J240" s="236">
        <v>170</v>
      </c>
      <c r="K240" s="236">
        <v>87.179487179487182</v>
      </c>
      <c r="L240" s="236">
        <v>97.142857142857139</v>
      </c>
      <c r="M240" s="236">
        <v>100</v>
      </c>
    </row>
    <row r="241" spans="1:13" ht="17.25" customHeight="1" x14ac:dyDescent="0.25">
      <c r="A241" s="230">
        <v>28</v>
      </c>
      <c r="B241" s="209" t="str">
        <f ca="1">$B$39</f>
        <v>Gasoline, litre А-92</v>
      </c>
      <c r="C241" s="234">
        <v>7.6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6">
        <v>131.57894736842107</v>
      </c>
      <c r="J241" s="236">
        <v>125</v>
      </c>
      <c r="K241" s="236">
        <v>90.909090909090907</v>
      </c>
      <c r="L241" s="236">
        <v>98.039215686274517</v>
      </c>
      <c r="M241" s="236">
        <v>100</v>
      </c>
    </row>
    <row r="242" spans="1:13" ht="17.25" customHeight="1" x14ac:dyDescent="0.25">
      <c r="A242" s="248">
        <v>29</v>
      </c>
      <c r="B242" s="209" t="s">
        <v>235</v>
      </c>
      <c r="C242" s="234"/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6"/>
      <c r="J242" s="236">
        <v>100</v>
      </c>
      <c r="K242" s="236">
        <v>100</v>
      </c>
      <c r="L242" s="236">
        <v>100</v>
      </c>
      <c r="M242" s="236">
        <v>100</v>
      </c>
    </row>
    <row r="243" spans="1:13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6"/>
      <c r="J243" s="236"/>
      <c r="K243" s="236"/>
      <c r="L243" s="236"/>
      <c r="M243" s="236"/>
    </row>
    <row r="244" spans="1:13" ht="17.25" customHeight="1" x14ac:dyDescent="0.25">
      <c r="A244" s="209"/>
      <c r="B244" s="209" t="str">
        <f ca="1">$B$42</f>
        <v xml:space="preserve"> - In the market</v>
      </c>
      <c r="C244" s="239">
        <v>10.210000000000001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10.91</v>
      </c>
      <c r="I244" s="255">
        <v>106.8560235063663</v>
      </c>
      <c r="J244" s="236">
        <v>99.908424908424905</v>
      </c>
      <c r="K244" s="236">
        <v>100.09174311926606</v>
      </c>
      <c r="L244" s="236">
        <v>100.09174311926606</v>
      </c>
      <c r="M244" s="236">
        <v>100.09174311926606</v>
      </c>
    </row>
    <row r="245" spans="1:13" ht="17.25" customHeight="1" x14ac:dyDescent="0.25">
      <c r="A245" s="209"/>
      <c r="B245" s="209" t="str">
        <f ca="1">$B$43</f>
        <v xml:space="preserve"> - On exchange office</v>
      </c>
      <c r="C245" s="234">
        <v>10.23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10.94</v>
      </c>
      <c r="I245" s="236">
        <v>106.94037145650049</v>
      </c>
      <c r="J245" s="236">
        <v>100</v>
      </c>
      <c r="K245" s="236">
        <v>100.09149130832571</v>
      </c>
      <c r="L245" s="236">
        <v>100.09149130832571</v>
      </c>
      <c r="M245" s="236">
        <v>100.09149130832571</v>
      </c>
    </row>
    <row r="246" spans="1:13" ht="17.25" customHeight="1" x14ac:dyDescent="0.25">
      <c r="B246" s="215"/>
      <c r="C246" s="199"/>
      <c r="I246" s="199"/>
      <c r="J246" s="199"/>
      <c r="K246" s="199"/>
      <c r="L246" s="199"/>
      <c r="M246" s="199"/>
    </row>
    <row r="247" spans="1:13" ht="17.25" customHeight="1" x14ac:dyDescent="0.25">
      <c r="B247" s="199"/>
      <c r="D247" s="190" t="s">
        <v>201</v>
      </c>
      <c r="E247" s="190"/>
      <c r="I247" s="203"/>
      <c r="J247" s="203"/>
      <c r="K247" s="203"/>
      <c r="L247" s="203"/>
      <c r="M247" s="203"/>
    </row>
    <row r="248" spans="1:13" ht="17.25" customHeight="1" x14ac:dyDescent="0.25">
      <c r="B248" s="199"/>
      <c r="D248" s="190" t="s">
        <v>253</v>
      </c>
      <c r="E248" s="190"/>
    </row>
    <row r="249" spans="1:13" ht="9" customHeight="1" x14ac:dyDescent="0.25">
      <c r="B249" s="199"/>
    </row>
    <row r="250" spans="1:13" ht="12" customHeight="1" x14ac:dyDescent="0.25">
      <c r="A250" s="193"/>
      <c r="B250" s="215"/>
      <c r="I250" s="266" t="s">
        <v>202</v>
      </c>
      <c r="J250" s="266"/>
      <c r="K250" s="266"/>
      <c r="L250" s="266"/>
      <c r="M250" s="266"/>
    </row>
    <row r="251" spans="1:13" ht="16.5" customHeight="1" x14ac:dyDescent="0.25">
      <c r="A251" s="217"/>
      <c r="B251" s="218"/>
      <c r="C251" s="263" t="s">
        <v>206</v>
      </c>
      <c r="D251" s="264"/>
      <c r="E251" s="264"/>
      <c r="F251" s="264"/>
      <c r="G251" s="264"/>
      <c r="H251" s="264"/>
      <c r="I251" s="267" t="str">
        <f>I9</f>
        <v xml:space="preserve">08.01.2024 in % to </v>
      </c>
      <c r="J251" s="268"/>
      <c r="K251" s="268"/>
      <c r="L251" s="268"/>
      <c r="M251" s="268"/>
    </row>
    <row r="252" spans="1:13" ht="14.25" customHeight="1" x14ac:dyDescent="0.25">
      <c r="A252" s="206"/>
      <c r="B252" s="200"/>
      <c r="C252" s="260" t="s">
        <v>232</v>
      </c>
      <c r="D252" s="261"/>
      <c r="E252" s="261"/>
      <c r="F252" s="262"/>
      <c r="G252" s="260" t="s">
        <v>241</v>
      </c>
      <c r="H252" s="262"/>
      <c r="I252" s="260" t="s">
        <v>232</v>
      </c>
      <c r="J252" s="261"/>
      <c r="K252" s="261"/>
      <c r="L252" s="262"/>
      <c r="M252" s="258" t="s">
        <v>241</v>
      </c>
    </row>
    <row r="253" spans="1:13" ht="17.25" customHeight="1" x14ac:dyDescent="0.25">
      <c r="A253" s="207"/>
      <c r="B253" s="219"/>
      <c r="C253" s="238" t="s">
        <v>247</v>
      </c>
      <c r="D253" s="244" t="s">
        <v>242</v>
      </c>
      <c r="E253" s="244" t="s">
        <v>243</v>
      </c>
      <c r="F253" s="244" t="s">
        <v>239</v>
      </c>
      <c r="G253" s="244" t="s">
        <v>244</v>
      </c>
      <c r="H253" s="244" t="s">
        <v>248</v>
      </c>
      <c r="I253" s="232" t="s">
        <v>247</v>
      </c>
      <c r="J253" s="233" t="s">
        <v>242</v>
      </c>
      <c r="K253" s="233" t="s">
        <v>243</v>
      </c>
      <c r="L253" s="233" t="s">
        <v>239</v>
      </c>
      <c r="M253" s="233" t="s">
        <v>244</v>
      </c>
    </row>
    <row r="254" spans="1:13" ht="17.25" customHeight="1" x14ac:dyDescent="0.25">
      <c r="A254" s="254">
        <v>1</v>
      </c>
      <c r="B254" s="209" t="s">
        <v>233</v>
      </c>
      <c r="C254" s="234">
        <v>3.5</v>
      </c>
      <c r="D254" s="235">
        <v>4</v>
      </c>
      <c r="E254" s="235">
        <v>3.8</v>
      </c>
      <c r="F254" s="235">
        <v>4.7</v>
      </c>
      <c r="G254" s="235">
        <v>4</v>
      </c>
      <c r="H254" s="235">
        <v>4</v>
      </c>
      <c r="I254" s="236">
        <v>114.28571428571428</v>
      </c>
      <c r="J254" s="236">
        <v>100</v>
      </c>
      <c r="K254" s="236">
        <v>105.26315789473684</v>
      </c>
      <c r="L254" s="236">
        <v>85.106382978723403</v>
      </c>
      <c r="M254" s="236">
        <v>100</v>
      </c>
    </row>
    <row r="255" spans="1:13" ht="16.5" customHeight="1" x14ac:dyDescent="0.25">
      <c r="A255" s="230">
        <v>2</v>
      </c>
      <c r="B255" s="209" t="str">
        <f ca="1">$B$13</f>
        <v>Cabbage</v>
      </c>
      <c r="C255" s="234">
        <v>2.5</v>
      </c>
      <c r="D255" s="235">
        <v>3</v>
      </c>
      <c r="E255" s="235">
        <v>2</v>
      </c>
      <c r="F255" s="235">
        <v>3</v>
      </c>
      <c r="G255" s="235">
        <v>2.5</v>
      </c>
      <c r="H255" s="235">
        <v>2.5</v>
      </c>
      <c r="I255" s="236">
        <v>100</v>
      </c>
      <c r="J255" s="236">
        <v>83.333333333333343</v>
      </c>
      <c r="K255" s="236">
        <v>125</v>
      </c>
      <c r="L255" s="236">
        <v>83.333333333333343</v>
      </c>
      <c r="M255" s="236">
        <v>100</v>
      </c>
    </row>
    <row r="256" spans="1:13" ht="17.25" customHeight="1" x14ac:dyDescent="0.25">
      <c r="A256" s="248">
        <v>3</v>
      </c>
      <c r="B256" s="226" t="s">
        <v>234</v>
      </c>
      <c r="C256" s="234">
        <v>4</v>
      </c>
      <c r="D256" s="235">
        <v>7</v>
      </c>
      <c r="E256" s="235">
        <v>2</v>
      </c>
      <c r="F256" s="235">
        <v>2</v>
      </c>
      <c r="G256" s="235">
        <v>2</v>
      </c>
      <c r="H256" s="235">
        <v>2.2000000000000002</v>
      </c>
      <c r="I256" s="236">
        <v>55.000000000000007</v>
      </c>
      <c r="J256" s="236">
        <v>31.428571428571434</v>
      </c>
      <c r="K256" s="236">
        <v>110.00000000000001</v>
      </c>
      <c r="L256" s="236">
        <v>110.00000000000001</v>
      </c>
      <c r="M256" s="236">
        <v>110.00000000000001</v>
      </c>
    </row>
    <row r="257" spans="1:13" ht="16.5" customHeight="1" x14ac:dyDescent="0.25">
      <c r="A257" s="230">
        <v>4</v>
      </c>
      <c r="B257" s="225" t="str">
        <f ca="1">$B$15</f>
        <v>Carrots</v>
      </c>
      <c r="C257" s="234">
        <v>2.5</v>
      </c>
      <c r="D257" s="235">
        <v>3</v>
      </c>
      <c r="E257" s="235">
        <v>2</v>
      </c>
      <c r="F257" s="235">
        <v>2</v>
      </c>
      <c r="G257" s="235">
        <v>2</v>
      </c>
      <c r="H257" s="235">
        <v>2</v>
      </c>
      <c r="I257" s="236">
        <v>80</v>
      </c>
      <c r="J257" s="236">
        <v>66.666666666666657</v>
      </c>
      <c r="K257" s="236">
        <v>100</v>
      </c>
      <c r="L257" s="236">
        <v>100</v>
      </c>
      <c r="M257" s="236">
        <v>100</v>
      </c>
    </row>
    <row r="258" spans="1:13" ht="16.5" customHeight="1" x14ac:dyDescent="0.25">
      <c r="A258" s="248">
        <v>5</v>
      </c>
      <c r="B258" s="209" t="str">
        <f ca="1">$B$16</f>
        <v>Tomato</v>
      </c>
      <c r="C258" s="234">
        <v>17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6">
        <v>147.05882352941177</v>
      </c>
      <c r="J258" s="236">
        <v>100</v>
      </c>
      <c r="K258" s="236">
        <v>108.69565217391303</v>
      </c>
      <c r="L258" s="236">
        <v>100</v>
      </c>
      <c r="M258" s="236">
        <v>100</v>
      </c>
    </row>
    <row r="259" spans="1:13" ht="16.5" customHeight="1" x14ac:dyDescent="0.25">
      <c r="A259" s="230">
        <v>6</v>
      </c>
      <c r="B259" s="209" t="str">
        <f ca="1">$B$17</f>
        <v>Cucumber</v>
      </c>
      <c r="C259" s="234">
        <v>15</v>
      </c>
      <c r="D259" s="235">
        <v>25</v>
      </c>
      <c r="E259" s="235">
        <v>18</v>
      </c>
      <c r="F259" s="235">
        <v>25</v>
      </c>
      <c r="G259" s="235">
        <v>25</v>
      </c>
      <c r="H259" s="235">
        <v>25</v>
      </c>
      <c r="I259" s="236">
        <v>166.66666666666669</v>
      </c>
      <c r="J259" s="236">
        <v>100</v>
      </c>
      <c r="K259" s="236">
        <v>138.88888888888889</v>
      </c>
      <c r="L259" s="236">
        <v>100</v>
      </c>
      <c r="M259" s="236">
        <v>100</v>
      </c>
    </row>
    <row r="260" spans="1:13" ht="16.5" customHeight="1" x14ac:dyDescent="0.25">
      <c r="A260" s="248">
        <v>7</v>
      </c>
      <c r="B260" s="209" t="str">
        <f ca="1">$B$18</f>
        <v>Apples</v>
      </c>
      <c r="C260" s="234">
        <v>5</v>
      </c>
      <c r="D260" s="235">
        <v>5</v>
      </c>
      <c r="E260" s="235">
        <v>5</v>
      </c>
      <c r="F260" s="235">
        <v>5</v>
      </c>
      <c r="G260" s="235">
        <v>5</v>
      </c>
      <c r="H260" s="235">
        <v>5</v>
      </c>
      <c r="I260" s="236">
        <v>100</v>
      </c>
      <c r="J260" s="236">
        <v>100</v>
      </c>
      <c r="K260" s="236">
        <v>100</v>
      </c>
      <c r="L260" s="236">
        <v>100</v>
      </c>
      <c r="M260" s="236">
        <v>100</v>
      </c>
    </row>
    <row r="261" spans="1:13" ht="16.5" customHeight="1" x14ac:dyDescent="0.25">
      <c r="A261" s="230">
        <v>8</v>
      </c>
      <c r="B261" s="209" t="str">
        <f ca="1">$B$19</f>
        <v>Rice (local manufacture)</v>
      </c>
      <c r="C261" s="234">
        <v>10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6">
        <v>160</v>
      </c>
      <c r="J261" s="236">
        <v>152.38095238095238</v>
      </c>
      <c r="K261" s="236">
        <v>128</v>
      </c>
      <c r="L261" s="236">
        <v>100</v>
      </c>
      <c r="M261" s="236">
        <v>100</v>
      </c>
    </row>
    <row r="262" spans="1:13" ht="17.25" customHeight="1" x14ac:dyDescent="0.25">
      <c r="A262" s="248">
        <v>9</v>
      </c>
      <c r="B262" s="209" t="str">
        <f ca="1">$B$20</f>
        <v>Oil cotton</v>
      </c>
      <c r="C262" s="234">
        <v>17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12</v>
      </c>
      <c r="I262" s="236">
        <v>70.588235294117652</v>
      </c>
      <c r="J262" s="236">
        <v>80</v>
      </c>
      <c r="K262" s="236">
        <v>104.34782608695652</v>
      </c>
      <c r="L262" s="236">
        <v>100</v>
      </c>
      <c r="M262" s="236">
        <v>100</v>
      </c>
    </row>
    <row r="263" spans="1:13" ht="17.25" customHeight="1" x14ac:dyDescent="0.3">
      <c r="A263" s="230">
        <v>10</v>
      </c>
      <c r="B263" s="231" t="s">
        <v>230</v>
      </c>
      <c r="C263" s="234">
        <v>19.5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6">
        <v>74.358974358974365</v>
      </c>
      <c r="J263" s="236">
        <v>78.378378378378372</v>
      </c>
      <c r="K263" s="236">
        <v>100</v>
      </c>
      <c r="L263" s="236">
        <v>100</v>
      </c>
      <c r="M263" s="236">
        <v>100</v>
      </c>
    </row>
    <row r="264" spans="1:13" ht="17.25" customHeight="1" x14ac:dyDescent="0.25">
      <c r="A264" s="248">
        <v>11</v>
      </c>
      <c r="B264" s="209" t="str">
        <f ca="1">$B$22</f>
        <v>Beef</v>
      </c>
      <c r="C264" s="234">
        <v>67</v>
      </c>
      <c r="D264" s="235">
        <v>70</v>
      </c>
      <c r="E264" s="235">
        <v>75</v>
      </c>
      <c r="F264" s="235">
        <v>75</v>
      </c>
      <c r="G264" s="235">
        <v>75</v>
      </c>
      <c r="H264" s="235">
        <v>75</v>
      </c>
      <c r="I264" s="236">
        <v>111.94029850746267</v>
      </c>
      <c r="J264" s="236">
        <v>107.14285714285714</v>
      </c>
      <c r="K264" s="236">
        <v>100</v>
      </c>
      <c r="L264" s="236">
        <v>100</v>
      </c>
      <c r="M264" s="236">
        <v>100</v>
      </c>
    </row>
    <row r="265" spans="1:13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6">
        <v>100</v>
      </c>
      <c r="J265" s="236">
        <v>100</v>
      </c>
      <c r="K265" s="236">
        <v>100</v>
      </c>
      <c r="L265" s="236">
        <v>100</v>
      </c>
      <c r="M265" s="236">
        <v>100</v>
      </c>
    </row>
    <row r="266" spans="1:13" ht="16.5" customHeight="1" x14ac:dyDescent="0.25">
      <c r="A266" s="248">
        <v>13</v>
      </c>
      <c r="B266" s="209" t="str">
        <f ca="1">$B$24</f>
        <v>Milk, litre</v>
      </c>
      <c r="C266" s="234">
        <v>4.5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6">
        <v>133.33333333333331</v>
      </c>
      <c r="J266" s="236">
        <v>120</v>
      </c>
      <c r="K266" s="236">
        <v>100</v>
      </c>
      <c r="L266" s="236">
        <v>100</v>
      </c>
      <c r="M266" s="236">
        <v>100</v>
      </c>
    </row>
    <row r="267" spans="1:13" ht="17.25" customHeight="1" x14ac:dyDescent="0.25">
      <c r="A267" s="230">
        <v>14</v>
      </c>
      <c r="B267" s="209" t="str">
        <f ca="1">$B$25</f>
        <v>Eggs (10 шт)</v>
      </c>
      <c r="C267" s="234">
        <v>13</v>
      </c>
      <c r="D267" s="235">
        <v>13</v>
      </c>
      <c r="E267" s="235">
        <v>12</v>
      </c>
      <c r="F267" s="235">
        <v>13</v>
      </c>
      <c r="G267" s="235">
        <v>13</v>
      </c>
      <c r="H267" s="235">
        <v>13</v>
      </c>
      <c r="I267" s="236">
        <v>100</v>
      </c>
      <c r="J267" s="236">
        <v>100</v>
      </c>
      <c r="K267" s="236">
        <v>108.33333333333333</v>
      </c>
      <c r="L267" s="236">
        <v>100</v>
      </c>
      <c r="M267" s="236">
        <v>100</v>
      </c>
    </row>
    <row r="268" spans="1:13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6">
        <v>120</v>
      </c>
      <c r="J268" s="236">
        <v>120</v>
      </c>
      <c r="K268" s="236">
        <v>100</v>
      </c>
      <c r="L268" s="236">
        <v>100</v>
      </c>
      <c r="M268" s="236">
        <v>100</v>
      </c>
    </row>
    <row r="269" spans="1:13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6">
        <v>100</v>
      </c>
      <c r="J269" s="236">
        <v>100</v>
      </c>
      <c r="K269" s="236">
        <v>100</v>
      </c>
      <c r="L269" s="236">
        <v>100</v>
      </c>
      <c r="M269" s="236">
        <v>100</v>
      </c>
    </row>
    <row r="270" spans="1:13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45</v>
      </c>
      <c r="I270" s="236">
        <v>100</v>
      </c>
      <c r="J270" s="236">
        <v>100</v>
      </c>
      <c r="K270" s="236">
        <v>100</v>
      </c>
      <c r="L270" s="236">
        <v>100</v>
      </c>
      <c r="M270" s="236">
        <v>100</v>
      </c>
    </row>
    <row r="271" spans="1:13" ht="17.25" customHeight="1" x14ac:dyDescent="0.25">
      <c r="A271" s="230">
        <v>18</v>
      </c>
      <c r="B271" s="209" t="str">
        <f ca="1">$B$29</f>
        <v>Flour of 1st grade</v>
      </c>
      <c r="C271" s="234">
        <v>4.8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5.2</v>
      </c>
      <c r="I271" s="236">
        <v>108.33333333333334</v>
      </c>
      <c r="J271" s="236">
        <v>112.06896551724139</v>
      </c>
      <c r="K271" s="236">
        <v>100</v>
      </c>
      <c r="L271" s="236">
        <v>100</v>
      </c>
      <c r="M271" s="236">
        <v>100</v>
      </c>
    </row>
    <row r="272" spans="1:13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5</v>
      </c>
      <c r="I272" s="236"/>
      <c r="J272" s="236"/>
      <c r="K272" s="236">
        <v>100</v>
      </c>
      <c r="L272" s="236">
        <v>100</v>
      </c>
      <c r="M272" s="236">
        <v>100</v>
      </c>
    </row>
    <row r="273" spans="1:13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3.5</v>
      </c>
      <c r="I273" s="236">
        <v>77.777777777777786</v>
      </c>
      <c r="J273" s="236">
        <v>70</v>
      </c>
      <c r="K273" s="236">
        <v>100</v>
      </c>
      <c r="L273" s="236">
        <v>100</v>
      </c>
      <c r="M273" s="236">
        <v>100</v>
      </c>
    </row>
    <row r="274" spans="1:13" ht="17.25" customHeight="1" x14ac:dyDescent="0.25">
      <c r="A274" s="248">
        <v>21</v>
      </c>
      <c r="B274" s="209" t="str">
        <f ca="1">$B$32</f>
        <v>Peas</v>
      </c>
      <c r="C274" s="234">
        <v>17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6">
        <v>105.88235294117648</v>
      </c>
      <c r="J274" s="236">
        <v>100</v>
      </c>
      <c r="K274" s="236">
        <v>100</v>
      </c>
      <c r="L274" s="236">
        <v>100</v>
      </c>
      <c r="M274" s="236">
        <v>100</v>
      </c>
    </row>
    <row r="275" spans="1:13" ht="17.25" customHeight="1" x14ac:dyDescent="0.25">
      <c r="A275" s="230">
        <v>22</v>
      </c>
      <c r="B275" s="209" t="str">
        <f ca="1">$B$33</f>
        <v>String bean</v>
      </c>
      <c r="C275" s="234">
        <v>15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6">
        <v>120</v>
      </c>
      <c r="J275" s="236">
        <v>128.57142857142858</v>
      </c>
      <c r="K275" s="236">
        <v>100</v>
      </c>
      <c r="L275" s="236">
        <v>100</v>
      </c>
      <c r="M275" s="236">
        <v>100</v>
      </c>
    </row>
    <row r="276" spans="1:13" ht="16.5" customHeight="1" x14ac:dyDescent="0.25">
      <c r="A276" s="248">
        <v>23</v>
      </c>
      <c r="B276" s="209" t="str">
        <f ca="1">$B$34</f>
        <v>Mashas</v>
      </c>
      <c r="C276" s="234">
        <v>16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6">
        <v>87.5</v>
      </c>
      <c r="J276" s="236">
        <v>93.333333333333329</v>
      </c>
      <c r="K276" s="236">
        <v>100</v>
      </c>
      <c r="L276" s="236">
        <v>100</v>
      </c>
      <c r="M276" s="236">
        <v>100</v>
      </c>
    </row>
    <row r="277" spans="1:13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6">
        <v>100</v>
      </c>
      <c r="J277" s="236">
        <v>100</v>
      </c>
      <c r="K277" s="236">
        <v>100</v>
      </c>
      <c r="L277" s="236">
        <v>100</v>
      </c>
      <c r="M277" s="236">
        <v>100</v>
      </c>
    </row>
    <row r="278" spans="1:13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6"/>
      <c r="J278" s="236"/>
      <c r="K278" s="236">
        <v>100</v>
      </c>
      <c r="L278" s="236">
        <v>100</v>
      </c>
      <c r="M278" s="236">
        <v>100</v>
      </c>
    </row>
    <row r="279" spans="1:13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6">
        <v>100</v>
      </c>
      <c r="J279" s="236">
        <v>100</v>
      </c>
      <c r="K279" s="236">
        <v>100</v>
      </c>
      <c r="L279" s="236">
        <v>100</v>
      </c>
      <c r="M279" s="236">
        <v>100</v>
      </c>
    </row>
    <row r="280" spans="1:13" ht="17.25" customHeight="1" x14ac:dyDescent="0.25">
      <c r="A280" s="248">
        <v>27</v>
      </c>
      <c r="B280" s="209" t="s">
        <v>231</v>
      </c>
      <c r="C280" s="234">
        <v>4.4000000000000004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6.7</v>
      </c>
      <c r="I280" s="236">
        <v>152.27272727272728</v>
      </c>
      <c r="J280" s="236">
        <v>167.5</v>
      </c>
      <c r="K280" s="236">
        <v>87.012987012987011</v>
      </c>
      <c r="L280" s="236">
        <v>97.101449275362313</v>
      </c>
      <c r="M280" s="236">
        <v>100</v>
      </c>
    </row>
    <row r="281" spans="1:13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9.6</v>
      </c>
      <c r="I281" s="236">
        <v>123.07692307692308</v>
      </c>
      <c r="J281" s="236">
        <v>123.07692307692308</v>
      </c>
      <c r="K281" s="236">
        <v>87.272727272727266</v>
      </c>
      <c r="L281" s="236">
        <v>95.049504950495049</v>
      </c>
      <c r="M281" s="236">
        <v>96</v>
      </c>
    </row>
    <row r="282" spans="1:13" ht="17.25" customHeight="1" x14ac:dyDescent="0.25">
      <c r="A282" s="248">
        <v>29</v>
      </c>
      <c r="B282" s="209" t="s">
        <v>235</v>
      </c>
      <c r="C282" s="234"/>
      <c r="D282" s="235">
        <v>11</v>
      </c>
      <c r="E282" s="235">
        <v>10.7</v>
      </c>
      <c r="F282" s="235">
        <v>10.6</v>
      </c>
      <c r="G282" s="235">
        <v>10.6</v>
      </c>
      <c r="H282" s="235">
        <v>10.6</v>
      </c>
      <c r="I282" s="236"/>
      <c r="J282" s="236">
        <v>96.36363636363636</v>
      </c>
      <c r="K282" s="236">
        <v>99.065420560747668</v>
      </c>
      <c r="L282" s="236">
        <v>100</v>
      </c>
      <c r="M282" s="236">
        <v>100</v>
      </c>
    </row>
    <row r="283" spans="1:13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6"/>
      <c r="J283" s="236"/>
      <c r="K283" s="236"/>
      <c r="L283" s="236"/>
      <c r="M283" s="236"/>
    </row>
    <row r="284" spans="1:13" ht="17.25" customHeight="1" x14ac:dyDescent="0.25">
      <c r="A284" s="209"/>
      <c r="B284" s="209" t="str">
        <f ca="1">$B$42</f>
        <v xml:space="preserve"> - In the market</v>
      </c>
      <c r="C284" s="234">
        <v>10.210000000000001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10.91</v>
      </c>
      <c r="I284" s="236">
        <v>106.8560235063663</v>
      </c>
      <c r="J284" s="236">
        <v>99.908424908424905</v>
      </c>
      <c r="K284" s="236">
        <v>100.09174311926606</v>
      </c>
      <c r="L284" s="236">
        <v>100.09174311926606</v>
      </c>
      <c r="M284" s="236">
        <v>100.09174311926606</v>
      </c>
    </row>
    <row r="285" spans="1:13" ht="17.25" customHeight="1" x14ac:dyDescent="0.25">
      <c r="A285" s="209"/>
      <c r="B285" s="209" t="str">
        <f ca="1">$B$43</f>
        <v xml:space="preserve"> - On exchange office</v>
      </c>
      <c r="C285" s="234">
        <v>10.23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10.94</v>
      </c>
      <c r="I285" s="236">
        <v>106.94037145650049</v>
      </c>
      <c r="J285" s="236">
        <v>100</v>
      </c>
      <c r="K285" s="236">
        <v>100.09149130832571</v>
      </c>
      <c r="L285" s="236">
        <v>100.09149130832571</v>
      </c>
      <c r="M285" s="236">
        <v>100.09149130832571</v>
      </c>
    </row>
    <row r="286" spans="1:13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</row>
    <row r="287" spans="1:13" ht="17.25" customHeight="1" x14ac:dyDescent="0.25">
      <c r="B287" s="199"/>
      <c r="D287" s="190" t="s">
        <v>201</v>
      </c>
      <c r="E287" s="190"/>
      <c r="I287" s="203"/>
      <c r="J287" s="203"/>
      <c r="K287" s="203"/>
      <c r="L287" s="203"/>
      <c r="M287" s="203"/>
    </row>
    <row r="288" spans="1:13" ht="17.25" customHeight="1" x14ac:dyDescent="0.25">
      <c r="B288" s="199"/>
      <c r="D288" s="222" t="s">
        <v>254</v>
      </c>
      <c r="E288" s="222"/>
    </row>
    <row r="289" spans="1:13" ht="9" customHeight="1" x14ac:dyDescent="0.25">
      <c r="B289" s="199"/>
    </row>
    <row r="290" spans="1:13" ht="12" customHeight="1" x14ac:dyDescent="0.25">
      <c r="A290" s="193"/>
      <c r="B290" s="215"/>
      <c r="I290" s="266" t="s">
        <v>202</v>
      </c>
      <c r="J290" s="266"/>
      <c r="K290" s="266"/>
      <c r="L290" s="266"/>
      <c r="M290" s="266"/>
    </row>
    <row r="291" spans="1:13" ht="16.5" customHeight="1" x14ac:dyDescent="0.25">
      <c r="A291" s="217"/>
      <c r="B291" s="218"/>
      <c r="C291" s="263" t="s">
        <v>207</v>
      </c>
      <c r="D291" s="264"/>
      <c r="E291" s="264"/>
      <c r="F291" s="264"/>
      <c r="G291" s="264"/>
      <c r="H291" s="264"/>
      <c r="I291" s="267" t="str">
        <f>I9</f>
        <v xml:space="preserve">08.01.2024 in % to </v>
      </c>
      <c r="J291" s="268"/>
      <c r="K291" s="268"/>
      <c r="L291" s="268"/>
      <c r="M291" s="268"/>
    </row>
    <row r="292" spans="1:13" ht="14.25" customHeight="1" x14ac:dyDescent="0.25">
      <c r="A292" s="206"/>
      <c r="B292" s="200"/>
      <c r="C292" s="260" t="s">
        <v>232</v>
      </c>
      <c r="D292" s="261"/>
      <c r="E292" s="261"/>
      <c r="F292" s="262"/>
      <c r="G292" s="260" t="s">
        <v>241</v>
      </c>
      <c r="H292" s="262"/>
      <c r="I292" s="260" t="s">
        <v>232</v>
      </c>
      <c r="J292" s="261"/>
      <c r="K292" s="261"/>
      <c r="L292" s="262"/>
      <c r="M292" s="258" t="s">
        <v>241</v>
      </c>
    </row>
    <row r="293" spans="1:13" ht="17.25" customHeight="1" x14ac:dyDescent="0.25">
      <c r="A293" s="207"/>
      <c r="B293" s="219"/>
      <c r="C293" s="238" t="s">
        <v>247</v>
      </c>
      <c r="D293" s="244" t="s">
        <v>242</v>
      </c>
      <c r="E293" s="244" t="s">
        <v>243</v>
      </c>
      <c r="F293" s="244" t="s">
        <v>239</v>
      </c>
      <c r="G293" s="244" t="s">
        <v>244</v>
      </c>
      <c r="H293" s="244" t="s">
        <v>248</v>
      </c>
      <c r="I293" s="232" t="s">
        <v>247</v>
      </c>
      <c r="J293" s="233" t="s">
        <v>242</v>
      </c>
      <c r="K293" s="233" t="s">
        <v>243</v>
      </c>
      <c r="L293" s="233" t="s">
        <v>239</v>
      </c>
      <c r="M293" s="233" t="s">
        <v>244</v>
      </c>
    </row>
    <row r="294" spans="1:13" ht="17.25" customHeight="1" x14ac:dyDescent="0.25">
      <c r="A294" s="254">
        <v>1</v>
      </c>
      <c r="B294" s="209" t="s">
        <v>233</v>
      </c>
      <c r="C294" s="234">
        <v>5</v>
      </c>
      <c r="D294" s="235">
        <v>5</v>
      </c>
      <c r="E294" s="235">
        <v>5</v>
      </c>
      <c r="F294" s="235">
        <v>5</v>
      </c>
      <c r="G294" s="235">
        <v>5</v>
      </c>
      <c r="H294" s="235">
        <v>5</v>
      </c>
      <c r="I294" s="236">
        <v>100</v>
      </c>
      <c r="J294" s="236">
        <v>100</v>
      </c>
      <c r="K294" s="236">
        <v>100</v>
      </c>
      <c r="L294" s="236">
        <v>100</v>
      </c>
      <c r="M294" s="236">
        <v>100</v>
      </c>
    </row>
    <row r="295" spans="1:13" ht="16.5" customHeight="1" x14ac:dyDescent="0.25">
      <c r="A295" s="230">
        <v>2</v>
      </c>
      <c r="B295" s="209" t="str">
        <f ca="1">$B$13</f>
        <v>Cabbage</v>
      </c>
      <c r="C295" s="234">
        <v>3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6">
        <v>100</v>
      </c>
      <c r="J295" s="236">
        <v>60</v>
      </c>
      <c r="K295" s="236">
        <v>100</v>
      </c>
      <c r="L295" s="236">
        <v>100</v>
      </c>
      <c r="M295" s="236">
        <v>100</v>
      </c>
    </row>
    <row r="296" spans="1:13" ht="17.25" customHeight="1" x14ac:dyDescent="0.25">
      <c r="A296" s="248">
        <v>3</v>
      </c>
      <c r="B296" s="226" t="s">
        <v>234</v>
      </c>
      <c r="C296" s="234">
        <v>6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6">
        <v>41.666666666666671</v>
      </c>
      <c r="J296" s="236">
        <v>27.777777777777779</v>
      </c>
      <c r="K296" s="236">
        <v>125</v>
      </c>
      <c r="L296" s="236">
        <v>125</v>
      </c>
      <c r="M296" s="236">
        <v>125</v>
      </c>
    </row>
    <row r="297" spans="1:13" ht="16.5" customHeight="1" x14ac:dyDescent="0.25">
      <c r="A297" s="230">
        <v>4</v>
      </c>
      <c r="B297" s="225" t="str">
        <f ca="1">$B$15</f>
        <v>Carrots</v>
      </c>
      <c r="C297" s="234">
        <v>2.5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</v>
      </c>
      <c r="I297" s="236">
        <v>80</v>
      </c>
      <c r="J297" s="236">
        <v>72.727272727272734</v>
      </c>
      <c r="K297" s="236">
        <v>80</v>
      </c>
      <c r="L297" s="236">
        <v>100</v>
      </c>
      <c r="M297" s="236">
        <v>100</v>
      </c>
    </row>
    <row r="298" spans="1:13" ht="16.5" customHeight="1" x14ac:dyDescent="0.25">
      <c r="A298" s="248">
        <v>5</v>
      </c>
      <c r="B298" s="209" t="str">
        <f ca="1">$B$16</f>
        <v>Tomato</v>
      </c>
      <c r="C298" s="234">
        <v>17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25</v>
      </c>
      <c r="I298" s="236">
        <v>147.05882352941177</v>
      </c>
      <c r="J298" s="236">
        <v>106.38297872340425</v>
      </c>
      <c r="K298" s="236">
        <v>113.63636363636364</v>
      </c>
      <c r="L298" s="236">
        <v>108.69565217391303</v>
      </c>
      <c r="M298" s="236">
        <v>100</v>
      </c>
    </row>
    <row r="299" spans="1:13" ht="16.5" customHeight="1" x14ac:dyDescent="0.25">
      <c r="A299" s="230">
        <v>6</v>
      </c>
      <c r="B299" s="209" t="str">
        <f ca="1">$B$17</f>
        <v>Cucumber</v>
      </c>
      <c r="C299" s="234">
        <v>15</v>
      </c>
      <c r="D299" s="235">
        <v>21</v>
      </c>
      <c r="E299" s="235">
        <v>13</v>
      </c>
      <c r="F299" s="235">
        <v>19</v>
      </c>
      <c r="G299" s="235">
        <v>25</v>
      </c>
      <c r="H299" s="235">
        <v>25</v>
      </c>
      <c r="I299" s="236">
        <v>166.66666666666669</v>
      </c>
      <c r="J299" s="236">
        <v>119.04761904761905</v>
      </c>
      <c r="K299" s="236">
        <v>192.30769230769232</v>
      </c>
      <c r="L299" s="236">
        <v>131.57894736842107</v>
      </c>
      <c r="M299" s="236">
        <v>100</v>
      </c>
    </row>
    <row r="300" spans="1:13" ht="16.5" customHeight="1" x14ac:dyDescent="0.25">
      <c r="A300" s="248">
        <v>7</v>
      </c>
      <c r="B300" s="209" t="str">
        <f ca="1">$B$18</f>
        <v>Apples</v>
      </c>
      <c r="C300" s="234">
        <v>5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6">
        <v>140</v>
      </c>
      <c r="J300" s="236">
        <v>116.66666666666667</v>
      </c>
      <c r="K300" s="236">
        <v>100</v>
      </c>
      <c r="L300" s="236">
        <v>100</v>
      </c>
      <c r="M300" s="236">
        <v>100</v>
      </c>
    </row>
    <row r="301" spans="1:13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6">
        <v>17</v>
      </c>
      <c r="J301" s="236">
        <v>136</v>
      </c>
      <c r="K301" s="236">
        <v>100</v>
      </c>
      <c r="L301" s="236">
        <v>100</v>
      </c>
      <c r="M301" s="236">
        <v>100</v>
      </c>
    </row>
    <row r="302" spans="1:13" ht="17.25" customHeight="1" x14ac:dyDescent="0.25">
      <c r="A302" s="248">
        <v>9</v>
      </c>
      <c r="B302" s="209" t="str">
        <f ca="1">$B$20</f>
        <v>Oil cotton</v>
      </c>
      <c r="C302" s="234">
        <v>18</v>
      </c>
      <c r="D302" s="235">
        <v>16</v>
      </c>
      <c r="E302" s="235">
        <v>12</v>
      </c>
      <c r="F302" s="235">
        <v>12</v>
      </c>
      <c r="G302" s="235">
        <v>12</v>
      </c>
      <c r="H302" s="235">
        <v>12</v>
      </c>
      <c r="I302" s="236">
        <v>66.666666666666657</v>
      </c>
      <c r="J302" s="236">
        <v>75</v>
      </c>
      <c r="K302" s="236">
        <v>100</v>
      </c>
      <c r="L302" s="236">
        <v>100</v>
      </c>
      <c r="M302" s="236">
        <v>100</v>
      </c>
    </row>
    <row r="303" spans="1:13" ht="17.25" customHeight="1" x14ac:dyDescent="0.3">
      <c r="A303" s="230">
        <v>10</v>
      </c>
      <c r="B303" s="231" t="s">
        <v>230</v>
      </c>
      <c r="C303" s="234">
        <v>20</v>
      </c>
      <c r="D303" s="235">
        <v>19</v>
      </c>
      <c r="E303" s="235">
        <v>17</v>
      </c>
      <c r="F303" s="235">
        <v>17</v>
      </c>
      <c r="G303" s="235">
        <v>17</v>
      </c>
      <c r="H303" s="235">
        <v>17</v>
      </c>
      <c r="I303" s="236">
        <v>85</v>
      </c>
      <c r="J303" s="236">
        <v>89.473684210526315</v>
      </c>
      <c r="K303" s="236">
        <v>100</v>
      </c>
      <c r="L303" s="236">
        <v>100</v>
      </c>
      <c r="M303" s="236">
        <v>100</v>
      </c>
    </row>
    <row r="304" spans="1:13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6">
        <v>100</v>
      </c>
      <c r="J304" s="236">
        <v>93.333333333333329</v>
      </c>
      <c r="K304" s="236">
        <v>100</v>
      </c>
      <c r="L304" s="236">
        <v>100</v>
      </c>
      <c r="M304" s="236">
        <v>100</v>
      </c>
    </row>
    <row r="305" spans="1:13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6">
        <v>100</v>
      </c>
      <c r="J305" s="236">
        <v>100</v>
      </c>
      <c r="K305" s="236">
        <v>100</v>
      </c>
      <c r="L305" s="236">
        <v>100</v>
      </c>
      <c r="M305" s="236">
        <v>100</v>
      </c>
    </row>
    <row r="306" spans="1:13" ht="16.5" customHeight="1" x14ac:dyDescent="0.25">
      <c r="A306" s="248">
        <v>13</v>
      </c>
      <c r="B306" s="209" t="str">
        <f ca="1">$B$24</f>
        <v>Milk, litre</v>
      </c>
      <c r="C306" s="234">
        <v>4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6">
        <v>125</v>
      </c>
      <c r="J306" s="236">
        <v>100</v>
      </c>
      <c r="K306" s="236">
        <v>100</v>
      </c>
      <c r="L306" s="236">
        <v>100</v>
      </c>
      <c r="M306" s="236">
        <v>100</v>
      </c>
    </row>
    <row r="307" spans="1:13" ht="17.25" customHeight="1" x14ac:dyDescent="0.25">
      <c r="A307" s="230">
        <v>14</v>
      </c>
      <c r="B307" s="209" t="str">
        <f ca="1">$B$25</f>
        <v>Eggs (10 шт)</v>
      </c>
      <c r="C307" s="234">
        <v>14</v>
      </c>
      <c r="D307" s="235">
        <v>12</v>
      </c>
      <c r="E307" s="235">
        <v>12</v>
      </c>
      <c r="F307" s="235">
        <v>12</v>
      </c>
      <c r="G307" s="235">
        <v>12</v>
      </c>
      <c r="H307" s="235">
        <v>13</v>
      </c>
      <c r="I307" s="236">
        <v>92.857142857142861</v>
      </c>
      <c r="J307" s="236">
        <v>108.33333333333333</v>
      </c>
      <c r="K307" s="236">
        <v>108.33333333333333</v>
      </c>
      <c r="L307" s="236">
        <v>108.33333333333333</v>
      </c>
      <c r="M307" s="236">
        <v>108.33333333333333</v>
      </c>
    </row>
    <row r="308" spans="1:13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6">
        <v>120</v>
      </c>
      <c r="J308" s="236">
        <v>109.09090909090908</v>
      </c>
      <c r="K308" s="236">
        <v>100</v>
      </c>
      <c r="L308" s="236">
        <v>100</v>
      </c>
      <c r="M308" s="236">
        <v>100</v>
      </c>
    </row>
    <row r="309" spans="1:13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6">
        <v>100</v>
      </c>
      <c r="J309" s="236">
        <v>100</v>
      </c>
      <c r="K309" s="236">
        <v>100</v>
      </c>
      <c r="L309" s="236">
        <v>100</v>
      </c>
      <c r="M309" s="236">
        <v>100</v>
      </c>
    </row>
    <row r="310" spans="1:13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6">
        <v>100</v>
      </c>
      <c r="J310" s="236">
        <v>100</v>
      </c>
      <c r="K310" s="236">
        <v>100</v>
      </c>
      <c r="L310" s="236">
        <v>100</v>
      </c>
      <c r="M310" s="236">
        <v>100</v>
      </c>
    </row>
    <row r="311" spans="1:13" ht="17.25" customHeight="1" x14ac:dyDescent="0.25">
      <c r="A311" s="230">
        <v>18</v>
      </c>
      <c r="B311" s="209" t="str">
        <f ca="1">$B$29</f>
        <v>Flour of 1st grade</v>
      </c>
      <c r="C311" s="234">
        <v>5.2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5.5</v>
      </c>
      <c r="I311" s="236">
        <v>105.76923076923077</v>
      </c>
      <c r="J311" s="236">
        <v>107.84313725490198</v>
      </c>
      <c r="K311" s="236">
        <v>94.827586206896555</v>
      </c>
      <c r="L311" s="236">
        <v>98.214285714285722</v>
      </c>
      <c r="M311" s="236">
        <v>100</v>
      </c>
    </row>
    <row r="312" spans="1:13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6"/>
      <c r="J312" s="236"/>
      <c r="K312" s="236">
        <v>82.882882882882882</v>
      </c>
      <c r="L312" s="236">
        <v>82.882882882882882</v>
      </c>
      <c r="M312" s="236">
        <v>100</v>
      </c>
    </row>
    <row r="313" spans="1:13" ht="17.25" customHeight="1" x14ac:dyDescent="0.25">
      <c r="A313" s="230">
        <v>20</v>
      </c>
      <c r="B313" s="209" t="str">
        <f ca="1">$B$31</f>
        <v>Wheat</v>
      </c>
      <c r="C313" s="234">
        <v>5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6">
        <v>80</v>
      </c>
      <c r="J313" s="236">
        <v>100</v>
      </c>
      <c r="K313" s="236">
        <v>100</v>
      </c>
      <c r="L313" s="236">
        <v>100</v>
      </c>
      <c r="M313" s="236">
        <v>100</v>
      </c>
    </row>
    <row r="314" spans="1:13" ht="17.25" customHeight="1" x14ac:dyDescent="0.25">
      <c r="A314" s="248">
        <v>21</v>
      </c>
      <c r="B314" s="209" t="str">
        <f ca="1">$B$32</f>
        <v>Peas</v>
      </c>
      <c r="C314" s="234">
        <v>18</v>
      </c>
      <c r="D314" s="235">
        <v>17</v>
      </c>
      <c r="E314" s="235">
        <v>16</v>
      </c>
      <c r="F314" s="235">
        <v>16</v>
      </c>
      <c r="G314" s="235">
        <v>16</v>
      </c>
      <c r="H314" s="235">
        <v>16</v>
      </c>
      <c r="I314" s="236">
        <v>88.888888888888886</v>
      </c>
      <c r="J314" s="236">
        <v>94.117647058823522</v>
      </c>
      <c r="K314" s="236">
        <v>100</v>
      </c>
      <c r="L314" s="236">
        <v>100</v>
      </c>
      <c r="M314" s="236">
        <v>100</v>
      </c>
    </row>
    <row r="315" spans="1:13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17</v>
      </c>
      <c r="I315" s="236">
        <v>113.33333333333333</v>
      </c>
      <c r="J315" s="236">
        <v>113.33333333333333</v>
      </c>
      <c r="K315" s="236">
        <v>100</v>
      </c>
      <c r="L315" s="236">
        <v>100</v>
      </c>
      <c r="M315" s="236">
        <v>100</v>
      </c>
    </row>
    <row r="316" spans="1:13" ht="16.5" customHeight="1" x14ac:dyDescent="0.25">
      <c r="A316" s="248">
        <v>23</v>
      </c>
      <c r="B316" s="209" t="str">
        <f ca="1">$B$34</f>
        <v>Mashas</v>
      </c>
      <c r="C316" s="234">
        <v>15</v>
      </c>
      <c r="D316" s="235">
        <v>14</v>
      </c>
      <c r="E316" s="235">
        <v>13</v>
      </c>
      <c r="F316" s="235">
        <v>13</v>
      </c>
      <c r="G316" s="235">
        <v>13</v>
      </c>
      <c r="H316" s="235">
        <v>13</v>
      </c>
      <c r="I316" s="236">
        <v>86.666666666666671</v>
      </c>
      <c r="J316" s="236">
        <v>92.857142857142861</v>
      </c>
      <c r="K316" s="236">
        <v>100</v>
      </c>
      <c r="L316" s="236">
        <v>100</v>
      </c>
      <c r="M316" s="236">
        <v>100</v>
      </c>
    </row>
    <row r="317" spans="1:13" ht="18" x14ac:dyDescent="0.25">
      <c r="A317" s="230">
        <v>24</v>
      </c>
      <c r="B317" s="210" t="str">
        <f ca="1">$B$35</f>
        <v>Bread from a flour of 1st grade (430 gramme)</v>
      </c>
      <c r="C317" s="234">
        <v>3.7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6">
        <v>94.594594594594597</v>
      </c>
      <c r="J317" s="236">
        <v>100</v>
      </c>
      <c r="K317" s="236">
        <v>100</v>
      </c>
      <c r="L317" s="236">
        <v>100</v>
      </c>
      <c r="M317" s="236">
        <v>100</v>
      </c>
    </row>
    <row r="318" spans="1:13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6"/>
      <c r="J318" s="236"/>
      <c r="K318" s="236">
        <v>100</v>
      </c>
      <c r="L318" s="236">
        <v>100</v>
      </c>
      <c r="M318" s="236">
        <v>100</v>
      </c>
    </row>
    <row r="319" spans="1:13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6">
        <v>100</v>
      </c>
      <c r="J319" s="236">
        <v>100</v>
      </c>
      <c r="K319" s="236">
        <v>100</v>
      </c>
      <c r="L319" s="236">
        <v>100</v>
      </c>
      <c r="M319" s="236">
        <v>100</v>
      </c>
    </row>
    <row r="320" spans="1:13" ht="17.25" customHeight="1" x14ac:dyDescent="0.25">
      <c r="A320" s="248">
        <v>27</v>
      </c>
      <c r="B320" s="209" t="s">
        <v>231</v>
      </c>
      <c r="C320" s="234">
        <v>4.5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6.8</v>
      </c>
      <c r="I320" s="236">
        <v>151.11111111111111</v>
      </c>
      <c r="J320" s="236">
        <v>161.9047619047619</v>
      </c>
      <c r="K320" s="236">
        <v>87.179487179487182</v>
      </c>
      <c r="L320" s="236">
        <v>97.142857142857139</v>
      </c>
      <c r="M320" s="236">
        <v>100</v>
      </c>
    </row>
    <row r="321" spans="1:13" ht="17.25" customHeight="1" x14ac:dyDescent="0.25">
      <c r="A321" s="230">
        <v>28</v>
      </c>
      <c r="B321" s="209" t="str">
        <f ca="1">$B$39</f>
        <v>Gasoline, litre А-92</v>
      </c>
      <c r="C321" s="234">
        <v>7.8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6">
        <v>128.2051282051282</v>
      </c>
      <c r="J321" s="236">
        <v>126.58227848101265</v>
      </c>
      <c r="K321" s="236">
        <v>90.909090909090907</v>
      </c>
      <c r="L321" s="236">
        <v>98.039215686274517</v>
      </c>
      <c r="M321" s="236">
        <v>100</v>
      </c>
    </row>
    <row r="322" spans="1:13" ht="17.25" customHeight="1" x14ac:dyDescent="0.3">
      <c r="A322" s="248">
        <v>29</v>
      </c>
      <c r="B322" s="209" t="s">
        <v>235</v>
      </c>
      <c r="C322" s="252"/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6"/>
      <c r="J322" s="236">
        <v>98.305084745762699</v>
      </c>
      <c r="K322" s="236">
        <v>100</v>
      </c>
      <c r="L322" s="236">
        <v>100</v>
      </c>
      <c r="M322" s="236">
        <v>100</v>
      </c>
    </row>
    <row r="323" spans="1:13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</row>
    <row r="324" spans="1:13" ht="17.25" customHeight="1" x14ac:dyDescent="0.25">
      <c r="A324" s="209"/>
      <c r="B324" s="209" t="str">
        <f ca="1">$B$42</f>
        <v xml:space="preserve"> - In the market</v>
      </c>
      <c r="C324" s="239">
        <v>10.210000000000001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10.91</v>
      </c>
      <c r="I324" s="236">
        <v>106.8560235063663</v>
      </c>
      <c r="J324" s="236">
        <v>99.908424908424905</v>
      </c>
      <c r="K324" s="236">
        <v>100.09174311926606</v>
      </c>
      <c r="L324" s="236">
        <v>100.09174311926606</v>
      </c>
      <c r="M324" s="236">
        <v>100.09174311926606</v>
      </c>
    </row>
    <row r="325" spans="1:13" ht="17.25" customHeight="1" x14ac:dyDescent="0.25">
      <c r="A325" s="209"/>
      <c r="B325" s="209" t="str">
        <f ca="1">$B$43</f>
        <v xml:space="preserve"> - On exchange office</v>
      </c>
      <c r="C325" s="234">
        <v>10.23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10.94</v>
      </c>
      <c r="I325" s="236">
        <v>106.94037145650049</v>
      </c>
      <c r="J325" s="236">
        <v>100</v>
      </c>
      <c r="K325" s="236">
        <v>100.09149130832571</v>
      </c>
      <c r="L325" s="236">
        <v>100.09149130832571</v>
      </c>
      <c r="M325" s="236">
        <v>100.09149130832571</v>
      </c>
    </row>
    <row r="326" spans="1:13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193"/>
      <c r="J326" s="193"/>
      <c r="K326" s="193"/>
      <c r="L326" s="193"/>
      <c r="M326" s="193"/>
    </row>
    <row r="327" spans="1:13" ht="27.75" customHeight="1" x14ac:dyDescent="0.25">
      <c r="B327" s="199"/>
      <c r="D327" s="190" t="s">
        <v>208</v>
      </c>
      <c r="E327" s="190"/>
      <c r="I327" s="203"/>
      <c r="J327" s="203"/>
      <c r="K327" s="203"/>
      <c r="L327" s="203"/>
      <c r="M327" s="203"/>
    </row>
    <row r="328" spans="1:13" ht="17.25" customHeight="1" x14ac:dyDescent="0.25">
      <c r="B328" s="199"/>
      <c r="D328" s="190" t="s">
        <v>255</v>
      </c>
      <c r="E328" s="190"/>
    </row>
    <row r="329" spans="1:13" ht="9" customHeight="1" x14ac:dyDescent="0.25">
      <c r="B329" s="199" t="s">
        <v>8</v>
      </c>
    </row>
    <row r="330" spans="1:13" ht="12" customHeight="1" x14ac:dyDescent="0.25">
      <c r="A330" s="193"/>
      <c r="B330" s="215" t="s">
        <v>8</v>
      </c>
      <c r="I330" s="266" t="s">
        <v>202</v>
      </c>
      <c r="J330" s="266"/>
      <c r="K330" s="266"/>
      <c r="L330" s="266"/>
      <c r="M330" s="266"/>
    </row>
    <row r="331" spans="1:13" ht="16.5" customHeight="1" x14ac:dyDescent="0.25">
      <c r="A331" s="217"/>
      <c r="B331" s="218"/>
      <c r="C331" s="263" t="s">
        <v>209</v>
      </c>
      <c r="D331" s="264"/>
      <c r="E331" s="264"/>
      <c r="F331" s="264"/>
      <c r="G331" s="264"/>
      <c r="H331" s="264"/>
      <c r="I331" s="267" t="str">
        <f>I9</f>
        <v xml:space="preserve">08.01.2024 in % to </v>
      </c>
      <c r="J331" s="268"/>
      <c r="K331" s="268"/>
      <c r="L331" s="268"/>
      <c r="M331" s="268"/>
    </row>
    <row r="332" spans="1:13" ht="14.25" customHeight="1" x14ac:dyDescent="0.25">
      <c r="A332" s="206"/>
      <c r="B332" s="200"/>
      <c r="C332" s="260" t="s">
        <v>232</v>
      </c>
      <c r="D332" s="261"/>
      <c r="E332" s="261"/>
      <c r="F332" s="262"/>
      <c r="G332" s="260" t="s">
        <v>241</v>
      </c>
      <c r="H332" s="262"/>
      <c r="I332" s="260" t="s">
        <v>232</v>
      </c>
      <c r="J332" s="261"/>
      <c r="K332" s="261"/>
      <c r="L332" s="262"/>
      <c r="M332" s="258" t="s">
        <v>241</v>
      </c>
    </row>
    <row r="333" spans="1:13" ht="17.25" customHeight="1" x14ac:dyDescent="0.25">
      <c r="A333" s="207"/>
      <c r="B333" s="219"/>
      <c r="C333" s="238" t="s">
        <v>247</v>
      </c>
      <c r="D333" s="244" t="s">
        <v>242</v>
      </c>
      <c r="E333" s="244" t="s">
        <v>243</v>
      </c>
      <c r="F333" s="244" t="s">
        <v>239</v>
      </c>
      <c r="G333" s="244" t="s">
        <v>244</v>
      </c>
      <c r="H333" s="244" t="s">
        <v>248</v>
      </c>
      <c r="I333" s="232" t="s">
        <v>247</v>
      </c>
      <c r="J333" s="233" t="s">
        <v>242</v>
      </c>
      <c r="K333" s="233" t="s">
        <v>243</v>
      </c>
      <c r="L333" s="233" t="s">
        <v>239</v>
      </c>
      <c r="M333" s="233" t="s">
        <v>244</v>
      </c>
    </row>
    <row r="334" spans="1:13" ht="17.25" customHeight="1" x14ac:dyDescent="0.25">
      <c r="A334" s="254">
        <v>1</v>
      </c>
      <c r="B334" s="209" t="s">
        <v>233</v>
      </c>
      <c r="C334" s="234">
        <v>4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4.7</v>
      </c>
      <c r="I334" s="236">
        <v>117.5</v>
      </c>
      <c r="J334" s="236">
        <v>94</v>
      </c>
      <c r="K334" s="236">
        <v>104.44444444444446</v>
      </c>
      <c r="L334" s="236">
        <v>94</v>
      </c>
      <c r="M334" s="236">
        <v>100</v>
      </c>
    </row>
    <row r="335" spans="1:13" ht="16.5" customHeight="1" x14ac:dyDescent="0.25">
      <c r="A335" s="230">
        <v>2</v>
      </c>
      <c r="B335" s="209" t="str">
        <f ca="1">$B$13</f>
        <v>Cabbage</v>
      </c>
      <c r="C335" s="234">
        <v>3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6">
        <v>66.666666666666657</v>
      </c>
      <c r="J335" s="236">
        <v>50</v>
      </c>
      <c r="K335" s="236">
        <v>100</v>
      </c>
      <c r="L335" s="236">
        <v>100</v>
      </c>
      <c r="M335" s="236">
        <v>100</v>
      </c>
    </row>
    <row r="336" spans="1:13" ht="17.25" customHeight="1" x14ac:dyDescent="0.25">
      <c r="A336" s="248">
        <v>3</v>
      </c>
      <c r="B336" s="226" t="s">
        <v>234</v>
      </c>
      <c r="C336" s="234">
        <v>5</v>
      </c>
      <c r="D336" s="235">
        <v>8</v>
      </c>
      <c r="E336" s="235">
        <v>2</v>
      </c>
      <c r="F336" s="235">
        <v>2</v>
      </c>
      <c r="G336" s="235">
        <v>2.5</v>
      </c>
      <c r="H336" s="235">
        <v>2.5</v>
      </c>
      <c r="I336" s="236">
        <v>50</v>
      </c>
      <c r="J336" s="236">
        <v>31.25</v>
      </c>
      <c r="K336" s="236">
        <v>125</v>
      </c>
      <c r="L336" s="236">
        <v>125</v>
      </c>
      <c r="M336" s="236">
        <v>100</v>
      </c>
    </row>
    <row r="337" spans="1:13" ht="16.5" customHeight="1" x14ac:dyDescent="0.25">
      <c r="A337" s="230">
        <v>4</v>
      </c>
      <c r="B337" s="225" t="str">
        <f ca="1">$B$15</f>
        <v>Carrots</v>
      </c>
      <c r="C337" s="234">
        <v>2.5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1.75</v>
      </c>
      <c r="I337" s="236">
        <v>70</v>
      </c>
      <c r="J337" s="236">
        <v>70</v>
      </c>
      <c r="K337" s="236">
        <v>102.94117647058825</v>
      </c>
      <c r="L337" s="236">
        <v>97.222222222222214</v>
      </c>
      <c r="M337" s="236">
        <v>87.5</v>
      </c>
    </row>
    <row r="338" spans="1:13" ht="16.5" customHeight="1" x14ac:dyDescent="0.25">
      <c r="A338" s="248">
        <v>5</v>
      </c>
      <c r="B338" s="209" t="str">
        <f ca="1">$B$16</f>
        <v>Tomato</v>
      </c>
      <c r="C338" s="234">
        <v>16</v>
      </c>
      <c r="D338" s="235">
        <v>25</v>
      </c>
      <c r="E338" s="235">
        <v>20</v>
      </c>
      <c r="F338" s="235">
        <v>22</v>
      </c>
      <c r="G338" s="235">
        <v>22</v>
      </c>
      <c r="H338" s="235">
        <v>22</v>
      </c>
      <c r="I338" s="236">
        <v>137.5</v>
      </c>
      <c r="J338" s="236">
        <v>88</v>
      </c>
      <c r="K338" s="236">
        <v>110.00000000000001</v>
      </c>
      <c r="L338" s="236">
        <v>100</v>
      </c>
      <c r="M338" s="236">
        <v>100</v>
      </c>
    </row>
    <row r="339" spans="1:13" ht="16.5" customHeight="1" x14ac:dyDescent="0.25">
      <c r="A339" s="230">
        <v>6</v>
      </c>
      <c r="B339" s="209" t="str">
        <f ca="1">$B$17</f>
        <v>Cucumber</v>
      </c>
      <c r="C339" s="234">
        <v>13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6">
        <v>115.38461538461537</v>
      </c>
      <c r="J339" s="236">
        <v>96.774193548387103</v>
      </c>
      <c r="K339" s="236">
        <v>107.14285714285714</v>
      </c>
      <c r="L339" s="236">
        <v>83.333333333333343</v>
      </c>
      <c r="M339" s="236">
        <v>83.333333333333343</v>
      </c>
    </row>
    <row r="340" spans="1:13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6">
        <v>120</v>
      </c>
      <c r="J340" s="236">
        <v>120</v>
      </c>
      <c r="K340" s="236">
        <v>100</v>
      </c>
      <c r="L340" s="236">
        <v>100</v>
      </c>
      <c r="M340" s="236">
        <v>100</v>
      </c>
    </row>
    <row r="341" spans="1:13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6">
        <v>168.42105263157893</v>
      </c>
      <c r="J341" s="236">
        <v>168.42105263157893</v>
      </c>
      <c r="K341" s="236">
        <v>114.28571428571428</v>
      </c>
      <c r="L341" s="236">
        <v>100</v>
      </c>
      <c r="M341" s="236">
        <v>100</v>
      </c>
    </row>
    <row r="342" spans="1:13" ht="17.25" customHeight="1" x14ac:dyDescent="0.25">
      <c r="A342" s="248">
        <v>9</v>
      </c>
      <c r="B342" s="209" t="str">
        <f ca="1">$B$20</f>
        <v>Oil cotton</v>
      </c>
      <c r="C342" s="234">
        <v>18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6">
        <v>61.111111111111114</v>
      </c>
      <c r="J342" s="236">
        <v>70.967741935483872</v>
      </c>
      <c r="K342" s="236">
        <v>100</v>
      </c>
      <c r="L342" s="236">
        <v>100</v>
      </c>
      <c r="M342" s="236">
        <v>100</v>
      </c>
    </row>
    <row r="343" spans="1:13" ht="17.25" customHeight="1" x14ac:dyDescent="0.3">
      <c r="A343" s="230">
        <v>10</v>
      </c>
      <c r="B343" s="231" t="s">
        <v>230</v>
      </c>
      <c r="C343" s="234">
        <v>19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6">
        <v>73.68421052631578</v>
      </c>
      <c r="J343" s="236">
        <v>77.777777777777786</v>
      </c>
      <c r="K343" s="236">
        <v>100</v>
      </c>
      <c r="L343" s="236">
        <v>100</v>
      </c>
      <c r="M343" s="236">
        <v>100</v>
      </c>
    </row>
    <row r="344" spans="1:13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6">
        <v>116.66666666666667</v>
      </c>
      <c r="J344" s="236">
        <v>107.69230769230769</v>
      </c>
      <c r="K344" s="236">
        <v>100</v>
      </c>
      <c r="L344" s="236">
        <v>100</v>
      </c>
      <c r="M344" s="236">
        <v>100</v>
      </c>
    </row>
    <row r="345" spans="1:13" ht="17.25" customHeight="1" x14ac:dyDescent="0.25">
      <c r="A345" s="230">
        <v>12</v>
      </c>
      <c r="B345" s="209" t="str">
        <f ca="1">$B$23</f>
        <v>Mutton</v>
      </c>
      <c r="C345" s="234">
        <v>80</v>
      </c>
      <c r="D345" s="235">
        <v>74</v>
      </c>
      <c r="E345" s="235">
        <v>80</v>
      </c>
      <c r="F345" s="235">
        <v>80</v>
      </c>
      <c r="G345" s="235">
        <v>80</v>
      </c>
      <c r="H345" s="235">
        <v>80</v>
      </c>
      <c r="I345" s="236">
        <v>100</v>
      </c>
      <c r="J345" s="236">
        <v>108.10810810810811</v>
      </c>
      <c r="K345" s="236">
        <v>100</v>
      </c>
      <c r="L345" s="236">
        <v>100</v>
      </c>
      <c r="M345" s="236">
        <v>100</v>
      </c>
    </row>
    <row r="346" spans="1:13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6">
        <v>110.00000000000001</v>
      </c>
      <c r="J346" s="236">
        <v>110.00000000000001</v>
      </c>
      <c r="K346" s="236">
        <v>100</v>
      </c>
      <c r="L346" s="236">
        <v>100</v>
      </c>
      <c r="M346" s="236">
        <v>100</v>
      </c>
    </row>
    <row r="347" spans="1:13" ht="17.25" customHeight="1" x14ac:dyDescent="0.25">
      <c r="A347" s="230">
        <v>14</v>
      </c>
      <c r="B347" s="209" t="str">
        <f ca="1">$B$25</f>
        <v>Eggs (10 шт)</v>
      </c>
      <c r="C347" s="234">
        <v>14</v>
      </c>
      <c r="D347" s="235">
        <v>13</v>
      </c>
      <c r="E347" s="235">
        <v>12</v>
      </c>
      <c r="F347" s="235">
        <v>12</v>
      </c>
      <c r="G347" s="235">
        <v>13</v>
      </c>
      <c r="H347" s="235">
        <v>13</v>
      </c>
      <c r="I347" s="236">
        <v>92.857142857142861</v>
      </c>
      <c r="J347" s="236">
        <v>100</v>
      </c>
      <c r="K347" s="236">
        <v>108.33333333333333</v>
      </c>
      <c r="L347" s="236">
        <v>108.33333333333333</v>
      </c>
      <c r="M347" s="236">
        <v>100</v>
      </c>
    </row>
    <row r="348" spans="1:13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11.5</v>
      </c>
      <c r="I348" s="236">
        <v>114.99999999999999</v>
      </c>
      <c r="J348" s="236">
        <v>109.52380952380953</v>
      </c>
      <c r="K348" s="236">
        <v>95.833333333333343</v>
      </c>
      <c r="L348" s="236">
        <v>88.461538461538453</v>
      </c>
      <c r="M348" s="236">
        <v>95.833333333333343</v>
      </c>
    </row>
    <row r="349" spans="1:13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6">
        <v>100</v>
      </c>
      <c r="J349" s="236">
        <v>100</v>
      </c>
      <c r="K349" s="236">
        <v>100</v>
      </c>
      <c r="L349" s="236">
        <v>100</v>
      </c>
      <c r="M349" s="236">
        <v>100</v>
      </c>
    </row>
    <row r="350" spans="1:13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6">
        <v>100</v>
      </c>
      <c r="J350" s="236">
        <v>100</v>
      </c>
      <c r="K350" s="236">
        <v>100</v>
      </c>
      <c r="L350" s="236">
        <v>100</v>
      </c>
      <c r="M350" s="236">
        <v>100</v>
      </c>
    </row>
    <row r="351" spans="1:13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6">
        <v>108</v>
      </c>
      <c r="J351" s="236">
        <v>110.20408163265304</v>
      </c>
      <c r="K351" s="236">
        <v>100</v>
      </c>
      <c r="L351" s="236">
        <v>100</v>
      </c>
      <c r="M351" s="236">
        <v>100</v>
      </c>
    </row>
    <row r="352" spans="1:13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4.8499999999999996</v>
      </c>
      <c r="I352" s="236"/>
      <c r="J352" s="236"/>
      <c r="K352" s="236">
        <v>100</v>
      </c>
      <c r="L352" s="236">
        <v>100</v>
      </c>
      <c r="M352" s="236">
        <v>100</v>
      </c>
    </row>
    <row r="353" spans="1:13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6">
        <v>100</v>
      </c>
      <c r="J353" s="236">
        <v>100</v>
      </c>
      <c r="K353" s="236">
        <v>100</v>
      </c>
      <c r="L353" s="236">
        <v>100</v>
      </c>
      <c r="M353" s="236">
        <v>100</v>
      </c>
    </row>
    <row r="354" spans="1:13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17</v>
      </c>
      <c r="I354" s="236">
        <v>94.444444444444443</v>
      </c>
      <c r="J354" s="236">
        <v>94.444444444444443</v>
      </c>
      <c r="K354" s="236">
        <v>97.142857142857139</v>
      </c>
      <c r="L354" s="236">
        <v>97.142857142857139</v>
      </c>
      <c r="M354" s="236">
        <v>97.142857142857139</v>
      </c>
    </row>
    <row r="355" spans="1:13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6">
        <v>114.28571428571428</v>
      </c>
      <c r="J355" s="236">
        <v>114.28571428571428</v>
      </c>
      <c r="K355" s="236">
        <v>100</v>
      </c>
      <c r="L355" s="236">
        <v>100</v>
      </c>
      <c r="M355" s="236">
        <v>100</v>
      </c>
    </row>
    <row r="356" spans="1:13" ht="16.5" customHeight="1" x14ac:dyDescent="0.25">
      <c r="A356" s="248">
        <v>23</v>
      </c>
      <c r="B356" s="209" t="str">
        <f ca="1">$B$34</f>
        <v>Mashas</v>
      </c>
      <c r="C356" s="234">
        <v>12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12.5</v>
      </c>
      <c r="I356" s="236">
        <v>104.16666666666667</v>
      </c>
      <c r="J356" s="236">
        <v>100</v>
      </c>
      <c r="K356" s="236">
        <v>100</v>
      </c>
      <c r="L356" s="236">
        <v>100</v>
      </c>
      <c r="M356" s="236">
        <v>100</v>
      </c>
    </row>
    <row r="357" spans="1:13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6">
        <v>108.1081081081081</v>
      </c>
      <c r="J357" s="236">
        <v>108.1081081081081</v>
      </c>
      <c r="K357" s="236">
        <v>100</v>
      </c>
      <c r="L357" s="236">
        <v>100</v>
      </c>
      <c r="M357" s="236">
        <v>100</v>
      </c>
    </row>
    <row r="358" spans="1:13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6"/>
      <c r="J358" s="236"/>
      <c r="K358" s="236">
        <v>100</v>
      </c>
      <c r="L358" s="236">
        <v>100</v>
      </c>
      <c r="M358" s="236">
        <v>100</v>
      </c>
    </row>
    <row r="359" spans="1:13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6">
        <v>100</v>
      </c>
      <c r="J359" s="236">
        <v>100</v>
      </c>
      <c r="K359" s="236">
        <v>100</v>
      </c>
      <c r="L359" s="236">
        <v>100</v>
      </c>
      <c r="M359" s="236">
        <v>100</v>
      </c>
    </row>
    <row r="360" spans="1:13" ht="17.25" customHeight="1" x14ac:dyDescent="0.25">
      <c r="A360" s="248">
        <v>27</v>
      </c>
      <c r="B360" s="209" t="s">
        <v>231</v>
      </c>
      <c r="C360" s="234">
        <v>4.5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6.8</v>
      </c>
      <c r="I360" s="236">
        <v>151.11111111111111</v>
      </c>
      <c r="J360" s="236">
        <v>174.35897435897436</v>
      </c>
      <c r="K360" s="236">
        <v>87.179487179487182</v>
      </c>
      <c r="L360" s="236">
        <v>98.550724637681157</v>
      </c>
      <c r="M360" s="236">
        <v>100</v>
      </c>
    </row>
    <row r="361" spans="1:13" ht="17.25" customHeight="1" x14ac:dyDescent="0.25">
      <c r="A361" s="230">
        <v>28</v>
      </c>
      <c r="B361" s="209" t="str">
        <f ca="1">$B$39</f>
        <v>Gasoline, litre А-92</v>
      </c>
      <c r="C361" s="234">
        <v>7.6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6">
        <v>131.57894736842107</v>
      </c>
      <c r="J361" s="236">
        <v>125</v>
      </c>
      <c r="K361" s="236">
        <v>90.909090909090907</v>
      </c>
      <c r="L361" s="236">
        <v>98.039215686274517</v>
      </c>
      <c r="M361" s="236">
        <v>100</v>
      </c>
    </row>
    <row r="362" spans="1:13" ht="17.25" customHeight="1" x14ac:dyDescent="0.3">
      <c r="A362" s="248">
        <v>29</v>
      </c>
      <c r="B362" s="209" t="s">
        <v>235</v>
      </c>
      <c r="C362" s="252"/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6"/>
      <c r="J362" s="236">
        <v>100</v>
      </c>
      <c r="K362" s="236">
        <v>100</v>
      </c>
      <c r="L362" s="236">
        <v>100</v>
      </c>
      <c r="M362" s="236">
        <v>100</v>
      </c>
    </row>
    <row r="363" spans="1:13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45"/>
      <c r="J363" s="236"/>
      <c r="K363" s="236"/>
      <c r="L363" s="236"/>
      <c r="M363" s="236"/>
    </row>
    <row r="364" spans="1:13" ht="17.25" customHeight="1" x14ac:dyDescent="0.25">
      <c r="A364" s="209"/>
      <c r="B364" s="209" t="str">
        <f ca="1">$B$42</f>
        <v xml:space="preserve"> - In the market</v>
      </c>
      <c r="C364" s="239">
        <v>10.210000000000001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10.91</v>
      </c>
      <c r="I364" s="236">
        <v>106.8560235063663</v>
      </c>
      <c r="J364" s="236">
        <v>99.908424908424905</v>
      </c>
      <c r="K364" s="236">
        <v>100.09174311926606</v>
      </c>
      <c r="L364" s="236">
        <v>100.09174311926606</v>
      </c>
      <c r="M364" s="236">
        <v>100.09174311926606</v>
      </c>
    </row>
    <row r="365" spans="1:13" ht="17.25" customHeight="1" x14ac:dyDescent="0.25">
      <c r="A365" s="209"/>
      <c r="B365" s="209" t="str">
        <f ca="1">$B$43</f>
        <v xml:space="preserve"> - On exchange office</v>
      </c>
      <c r="C365" s="234">
        <v>10.23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10.94</v>
      </c>
      <c r="I365" s="236">
        <v>106.94037145650049</v>
      </c>
      <c r="J365" s="236">
        <v>100</v>
      </c>
      <c r="K365" s="236">
        <v>100.09149130832571</v>
      </c>
      <c r="L365" s="236">
        <v>100.09149130832571</v>
      </c>
      <c r="M365" s="236">
        <v>100.09149130832571</v>
      </c>
    </row>
    <row r="366" spans="1:13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193"/>
      <c r="J366" s="193"/>
      <c r="K366" s="193"/>
      <c r="L366" s="193"/>
      <c r="M366" s="193"/>
    </row>
    <row r="367" spans="1:13" ht="27" customHeight="1" x14ac:dyDescent="0.25">
      <c r="B367" s="199"/>
      <c r="D367" s="190" t="s">
        <v>208</v>
      </c>
      <c r="E367" s="190"/>
      <c r="I367" s="203"/>
      <c r="J367" s="203"/>
      <c r="K367" s="203"/>
      <c r="L367" s="203"/>
      <c r="M367" s="203"/>
    </row>
    <row r="368" spans="1:13" ht="17.25" customHeight="1" x14ac:dyDescent="0.25">
      <c r="B368" s="199"/>
      <c r="D368" s="190" t="s">
        <v>256</v>
      </c>
      <c r="E368" s="190"/>
    </row>
    <row r="369" spans="1:13" ht="9" customHeight="1" x14ac:dyDescent="0.25">
      <c r="B369" s="199"/>
      <c r="D369" s="190"/>
      <c r="E369" s="190"/>
    </row>
    <row r="370" spans="1:13" ht="12" customHeight="1" x14ac:dyDescent="0.25">
      <c r="A370" s="193"/>
      <c r="B370" s="215"/>
      <c r="I370" s="266" t="s">
        <v>202</v>
      </c>
      <c r="J370" s="266"/>
      <c r="K370" s="266"/>
      <c r="L370" s="266"/>
      <c r="M370" s="266"/>
    </row>
    <row r="371" spans="1:13" ht="16.5" customHeight="1" x14ac:dyDescent="0.25">
      <c r="A371" s="217"/>
      <c r="B371" s="218"/>
      <c r="C371" s="263" t="s">
        <v>210</v>
      </c>
      <c r="D371" s="264"/>
      <c r="E371" s="264"/>
      <c r="F371" s="264"/>
      <c r="G371" s="264"/>
      <c r="H371" s="264"/>
      <c r="I371" s="267" t="str">
        <f>I9</f>
        <v xml:space="preserve">08.01.2024 in % to </v>
      </c>
      <c r="J371" s="268"/>
      <c r="K371" s="268"/>
      <c r="L371" s="268"/>
      <c r="M371" s="268"/>
    </row>
    <row r="372" spans="1:13" ht="14.25" customHeight="1" x14ac:dyDescent="0.25">
      <c r="A372" s="206"/>
      <c r="B372" s="200"/>
      <c r="C372" s="260" t="s">
        <v>232</v>
      </c>
      <c r="D372" s="261"/>
      <c r="E372" s="261"/>
      <c r="F372" s="262"/>
      <c r="G372" s="260" t="s">
        <v>241</v>
      </c>
      <c r="H372" s="262"/>
      <c r="I372" s="260" t="s">
        <v>232</v>
      </c>
      <c r="J372" s="261"/>
      <c r="K372" s="261"/>
      <c r="L372" s="262"/>
      <c r="M372" s="258" t="s">
        <v>241</v>
      </c>
    </row>
    <row r="373" spans="1:13" ht="17.25" customHeight="1" x14ac:dyDescent="0.25">
      <c r="A373" s="207"/>
      <c r="B373" s="219"/>
      <c r="C373" s="238" t="s">
        <v>247</v>
      </c>
      <c r="D373" s="244" t="s">
        <v>242</v>
      </c>
      <c r="E373" s="244" t="s">
        <v>243</v>
      </c>
      <c r="F373" s="244" t="s">
        <v>239</v>
      </c>
      <c r="G373" s="244" t="s">
        <v>244</v>
      </c>
      <c r="H373" s="232" t="s">
        <v>248</v>
      </c>
      <c r="I373" s="232" t="s">
        <v>247</v>
      </c>
      <c r="J373" s="233" t="s">
        <v>242</v>
      </c>
      <c r="K373" s="233" t="s">
        <v>243</v>
      </c>
      <c r="L373" s="233" t="s">
        <v>239</v>
      </c>
      <c r="M373" s="233" t="s">
        <v>244</v>
      </c>
    </row>
    <row r="374" spans="1:13" ht="17.25" customHeight="1" x14ac:dyDescent="0.25">
      <c r="A374" s="254">
        <v>1</v>
      </c>
      <c r="B374" s="209" t="s">
        <v>233</v>
      </c>
      <c r="C374" s="234">
        <v>4.5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6">
        <v>104.44444444444446</v>
      </c>
      <c r="J374" s="236">
        <v>85.454545454545467</v>
      </c>
      <c r="K374" s="236">
        <v>94</v>
      </c>
      <c r="L374" s="236">
        <v>100</v>
      </c>
      <c r="M374" s="236">
        <v>100</v>
      </c>
    </row>
    <row r="375" spans="1:13" ht="16.5" customHeight="1" x14ac:dyDescent="0.25">
      <c r="A375" s="230">
        <v>2</v>
      </c>
      <c r="B375" s="209" t="str">
        <f ca="1">$B$13</f>
        <v>Cabbage</v>
      </c>
      <c r="C375" s="234">
        <v>3.5</v>
      </c>
      <c r="D375" s="235">
        <v>5</v>
      </c>
      <c r="E375" s="235">
        <v>3</v>
      </c>
      <c r="F375" s="235">
        <v>3</v>
      </c>
      <c r="G375" s="235">
        <v>3</v>
      </c>
      <c r="H375" s="235">
        <v>3</v>
      </c>
      <c r="I375" s="236">
        <v>85.714285714285708</v>
      </c>
      <c r="J375" s="236">
        <v>60</v>
      </c>
      <c r="K375" s="236">
        <v>100</v>
      </c>
      <c r="L375" s="236">
        <v>100</v>
      </c>
      <c r="M375" s="236">
        <v>100</v>
      </c>
    </row>
    <row r="376" spans="1:13" ht="17.25" customHeight="1" x14ac:dyDescent="0.25">
      <c r="A376" s="248">
        <v>3</v>
      </c>
      <c r="B376" s="226" t="s">
        <v>234</v>
      </c>
      <c r="C376" s="234">
        <v>5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6">
        <v>60</v>
      </c>
      <c r="J376" s="236">
        <v>33.333333333333329</v>
      </c>
      <c r="K376" s="236">
        <v>85.714285714285708</v>
      </c>
      <c r="L376" s="236">
        <v>100</v>
      </c>
      <c r="M376" s="236">
        <v>100</v>
      </c>
    </row>
    <row r="377" spans="1:13" ht="16.5" customHeight="1" x14ac:dyDescent="0.25">
      <c r="A377" s="230">
        <v>4</v>
      </c>
      <c r="B377" s="225" t="str">
        <f ca="1">$B$15</f>
        <v>Carrots</v>
      </c>
      <c r="C377" s="234">
        <v>3.3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6">
        <v>60.606060606060609</v>
      </c>
      <c r="J377" s="236">
        <v>44.444444444444443</v>
      </c>
      <c r="K377" s="236">
        <v>66.666666666666657</v>
      </c>
      <c r="L377" s="236">
        <v>100</v>
      </c>
      <c r="M377" s="236">
        <v>100</v>
      </c>
    </row>
    <row r="378" spans="1:13" ht="16.5" customHeight="1" x14ac:dyDescent="0.25">
      <c r="A378" s="254">
        <v>5</v>
      </c>
      <c r="B378" s="209" t="str">
        <f ca="1">$B$16</f>
        <v>Tomato</v>
      </c>
      <c r="C378" s="234">
        <v>19</v>
      </c>
      <c r="D378" s="235">
        <v>27</v>
      </c>
      <c r="E378" s="235">
        <v>20</v>
      </c>
      <c r="F378" s="235">
        <v>25</v>
      </c>
      <c r="G378" s="235">
        <v>25</v>
      </c>
      <c r="H378" s="235">
        <v>25</v>
      </c>
      <c r="I378" s="236">
        <v>131.57894736842107</v>
      </c>
      <c r="J378" s="236">
        <v>92.592592592592595</v>
      </c>
      <c r="K378" s="236">
        <v>125</v>
      </c>
      <c r="L378" s="236">
        <v>100</v>
      </c>
      <c r="M378" s="236">
        <v>100</v>
      </c>
    </row>
    <row r="379" spans="1:13" ht="16.5" customHeight="1" x14ac:dyDescent="0.25">
      <c r="A379" s="230">
        <v>6</v>
      </c>
      <c r="B379" s="209" t="str">
        <f ca="1">$B$17</f>
        <v>Cucumber</v>
      </c>
      <c r="C379" s="234">
        <v>14</v>
      </c>
      <c r="D379" s="235">
        <v>20</v>
      </c>
      <c r="E379" s="235">
        <v>19</v>
      </c>
      <c r="F379" s="235">
        <v>15</v>
      </c>
      <c r="G379" s="235">
        <v>20</v>
      </c>
      <c r="H379" s="235">
        <v>20</v>
      </c>
      <c r="I379" s="236">
        <v>142.85714285714286</v>
      </c>
      <c r="J379" s="236">
        <v>100</v>
      </c>
      <c r="K379" s="236">
        <v>105.26315789473684</v>
      </c>
      <c r="L379" s="236">
        <v>133.33333333333331</v>
      </c>
      <c r="M379" s="236">
        <v>100</v>
      </c>
    </row>
    <row r="380" spans="1:13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6">
        <v>140</v>
      </c>
      <c r="J380" s="236">
        <v>140</v>
      </c>
      <c r="K380" s="236">
        <v>100</v>
      </c>
      <c r="L380" s="236">
        <v>100</v>
      </c>
      <c r="M380" s="236">
        <v>100</v>
      </c>
    </row>
    <row r="381" spans="1:13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6">
        <v>134.61538461538461</v>
      </c>
      <c r="J381" s="236">
        <v>134.61538461538461</v>
      </c>
      <c r="K381" s="236">
        <v>100</v>
      </c>
      <c r="L381" s="236">
        <v>100</v>
      </c>
      <c r="M381" s="236">
        <v>100</v>
      </c>
    </row>
    <row r="382" spans="1:13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5">
        <v>13</v>
      </c>
      <c r="I382" s="236">
        <v>74.285714285714292</v>
      </c>
      <c r="J382" s="236">
        <v>81.25</v>
      </c>
      <c r="K382" s="236">
        <v>92.857142857142861</v>
      </c>
      <c r="L382" s="236">
        <v>92.857142857142861</v>
      </c>
      <c r="M382" s="236">
        <v>100</v>
      </c>
    </row>
    <row r="383" spans="1:13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5">
        <v>16</v>
      </c>
      <c r="I383" s="236">
        <v>80</v>
      </c>
      <c r="J383" s="236">
        <v>84.210526315789465</v>
      </c>
      <c r="K383" s="236">
        <v>100</v>
      </c>
      <c r="L383" s="236">
        <v>100</v>
      </c>
      <c r="M383" s="236">
        <v>100</v>
      </c>
    </row>
    <row r="384" spans="1:13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5">
        <v>80</v>
      </c>
      <c r="I384" s="236">
        <v>106.66666666666667</v>
      </c>
      <c r="J384" s="236">
        <v>111.11111111111111</v>
      </c>
      <c r="K384" s="236">
        <v>100</v>
      </c>
      <c r="L384" s="236">
        <v>100</v>
      </c>
      <c r="M384" s="236">
        <v>100</v>
      </c>
    </row>
    <row r="385" spans="1:13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85</v>
      </c>
      <c r="I385" s="236">
        <v>106.25</v>
      </c>
      <c r="J385" s="236">
        <v>106.25</v>
      </c>
      <c r="K385" s="236">
        <v>100</v>
      </c>
      <c r="L385" s="236">
        <v>100</v>
      </c>
      <c r="M385" s="236">
        <v>100</v>
      </c>
    </row>
    <row r="386" spans="1:13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6">
        <v>100</v>
      </c>
      <c r="J386" s="236">
        <v>100</v>
      </c>
      <c r="K386" s="236">
        <v>100</v>
      </c>
      <c r="L386" s="236">
        <v>100</v>
      </c>
      <c r="M386" s="236">
        <v>100</v>
      </c>
    </row>
    <row r="387" spans="1:13" ht="17.25" customHeight="1" x14ac:dyDescent="0.25">
      <c r="A387" s="230">
        <v>14</v>
      </c>
      <c r="B387" s="209" t="str">
        <f ca="1">$B$25</f>
        <v>Eggs (10 шт)</v>
      </c>
      <c r="C387" s="234">
        <v>14</v>
      </c>
      <c r="D387" s="235">
        <v>12</v>
      </c>
      <c r="E387" s="235">
        <v>12</v>
      </c>
      <c r="F387" s="235">
        <v>12</v>
      </c>
      <c r="G387" s="235">
        <v>13</v>
      </c>
      <c r="H387" s="235">
        <v>13</v>
      </c>
      <c r="I387" s="236">
        <v>92.857142857142861</v>
      </c>
      <c r="J387" s="236">
        <v>108.33333333333333</v>
      </c>
      <c r="K387" s="236">
        <v>108.33333333333333</v>
      </c>
      <c r="L387" s="236">
        <v>108.33333333333333</v>
      </c>
      <c r="M387" s="236">
        <v>100</v>
      </c>
    </row>
    <row r="388" spans="1:13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6">
        <v>120</v>
      </c>
      <c r="J388" s="236">
        <v>120</v>
      </c>
      <c r="K388" s="236">
        <v>92.307692307692307</v>
      </c>
      <c r="L388" s="236">
        <v>92.307692307692307</v>
      </c>
      <c r="M388" s="236">
        <v>92.307692307692307</v>
      </c>
    </row>
    <row r="389" spans="1:13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6">
        <v>112.5</v>
      </c>
      <c r="J389" s="236">
        <v>112.5</v>
      </c>
      <c r="K389" s="236">
        <v>112.5</v>
      </c>
      <c r="L389" s="236">
        <v>112.5</v>
      </c>
      <c r="M389" s="236">
        <v>112.5</v>
      </c>
    </row>
    <row r="390" spans="1:13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6">
        <v>112.5</v>
      </c>
      <c r="J390" s="236">
        <v>112.5</v>
      </c>
      <c r="K390" s="236">
        <v>112.5</v>
      </c>
      <c r="L390" s="236">
        <v>112.5</v>
      </c>
      <c r="M390" s="236">
        <v>112.5</v>
      </c>
    </row>
    <row r="391" spans="1:13" ht="17.25" customHeight="1" x14ac:dyDescent="0.25">
      <c r="A391" s="230">
        <v>18</v>
      </c>
      <c r="B391" s="209" t="str">
        <f ca="1">$B$29</f>
        <v>Flour of 1st grade</v>
      </c>
      <c r="C391" s="234">
        <v>5.5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6">
        <v>101.81818181818181</v>
      </c>
      <c r="J391" s="236">
        <v>105.66037735849056</v>
      </c>
      <c r="K391" s="236">
        <v>96.551724137931032</v>
      </c>
      <c r="L391" s="236">
        <v>96.551724137931032</v>
      </c>
      <c r="M391" s="236">
        <v>96.551724137931032</v>
      </c>
    </row>
    <row r="392" spans="1:13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6"/>
      <c r="J392" s="236"/>
      <c r="K392" s="236">
        <v>97.936210131332075</v>
      </c>
      <c r="L392" s="236">
        <v>97.936210131332075</v>
      </c>
      <c r="M392" s="236">
        <v>97.936210131332075</v>
      </c>
    </row>
    <row r="393" spans="1:13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6">
        <v>90.909090909090907</v>
      </c>
      <c r="J393" s="236">
        <v>90.909090909090907</v>
      </c>
      <c r="K393" s="236">
        <v>100</v>
      </c>
      <c r="L393" s="236">
        <v>100</v>
      </c>
      <c r="M393" s="236">
        <v>100</v>
      </c>
    </row>
    <row r="394" spans="1:13" ht="17.25" customHeight="1" x14ac:dyDescent="0.25">
      <c r="A394" s="230">
        <v>21</v>
      </c>
      <c r="B394" s="209" t="str">
        <f ca="1">$B$32</f>
        <v>Peas</v>
      </c>
      <c r="C394" s="234">
        <v>18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6">
        <v>100</v>
      </c>
      <c r="J394" s="236">
        <v>105.88235294117648</v>
      </c>
      <c r="K394" s="236">
        <v>100</v>
      </c>
      <c r="L394" s="236">
        <v>100</v>
      </c>
      <c r="M394" s="236">
        <v>100</v>
      </c>
    </row>
    <row r="395" spans="1:13" ht="17.25" customHeight="1" x14ac:dyDescent="0.25">
      <c r="A395" s="254">
        <v>22</v>
      </c>
      <c r="B395" s="209" t="str">
        <f ca="1">$B$33</f>
        <v>String bean</v>
      </c>
      <c r="C395" s="234">
        <v>13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6">
        <v>92.307692307692307</v>
      </c>
      <c r="J395" s="236">
        <v>100</v>
      </c>
      <c r="K395" s="236">
        <v>100</v>
      </c>
      <c r="L395" s="236">
        <v>100</v>
      </c>
      <c r="M395" s="236">
        <v>100</v>
      </c>
    </row>
    <row r="396" spans="1:13" ht="16.5" customHeight="1" x14ac:dyDescent="0.25">
      <c r="A396" s="230">
        <v>23</v>
      </c>
      <c r="B396" s="209" t="str">
        <f ca="1">$B$34</f>
        <v>Mashas</v>
      </c>
      <c r="C396" s="234">
        <v>15</v>
      </c>
      <c r="D396" s="235">
        <v>13</v>
      </c>
      <c r="E396" s="235">
        <v>15</v>
      </c>
      <c r="F396" s="235">
        <v>15</v>
      </c>
      <c r="G396" s="235">
        <v>15</v>
      </c>
      <c r="H396" s="235">
        <v>15</v>
      </c>
      <c r="I396" s="236">
        <v>100</v>
      </c>
      <c r="J396" s="236">
        <v>115.38461538461537</v>
      </c>
      <c r="K396" s="236">
        <v>100</v>
      </c>
      <c r="L396" s="236">
        <v>100</v>
      </c>
      <c r="M396" s="236">
        <v>100</v>
      </c>
    </row>
    <row r="397" spans="1:13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6">
        <v>100</v>
      </c>
      <c r="J397" s="236">
        <v>100</v>
      </c>
      <c r="K397" s="236">
        <v>100</v>
      </c>
      <c r="L397" s="236">
        <v>100</v>
      </c>
      <c r="M397" s="236">
        <v>100</v>
      </c>
    </row>
    <row r="398" spans="1:13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6"/>
      <c r="J398" s="236"/>
      <c r="K398" s="236">
        <v>100</v>
      </c>
      <c r="L398" s="236">
        <v>100</v>
      </c>
      <c r="M398" s="236">
        <v>100</v>
      </c>
    </row>
    <row r="399" spans="1:13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6">
        <v>100</v>
      </c>
      <c r="J399" s="236">
        <v>100</v>
      </c>
      <c r="K399" s="236">
        <v>100</v>
      </c>
      <c r="L399" s="236">
        <v>100</v>
      </c>
      <c r="M399" s="236">
        <v>100</v>
      </c>
    </row>
    <row r="400" spans="1:13" ht="17.25" customHeight="1" x14ac:dyDescent="0.25">
      <c r="A400" s="254">
        <v>27</v>
      </c>
      <c r="B400" s="209" t="s">
        <v>231</v>
      </c>
      <c r="C400" s="234">
        <v>5.2</v>
      </c>
      <c r="D400" s="235">
        <v>4.5</v>
      </c>
      <c r="E400" s="235">
        <v>8</v>
      </c>
      <c r="F400" s="235">
        <v>7.5</v>
      </c>
      <c r="G400" s="235">
        <v>7</v>
      </c>
      <c r="H400" s="235">
        <v>7</v>
      </c>
      <c r="I400" s="236">
        <v>134.61538461538461</v>
      </c>
      <c r="J400" s="236">
        <v>155.55555555555557</v>
      </c>
      <c r="K400" s="236">
        <v>87.5</v>
      </c>
      <c r="L400" s="236">
        <v>93.333333333333329</v>
      </c>
      <c r="M400" s="236">
        <v>100</v>
      </c>
    </row>
    <row r="401" spans="1:13" ht="17.25" customHeight="1" x14ac:dyDescent="0.25">
      <c r="A401" s="230">
        <v>28</v>
      </c>
      <c r="B401" s="209" t="str">
        <f ca="1">$B$39</f>
        <v>Gasoline, litre А-92</v>
      </c>
      <c r="C401" s="234">
        <v>8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10</v>
      </c>
      <c r="I401" s="236">
        <v>125</v>
      </c>
      <c r="J401" s="236">
        <v>117.64705882352942</v>
      </c>
      <c r="K401" s="236">
        <v>90.909090909090907</v>
      </c>
      <c r="L401" s="236">
        <v>95.238095238095227</v>
      </c>
      <c r="M401" s="236">
        <v>100</v>
      </c>
    </row>
    <row r="402" spans="1:13" ht="17.25" customHeight="1" x14ac:dyDescent="0.25">
      <c r="A402" s="254">
        <v>29</v>
      </c>
      <c r="B402" s="209" t="s">
        <v>235</v>
      </c>
      <c r="C402" s="234"/>
      <c r="D402" s="235">
        <v>11</v>
      </c>
      <c r="E402" s="235">
        <v>11</v>
      </c>
      <c r="F402" s="235">
        <v>11</v>
      </c>
      <c r="G402" s="235">
        <v>11</v>
      </c>
      <c r="H402" s="235">
        <v>11</v>
      </c>
      <c r="I402" s="236"/>
      <c r="J402" s="236">
        <v>100</v>
      </c>
      <c r="K402" s="236">
        <v>100</v>
      </c>
      <c r="L402" s="236">
        <v>100</v>
      </c>
      <c r="M402" s="236">
        <v>100</v>
      </c>
    </row>
    <row r="403" spans="1:13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</row>
    <row r="404" spans="1:13" ht="17.25" customHeight="1" x14ac:dyDescent="0.25">
      <c r="A404" s="209"/>
      <c r="B404" s="209" t="str">
        <f ca="1">$B$42</f>
        <v xml:space="preserve"> - In the market</v>
      </c>
      <c r="C404" s="239">
        <v>10.210000000000001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10.91</v>
      </c>
      <c r="I404" s="236">
        <v>106.8560235063663</v>
      </c>
      <c r="J404" s="236">
        <v>99.908424908424905</v>
      </c>
      <c r="K404" s="236">
        <v>100.09174311926606</v>
      </c>
      <c r="L404" s="236">
        <v>100.09174311926606</v>
      </c>
      <c r="M404" s="236">
        <v>100.09174311926606</v>
      </c>
    </row>
    <row r="405" spans="1:13" ht="17.25" customHeight="1" x14ac:dyDescent="0.25">
      <c r="A405" s="209"/>
      <c r="B405" s="209" t="str">
        <f ca="1">$B$43</f>
        <v xml:space="preserve"> - On exchange office</v>
      </c>
      <c r="C405" s="234">
        <v>10.23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10.94</v>
      </c>
      <c r="I405" s="236">
        <v>106.94037145650049</v>
      </c>
      <c r="J405" s="236">
        <v>100</v>
      </c>
      <c r="K405" s="236">
        <v>100.09149130832571</v>
      </c>
      <c r="L405" s="236">
        <v>100.09149130832571</v>
      </c>
      <c r="M405" s="236">
        <v>100.09149130832571</v>
      </c>
    </row>
    <row r="406" spans="1:13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193"/>
      <c r="J406" s="193"/>
      <c r="K406" s="193"/>
      <c r="L406" s="193"/>
      <c r="M406" s="193"/>
    </row>
    <row r="407" spans="1:13" ht="30" customHeight="1" x14ac:dyDescent="0.25">
      <c r="B407" s="199"/>
      <c r="D407" s="190" t="s">
        <v>208</v>
      </c>
      <c r="E407" s="190"/>
      <c r="I407" s="203"/>
      <c r="J407" s="203"/>
      <c r="K407" s="203"/>
      <c r="L407" s="203"/>
      <c r="M407" s="203"/>
    </row>
    <row r="408" spans="1:13" ht="17.25" customHeight="1" x14ac:dyDescent="0.25">
      <c r="B408" s="199"/>
      <c r="D408" s="190" t="s">
        <v>257</v>
      </c>
      <c r="E408" s="190"/>
    </row>
    <row r="409" spans="1:13" ht="8.25" customHeight="1" x14ac:dyDescent="0.25">
      <c r="B409" s="199"/>
    </row>
    <row r="410" spans="1:13" ht="12" customHeight="1" x14ac:dyDescent="0.25">
      <c r="A410" s="193"/>
      <c r="B410" s="215"/>
      <c r="I410" s="266" t="s">
        <v>202</v>
      </c>
      <c r="J410" s="266"/>
      <c r="K410" s="266"/>
      <c r="L410" s="266"/>
      <c r="M410" s="266"/>
    </row>
    <row r="411" spans="1:13" ht="16.5" customHeight="1" x14ac:dyDescent="0.25">
      <c r="A411" s="217"/>
      <c r="B411" s="218"/>
      <c r="C411" s="263" t="s">
        <v>211</v>
      </c>
      <c r="D411" s="264"/>
      <c r="E411" s="264"/>
      <c r="F411" s="264"/>
      <c r="G411" s="264"/>
      <c r="H411" s="264"/>
      <c r="I411" s="267" t="str">
        <f>I9</f>
        <v xml:space="preserve">08.01.2024 in % to </v>
      </c>
      <c r="J411" s="268"/>
      <c r="K411" s="268"/>
      <c r="L411" s="268"/>
      <c r="M411" s="268"/>
    </row>
    <row r="412" spans="1:13" ht="14.25" customHeight="1" x14ac:dyDescent="0.25">
      <c r="A412" s="206"/>
      <c r="B412" s="200"/>
      <c r="C412" s="260" t="s">
        <v>232</v>
      </c>
      <c r="D412" s="261"/>
      <c r="E412" s="261"/>
      <c r="F412" s="262"/>
      <c r="G412" s="260" t="s">
        <v>241</v>
      </c>
      <c r="H412" s="262"/>
      <c r="I412" s="260" t="s">
        <v>232</v>
      </c>
      <c r="J412" s="261"/>
      <c r="K412" s="261"/>
      <c r="L412" s="262"/>
      <c r="M412" s="258" t="s">
        <v>241</v>
      </c>
    </row>
    <row r="413" spans="1:13" ht="17.25" customHeight="1" x14ac:dyDescent="0.25">
      <c r="A413" s="207"/>
      <c r="B413" s="219"/>
      <c r="C413" s="238" t="s">
        <v>247</v>
      </c>
      <c r="D413" s="244" t="s">
        <v>242</v>
      </c>
      <c r="E413" s="244" t="s">
        <v>243</v>
      </c>
      <c r="F413" s="244" t="s">
        <v>239</v>
      </c>
      <c r="G413" s="244" t="s">
        <v>244</v>
      </c>
      <c r="H413" s="244" t="s">
        <v>248</v>
      </c>
      <c r="I413" s="232" t="s">
        <v>247</v>
      </c>
      <c r="J413" s="233" t="s">
        <v>242</v>
      </c>
      <c r="K413" s="233" t="s">
        <v>243</v>
      </c>
      <c r="L413" s="233" t="s">
        <v>239</v>
      </c>
      <c r="M413" s="233" t="s">
        <v>244</v>
      </c>
    </row>
    <row r="414" spans="1:13" ht="17.25" customHeight="1" x14ac:dyDescent="0.25">
      <c r="A414" s="254">
        <v>1</v>
      </c>
      <c r="B414" s="209" t="s">
        <v>233</v>
      </c>
      <c r="C414" s="234">
        <v>4</v>
      </c>
      <c r="D414" s="235">
        <v>5</v>
      </c>
      <c r="E414" s="235">
        <v>5</v>
      </c>
      <c r="F414" s="235">
        <v>5</v>
      </c>
      <c r="G414" s="235">
        <v>5</v>
      </c>
      <c r="H414" s="235">
        <v>5</v>
      </c>
      <c r="I414" s="236">
        <v>125</v>
      </c>
      <c r="J414" s="236">
        <v>100</v>
      </c>
      <c r="K414" s="236">
        <v>100</v>
      </c>
      <c r="L414" s="236">
        <v>100</v>
      </c>
      <c r="M414" s="236">
        <v>100</v>
      </c>
    </row>
    <row r="415" spans="1:13" ht="16.5" customHeight="1" x14ac:dyDescent="0.25">
      <c r="A415" s="230">
        <v>2</v>
      </c>
      <c r="B415" s="209" t="str">
        <f ca="1">$B$13</f>
        <v>Cabbage</v>
      </c>
      <c r="C415" s="234">
        <v>3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6">
        <v>83.333333333333343</v>
      </c>
      <c r="J415" s="236">
        <v>55.555555555555557</v>
      </c>
      <c r="K415" s="236">
        <v>100</v>
      </c>
      <c r="L415" s="236">
        <v>100</v>
      </c>
      <c r="M415" s="236">
        <v>100</v>
      </c>
    </row>
    <row r="416" spans="1:13" ht="17.25" customHeight="1" x14ac:dyDescent="0.25">
      <c r="A416" s="248">
        <v>3</v>
      </c>
      <c r="B416" s="226" t="s">
        <v>234</v>
      </c>
      <c r="C416" s="234">
        <v>6.5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</v>
      </c>
      <c r="I416" s="236">
        <v>30.76923076923077</v>
      </c>
      <c r="J416" s="236">
        <v>22.857142857142858</v>
      </c>
      <c r="K416" s="236">
        <v>80</v>
      </c>
      <c r="L416" s="236">
        <v>100</v>
      </c>
      <c r="M416" s="236">
        <v>100</v>
      </c>
    </row>
    <row r="417" spans="1:13" ht="16.5" customHeight="1" x14ac:dyDescent="0.25">
      <c r="A417" s="230">
        <v>4</v>
      </c>
      <c r="B417" s="225" t="str">
        <f ca="1">$B$15</f>
        <v>Carrots</v>
      </c>
      <c r="C417" s="234">
        <v>2.5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6">
        <v>80</v>
      </c>
      <c r="J417" s="236">
        <v>68.965517241379317</v>
      </c>
      <c r="K417" s="236">
        <v>111.11111111111111</v>
      </c>
      <c r="L417" s="236">
        <v>100</v>
      </c>
      <c r="M417" s="236">
        <v>100</v>
      </c>
    </row>
    <row r="418" spans="1:13" ht="16.5" customHeight="1" x14ac:dyDescent="0.25">
      <c r="A418" s="254">
        <v>5</v>
      </c>
      <c r="B418" s="209" t="str">
        <f ca="1">$B$16</f>
        <v>Tomato</v>
      </c>
      <c r="C418" s="234">
        <v>16</v>
      </c>
      <c r="D418" s="235">
        <v>25</v>
      </c>
      <c r="E418" s="235">
        <v>20</v>
      </c>
      <c r="F418" s="235">
        <v>22</v>
      </c>
      <c r="G418" s="235">
        <v>22</v>
      </c>
      <c r="H418" s="235">
        <v>22</v>
      </c>
      <c r="I418" s="236">
        <v>137.5</v>
      </c>
      <c r="J418" s="236">
        <v>88</v>
      </c>
      <c r="K418" s="236">
        <v>110.00000000000001</v>
      </c>
      <c r="L418" s="236">
        <v>100</v>
      </c>
      <c r="M418" s="236">
        <v>100</v>
      </c>
    </row>
    <row r="419" spans="1:13" ht="16.5" customHeight="1" x14ac:dyDescent="0.25">
      <c r="A419" s="230">
        <v>6</v>
      </c>
      <c r="B419" s="209" t="str">
        <f ca="1">$B$17</f>
        <v>Cucumber</v>
      </c>
      <c r="C419" s="234">
        <v>14</v>
      </c>
      <c r="D419" s="235">
        <v>22</v>
      </c>
      <c r="E419" s="235">
        <v>16</v>
      </c>
      <c r="F419" s="235">
        <v>20</v>
      </c>
      <c r="G419" s="235">
        <v>20</v>
      </c>
      <c r="H419" s="235">
        <v>20</v>
      </c>
      <c r="I419" s="236">
        <v>142.85714285714286</v>
      </c>
      <c r="J419" s="236">
        <v>90.909090909090907</v>
      </c>
      <c r="K419" s="236">
        <v>125</v>
      </c>
      <c r="L419" s="236">
        <v>100</v>
      </c>
      <c r="M419" s="236">
        <v>100</v>
      </c>
    </row>
    <row r="420" spans="1:13" ht="16.5" customHeight="1" x14ac:dyDescent="0.25">
      <c r="A420" s="254">
        <v>7</v>
      </c>
      <c r="B420" s="209" t="str">
        <f ca="1">$B$18</f>
        <v>Apples</v>
      </c>
      <c r="C420" s="234">
        <v>5.5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6">
        <v>145.45454545454547</v>
      </c>
      <c r="J420" s="236">
        <v>133.33333333333331</v>
      </c>
      <c r="K420" s="236">
        <v>100</v>
      </c>
      <c r="L420" s="236">
        <v>100</v>
      </c>
      <c r="M420" s="236">
        <v>100</v>
      </c>
    </row>
    <row r="421" spans="1:13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6">
        <v>154.54545454545453</v>
      </c>
      <c r="J421" s="236">
        <v>136</v>
      </c>
      <c r="K421" s="236">
        <v>100</v>
      </c>
      <c r="L421" s="236">
        <v>100</v>
      </c>
      <c r="M421" s="236">
        <v>100</v>
      </c>
    </row>
    <row r="422" spans="1:13" ht="17.25" customHeight="1" x14ac:dyDescent="0.25">
      <c r="A422" s="254">
        <v>9</v>
      </c>
      <c r="B422" s="209" t="str">
        <f ca="1">$B$20</f>
        <v>Oil cotton</v>
      </c>
      <c r="C422" s="234">
        <v>17.5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13</v>
      </c>
      <c r="I422" s="236">
        <v>74.285714285714292</v>
      </c>
      <c r="J422" s="236">
        <v>81.25</v>
      </c>
      <c r="K422" s="236">
        <v>100</v>
      </c>
      <c r="L422" s="236">
        <v>100</v>
      </c>
      <c r="M422" s="236">
        <v>100</v>
      </c>
    </row>
    <row r="423" spans="1:13" ht="17.25" customHeight="1" x14ac:dyDescent="0.3">
      <c r="A423" s="230">
        <v>10</v>
      </c>
      <c r="B423" s="231" t="s">
        <v>230</v>
      </c>
      <c r="C423" s="234">
        <v>20</v>
      </c>
      <c r="D423" s="235">
        <v>19</v>
      </c>
      <c r="E423" s="235">
        <v>17</v>
      </c>
      <c r="F423" s="235">
        <v>17</v>
      </c>
      <c r="G423" s="235">
        <v>17</v>
      </c>
      <c r="H423" s="235">
        <v>17</v>
      </c>
      <c r="I423" s="236">
        <v>85</v>
      </c>
      <c r="J423" s="236">
        <v>89.473684210526315</v>
      </c>
      <c r="K423" s="236">
        <v>100</v>
      </c>
      <c r="L423" s="236">
        <v>100</v>
      </c>
      <c r="M423" s="236">
        <v>100</v>
      </c>
    </row>
    <row r="424" spans="1:13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6">
        <v>107.14285714285714</v>
      </c>
      <c r="J424" s="236">
        <v>107.14285714285714</v>
      </c>
      <c r="K424" s="236">
        <v>100</v>
      </c>
      <c r="L424" s="236">
        <v>100</v>
      </c>
      <c r="M424" s="236">
        <v>100</v>
      </c>
    </row>
    <row r="425" spans="1:13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85</v>
      </c>
      <c r="I425" s="236">
        <v>106.25</v>
      </c>
      <c r="J425" s="236">
        <v>106.25</v>
      </c>
      <c r="K425" s="236">
        <v>100</v>
      </c>
      <c r="L425" s="236">
        <v>100</v>
      </c>
      <c r="M425" s="236">
        <v>100</v>
      </c>
    </row>
    <row r="426" spans="1:13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6">
        <v>110.00000000000001</v>
      </c>
      <c r="J426" s="236">
        <v>110.00000000000001</v>
      </c>
      <c r="K426" s="236">
        <v>100</v>
      </c>
      <c r="L426" s="236">
        <v>100</v>
      </c>
      <c r="M426" s="236">
        <v>100</v>
      </c>
    </row>
    <row r="427" spans="1:13" ht="17.25" customHeight="1" x14ac:dyDescent="0.25">
      <c r="A427" s="230">
        <v>14</v>
      </c>
      <c r="B427" s="209" t="str">
        <f ca="1">$B$25</f>
        <v>Eggs (10 шт)</v>
      </c>
      <c r="C427" s="234">
        <v>13</v>
      </c>
      <c r="D427" s="235">
        <v>13</v>
      </c>
      <c r="E427" s="235">
        <v>12</v>
      </c>
      <c r="F427" s="235">
        <v>13</v>
      </c>
      <c r="G427" s="235">
        <v>13</v>
      </c>
      <c r="H427" s="235">
        <v>13</v>
      </c>
      <c r="I427" s="236">
        <v>100</v>
      </c>
      <c r="J427" s="236">
        <v>100</v>
      </c>
      <c r="K427" s="236">
        <v>108.33333333333333</v>
      </c>
      <c r="L427" s="236">
        <v>100</v>
      </c>
      <c r="M427" s="236">
        <v>100</v>
      </c>
    </row>
    <row r="428" spans="1:13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6">
        <v>120</v>
      </c>
      <c r="J428" s="236">
        <v>120</v>
      </c>
      <c r="K428" s="236">
        <v>100</v>
      </c>
      <c r="L428" s="236">
        <v>100</v>
      </c>
      <c r="M428" s="236">
        <v>100</v>
      </c>
    </row>
    <row r="429" spans="1:13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6">
        <v>100</v>
      </c>
      <c r="J429" s="236">
        <v>100</v>
      </c>
      <c r="K429" s="236">
        <v>100</v>
      </c>
      <c r="L429" s="236">
        <v>100</v>
      </c>
      <c r="M429" s="236">
        <v>100</v>
      </c>
    </row>
    <row r="430" spans="1:13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6">
        <v>100</v>
      </c>
      <c r="J430" s="236">
        <v>100</v>
      </c>
      <c r="K430" s="236">
        <v>100</v>
      </c>
      <c r="L430" s="236">
        <v>100</v>
      </c>
      <c r="M430" s="236">
        <v>100</v>
      </c>
    </row>
    <row r="431" spans="1:13" ht="17.25" customHeight="1" x14ac:dyDescent="0.25">
      <c r="A431" s="230">
        <v>18</v>
      </c>
      <c r="B431" s="209" t="str">
        <f ca="1">$B$29</f>
        <v>Flour of 1st grade</v>
      </c>
      <c r="C431" s="234">
        <v>5.2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5.6</v>
      </c>
      <c r="I431" s="236">
        <v>107.69230769230769</v>
      </c>
      <c r="J431" s="236">
        <v>109.80392156862746</v>
      </c>
      <c r="K431" s="236">
        <v>96.551724137931032</v>
      </c>
      <c r="L431" s="236">
        <v>100</v>
      </c>
      <c r="M431" s="236">
        <v>100</v>
      </c>
    </row>
    <row r="432" spans="1:13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5.33</v>
      </c>
      <c r="I432" s="236"/>
      <c r="J432" s="236"/>
      <c r="K432" s="236">
        <v>96.909090909090907</v>
      </c>
      <c r="L432" s="236">
        <v>100</v>
      </c>
      <c r="M432" s="236">
        <v>100</v>
      </c>
    </row>
    <row r="433" spans="1:13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6">
        <v>88.888888888888886</v>
      </c>
      <c r="J433" s="236">
        <v>88.888888888888886</v>
      </c>
      <c r="K433" s="236">
        <v>100</v>
      </c>
      <c r="L433" s="236">
        <v>100</v>
      </c>
      <c r="M433" s="236">
        <v>100</v>
      </c>
    </row>
    <row r="434" spans="1:13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18</v>
      </c>
      <c r="I434" s="236">
        <v>100</v>
      </c>
      <c r="J434" s="236">
        <v>100</v>
      </c>
      <c r="K434" s="236">
        <v>100</v>
      </c>
      <c r="L434" s="236">
        <v>100</v>
      </c>
      <c r="M434" s="236">
        <v>100</v>
      </c>
    </row>
    <row r="435" spans="1:13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19</v>
      </c>
      <c r="I435" s="236">
        <v>126.66666666666666</v>
      </c>
      <c r="J435" s="236">
        <v>126.66666666666666</v>
      </c>
      <c r="K435" s="236">
        <v>100</v>
      </c>
      <c r="L435" s="236">
        <v>100</v>
      </c>
      <c r="M435" s="236">
        <v>100</v>
      </c>
    </row>
    <row r="436" spans="1:13" ht="16.5" customHeight="1" x14ac:dyDescent="0.25">
      <c r="A436" s="230">
        <v>23</v>
      </c>
      <c r="B436" s="209" t="str">
        <f ca="1">$B$34</f>
        <v>Mashas</v>
      </c>
      <c r="C436" s="234">
        <v>14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6">
        <v>107.14285714285714</v>
      </c>
      <c r="J436" s="236">
        <v>115.38461538461537</v>
      </c>
      <c r="K436" s="236">
        <v>100</v>
      </c>
      <c r="L436" s="236">
        <v>100</v>
      </c>
      <c r="M436" s="236">
        <v>100</v>
      </c>
    </row>
    <row r="437" spans="1:13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6">
        <v>87.5</v>
      </c>
      <c r="J437" s="236">
        <v>87.5</v>
      </c>
      <c r="K437" s="236">
        <v>100</v>
      </c>
      <c r="L437" s="236">
        <v>100</v>
      </c>
      <c r="M437" s="236">
        <v>100</v>
      </c>
    </row>
    <row r="438" spans="1:13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6"/>
      <c r="J438" s="236"/>
      <c r="K438" s="236">
        <v>100</v>
      </c>
      <c r="L438" s="236">
        <v>100</v>
      </c>
      <c r="M438" s="236">
        <v>100</v>
      </c>
    </row>
    <row r="439" spans="1:13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6">
        <v>100</v>
      </c>
      <c r="J439" s="236">
        <v>100</v>
      </c>
      <c r="K439" s="236">
        <v>100</v>
      </c>
      <c r="L439" s="236">
        <v>100</v>
      </c>
      <c r="M439" s="236">
        <v>100</v>
      </c>
    </row>
    <row r="440" spans="1:13" ht="17.25" customHeight="1" x14ac:dyDescent="0.25">
      <c r="A440" s="254">
        <v>27</v>
      </c>
      <c r="B440" s="209" t="s">
        <v>231</v>
      </c>
      <c r="C440" s="234">
        <v>4.4000000000000004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6.7</v>
      </c>
      <c r="I440" s="236">
        <v>152.27272727272728</v>
      </c>
      <c r="J440" s="236">
        <v>163.41463414634148</v>
      </c>
      <c r="K440" s="236">
        <v>85.897435897435898</v>
      </c>
      <c r="L440" s="236">
        <v>95.714285714285722</v>
      </c>
      <c r="M440" s="236">
        <v>100</v>
      </c>
    </row>
    <row r="441" spans="1:13" ht="17.25" customHeight="1" x14ac:dyDescent="0.25">
      <c r="A441" s="230">
        <v>28</v>
      </c>
      <c r="B441" s="209" t="str">
        <f ca="1">$B$39</f>
        <v>Gasoline, litre А-92</v>
      </c>
      <c r="C441" s="234">
        <v>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6">
        <v>123.75</v>
      </c>
      <c r="J441" s="236">
        <v>123.75</v>
      </c>
      <c r="K441" s="236">
        <v>90.825688073394488</v>
      </c>
      <c r="L441" s="236">
        <v>95.192307692307693</v>
      </c>
      <c r="M441" s="236">
        <v>100</v>
      </c>
    </row>
    <row r="442" spans="1:13" ht="17.25" customHeight="1" x14ac:dyDescent="0.25">
      <c r="A442" s="254">
        <v>29</v>
      </c>
      <c r="B442" s="209" t="s">
        <v>235</v>
      </c>
      <c r="C442" s="234"/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6"/>
      <c r="J442" s="236">
        <v>91.379310344827587</v>
      </c>
      <c r="K442" s="236">
        <v>94.642857142857153</v>
      </c>
      <c r="L442" s="236">
        <v>96.36363636363636</v>
      </c>
      <c r="M442" s="236">
        <v>100</v>
      </c>
    </row>
    <row r="443" spans="1:13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6"/>
      <c r="J443" s="236"/>
      <c r="K443" s="236"/>
      <c r="L443" s="236"/>
      <c r="M443" s="236"/>
    </row>
    <row r="444" spans="1:13" ht="17.25" customHeight="1" x14ac:dyDescent="0.25">
      <c r="A444" s="209"/>
      <c r="B444" s="209" t="str">
        <f ca="1">$B$42</f>
        <v xml:space="preserve"> - In the market</v>
      </c>
      <c r="C444" s="239">
        <v>10.210000000000001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10.91</v>
      </c>
      <c r="I444" s="236">
        <v>106.8560235063663</v>
      </c>
      <c r="J444" s="236">
        <v>99.908424908424905</v>
      </c>
      <c r="K444" s="236">
        <v>100.09174311926606</v>
      </c>
      <c r="L444" s="236">
        <v>100.09174311926606</v>
      </c>
      <c r="M444" s="236">
        <v>100.09174311926606</v>
      </c>
    </row>
    <row r="445" spans="1:13" ht="17.25" customHeight="1" x14ac:dyDescent="0.25">
      <c r="A445" s="209"/>
      <c r="B445" s="209" t="str">
        <f ca="1">$B$43</f>
        <v xml:space="preserve"> - On exchange office</v>
      </c>
      <c r="C445" s="234">
        <v>10.23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10.94</v>
      </c>
      <c r="I445" s="236">
        <v>106.94037145650049</v>
      </c>
      <c r="J445" s="236">
        <v>100</v>
      </c>
      <c r="K445" s="236">
        <v>100.09149130832571</v>
      </c>
      <c r="L445" s="236">
        <v>100.09149130832571</v>
      </c>
      <c r="M445" s="236">
        <v>100.09149130832571</v>
      </c>
    </row>
    <row r="446" spans="1:13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193"/>
      <c r="J446" s="193"/>
      <c r="K446" s="193"/>
      <c r="L446" s="193"/>
      <c r="M446" s="193"/>
    </row>
    <row r="447" spans="1:13" ht="26.25" customHeight="1" x14ac:dyDescent="0.25">
      <c r="B447" s="199"/>
      <c r="D447" s="203" t="s">
        <v>201</v>
      </c>
      <c r="E447" s="203"/>
      <c r="I447" s="203"/>
      <c r="J447" s="203"/>
      <c r="K447" s="203"/>
      <c r="L447" s="203"/>
      <c r="M447" s="203"/>
    </row>
    <row r="448" spans="1:13" ht="17.25" customHeight="1" x14ac:dyDescent="0.25">
      <c r="B448" s="199"/>
      <c r="D448" s="203" t="s">
        <v>258</v>
      </c>
      <c r="E448" s="203"/>
    </row>
    <row r="449" spans="1:13" ht="9" customHeight="1" x14ac:dyDescent="0.25">
      <c r="B449" s="199"/>
    </row>
    <row r="450" spans="1:13" ht="12" customHeight="1" x14ac:dyDescent="0.25">
      <c r="A450" s="193"/>
      <c r="B450" s="215"/>
      <c r="I450" s="266" t="s">
        <v>202</v>
      </c>
      <c r="J450" s="266"/>
      <c r="K450" s="266"/>
      <c r="L450" s="266"/>
      <c r="M450" s="266"/>
    </row>
    <row r="451" spans="1:13" ht="16.5" customHeight="1" x14ac:dyDescent="0.25">
      <c r="A451" s="217"/>
      <c r="B451" s="218"/>
      <c r="C451" s="263" t="s">
        <v>212</v>
      </c>
      <c r="D451" s="264"/>
      <c r="E451" s="264"/>
      <c r="F451" s="264"/>
      <c r="G451" s="264"/>
      <c r="H451" s="264"/>
      <c r="I451" s="267" t="str">
        <f>I9</f>
        <v xml:space="preserve">08.01.2024 in % to </v>
      </c>
      <c r="J451" s="268"/>
      <c r="K451" s="268"/>
      <c r="L451" s="268"/>
      <c r="M451" s="268"/>
    </row>
    <row r="452" spans="1:13" ht="14.25" customHeight="1" x14ac:dyDescent="0.25">
      <c r="A452" s="206"/>
      <c r="B452" s="200"/>
      <c r="C452" s="260" t="s">
        <v>232</v>
      </c>
      <c r="D452" s="261"/>
      <c r="E452" s="261"/>
      <c r="F452" s="262"/>
      <c r="G452" s="260" t="s">
        <v>241</v>
      </c>
      <c r="H452" s="262"/>
      <c r="I452" s="260" t="s">
        <v>232</v>
      </c>
      <c r="J452" s="261"/>
      <c r="K452" s="261"/>
      <c r="L452" s="262"/>
      <c r="M452" s="258" t="s">
        <v>241</v>
      </c>
    </row>
    <row r="453" spans="1:13" ht="17.25" customHeight="1" x14ac:dyDescent="0.25">
      <c r="A453" s="207"/>
      <c r="B453" s="219"/>
      <c r="C453" s="238" t="s">
        <v>247</v>
      </c>
      <c r="D453" s="244" t="s">
        <v>242</v>
      </c>
      <c r="E453" s="244" t="s">
        <v>243</v>
      </c>
      <c r="F453" s="244" t="s">
        <v>239</v>
      </c>
      <c r="G453" s="244" t="s">
        <v>244</v>
      </c>
      <c r="H453" s="232" t="s">
        <v>248</v>
      </c>
      <c r="I453" s="232" t="s">
        <v>247</v>
      </c>
      <c r="J453" s="233" t="s">
        <v>242</v>
      </c>
      <c r="K453" s="233" t="s">
        <v>243</v>
      </c>
      <c r="L453" s="233" t="s">
        <v>239</v>
      </c>
      <c r="M453" s="233" t="s">
        <v>244</v>
      </c>
    </row>
    <row r="454" spans="1:13" ht="17.25" customHeight="1" x14ac:dyDescent="0.25">
      <c r="A454" s="254">
        <v>1</v>
      </c>
      <c r="B454" s="209" t="s">
        <v>233</v>
      </c>
      <c r="C454" s="234">
        <v>4.2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4.8</v>
      </c>
      <c r="I454" s="236">
        <v>114.28571428571428</v>
      </c>
      <c r="J454" s="236">
        <v>92.307692307692307</v>
      </c>
      <c r="K454" s="236">
        <v>92.307692307692307</v>
      </c>
      <c r="L454" s="236">
        <v>100</v>
      </c>
      <c r="M454" s="235">
        <v>102.12765957446808</v>
      </c>
    </row>
    <row r="455" spans="1:13" ht="16.5" customHeight="1" x14ac:dyDescent="0.25">
      <c r="A455" s="230">
        <v>2</v>
      </c>
      <c r="B455" s="209" t="str">
        <f ca="1">$B$13</f>
        <v>Cabbage</v>
      </c>
      <c r="C455" s="234">
        <v>3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2.5</v>
      </c>
      <c r="I455" s="236">
        <v>83.333333333333343</v>
      </c>
      <c r="J455" s="236">
        <v>59.523809523809526</v>
      </c>
      <c r="K455" s="236">
        <v>83.333333333333343</v>
      </c>
      <c r="L455" s="236">
        <v>113.63636363636363</v>
      </c>
      <c r="M455" s="235">
        <v>100</v>
      </c>
    </row>
    <row r="456" spans="1:13" ht="17.25" customHeight="1" x14ac:dyDescent="0.25">
      <c r="A456" s="248">
        <v>3</v>
      </c>
      <c r="B456" s="226" t="s">
        <v>234</v>
      </c>
      <c r="C456" s="234">
        <v>5.7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3</v>
      </c>
      <c r="I456" s="236">
        <v>52.631578947368418</v>
      </c>
      <c r="J456" s="236">
        <v>35.294117647058826</v>
      </c>
      <c r="K456" s="236">
        <v>107.14285714285714</v>
      </c>
      <c r="L456" s="236">
        <v>136.36363636363635</v>
      </c>
      <c r="M456" s="235">
        <v>136.36363636363635</v>
      </c>
    </row>
    <row r="457" spans="1:13" ht="16.5" customHeight="1" x14ac:dyDescent="0.25">
      <c r="A457" s="230">
        <v>4</v>
      </c>
      <c r="B457" s="225" t="str">
        <f ca="1">$B$15</f>
        <v>Carrots</v>
      </c>
      <c r="C457" s="234">
        <v>3.1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6">
        <v>64.516129032258064</v>
      </c>
      <c r="J457" s="236">
        <v>60.606060606060609</v>
      </c>
      <c r="K457" s="236">
        <v>100</v>
      </c>
      <c r="L457" s="236">
        <v>100</v>
      </c>
      <c r="M457" s="235">
        <v>100</v>
      </c>
    </row>
    <row r="458" spans="1:13" ht="16.5" customHeight="1" x14ac:dyDescent="0.25">
      <c r="A458" s="254">
        <v>5</v>
      </c>
      <c r="B458" s="209" t="str">
        <f ca="1">$B$16</f>
        <v>Tomato</v>
      </c>
      <c r="C458" s="234">
        <v>15</v>
      </c>
      <c r="D458" s="235">
        <v>18</v>
      </c>
      <c r="E458" s="235">
        <v>12</v>
      </c>
      <c r="F458" s="235">
        <v>14</v>
      </c>
      <c r="G458" s="235">
        <v>15</v>
      </c>
      <c r="H458" s="235">
        <v>13</v>
      </c>
      <c r="I458" s="236">
        <v>86.666666666666671</v>
      </c>
      <c r="J458" s="236">
        <v>72.222222222222214</v>
      </c>
      <c r="K458" s="236">
        <v>108.33333333333333</v>
      </c>
      <c r="L458" s="236">
        <v>92.857142857142861</v>
      </c>
      <c r="M458" s="235">
        <v>86.666666666666671</v>
      </c>
    </row>
    <row r="459" spans="1:13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4">
        <v>14</v>
      </c>
      <c r="I459" s="236">
        <v>93.333333333333329</v>
      </c>
      <c r="J459" s="236">
        <v>93.333333333333329</v>
      </c>
      <c r="K459" s="236">
        <v>107.69230769230769</v>
      </c>
      <c r="L459" s="236">
        <v>107.69230769230769</v>
      </c>
      <c r="M459" s="235">
        <v>100</v>
      </c>
    </row>
    <row r="460" spans="1:13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6">
        <v>114.28571428571428</v>
      </c>
      <c r="J460" s="236">
        <v>100</v>
      </c>
      <c r="K460" s="236">
        <v>100</v>
      </c>
      <c r="L460" s="236">
        <v>100</v>
      </c>
      <c r="M460" s="235">
        <v>100</v>
      </c>
    </row>
    <row r="461" spans="1:13" ht="16.5" customHeight="1" x14ac:dyDescent="0.25">
      <c r="A461" s="230">
        <v>8</v>
      </c>
      <c r="B461" s="209" t="str">
        <f ca="1">$B$19</f>
        <v>Rice (local manufacture)</v>
      </c>
      <c r="C461" s="234">
        <v>11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</v>
      </c>
      <c r="I461" s="236">
        <v>118.18181818181819</v>
      </c>
      <c r="J461" s="236">
        <v>100</v>
      </c>
      <c r="K461" s="236">
        <v>100</v>
      </c>
      <c r="L461" s="236">
        <v>100</v>
      </c>
      <c r="M461" s="235">
        <v>100</v>
      </c>
    </row>
    <row r="462" spans="1:13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13</v>
      </c>
      <c r="I462" s="236">
        <v>72.222222222222214</v>
      </c>
      <c r="J462" s="236">
        <v>72.222222222222214</v>
      </c>
      <c r="K462" s="236">
        <v>100</v>
      </c>
      <c r="L462" s="236">
        <v>100</v>
      </c>
      <c r="M462" s="235">
        <v>100</v>
      </c>
    </row>
    <row r="463" spans="1:13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6">
        <v>60.869565217391312</v>
      </c>
      <c r="J463" s="236">
        <v>58.333333333333336</v>
      </c>
      <c r="K463" s="236">
        <v>100</v>
      </c>
      <c r="L463" s="236">
        <v>100</v>
      </c>
      <c r="M463" s="235">
        <v>100</v>
      </c>
    </row>
    <row r="464" spans="1:13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70</v>
      </c>
      <c r="I464" s="236">
        <v>111.11111111111111</v>
      </c>
      <c r="J464" s="236">
        <v>111.11111111111111</v>
      </c>
      <c r="K464" s="236">
        <v>100</v>
      </c>
      <c r="L464" s="236">
        <v>100</v>
      </c>
      <c r="M464" s="235">
        <v>100</v>
      </c>
    </row>
    <row r="465" spans="1:13" ht="17.25" customHeight="1" x14ac:dyDescent="0.25">
      <c r="A465" s="230">
        <v>12</v>
      </c>
      <c r="B465" s="209" t="str">
        <f ca="1">$B$23</f>
        <v>Mutton</v>
      </c>
      <c r="C465" s="234">
        <v>69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6">
        <v>108.69565217391303</v>
      </c>
      <c r="J465" s="236">
        <v>108.69565217391303</v>
      </c>
      <c r="K465" s="236">
        <v>100</v>
      </c>
      <c r="L465" s="236">
        <v>100</v>
      </c>
      <c r="M465" s="235">
        <v>100</v>
      </c>
    </row>
    <row r="466" spans="1:13" ht="16.5" customHeight="1" x14ac:dyDescent="0.25">
      <c r="A466" s="254">
        <v>13</v>
      </c>
      <c r="B466" s="209" t="str">
        <f ca="1">$B$24</f>
        <v>Milk, litre</v>
      </c>
      <c r="C466" s="234">
        <v>5</v>
      </c>
      <c r="D466" s="235">
        <v>6</v>
      </c>
      <c r="E466" s="235">
        <v>5</v>
      </c>
      <c r="F466" s="235">
        <v>5.5</v>
      </c>
      <c r="G466" s="235">
        <v>5.5</v>
      </c>
      <c r="H466" s="234">
        <v>5.5</v>
      </c>
      <c r="I466" s="236">
        <v>110.00000000000001</v>
      </c>
      <c r="J466" s="236">
        <v>91.666666666666657</v>
      </c>
      <c r="K466" s="236">
        <v>110.00000000000001</v>
      </c>
      <c r="L466" s="236">
        <v>100</v>
      </c>
      <c r="M466" s="235">
        <v>100</v>
      </c>
    </row>
    <row r="467" spans="1:13" ht="17.25" customHeight="1" x14ac:dyDescent="0.25">
      <c r="A467" s="230">
        <v>14</v>
      </c>
      <c r="B467" s="209" t="str">
        <f ca="1">$B$25</f>
        <v>Eggs (10 шт)</v>
      </c>
      <c r="C467" s="234">
        <v>12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12.5</v>
      </c>
      <c r="I467" s="236">
        <v>104.16666666666667</v>
      </c>
      <c r="J467" s="236">
        <v>93.984962406015043</v>
      </c>
      <c r="K467" s="236">
        <v>113.63636363636364</v>
      </c>
      <c r="L467" s="236">
        <v>113.63636363636364</v>
      </c>
      <c r="M467" s="235">
        <v>104.16666666666667</v>
      </c>
    </row>
    <row r="468" spans="1:13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6">
        <v>120</v>
      </c>
      <c r="J468" s="236">
        <v>120</v>
      </c>
      <c r="K468" s="236">
        <v>92.307692307692307</v>
      </c>
      <c r="L468" s="236">
        <v>100</v>
      </c>
      <c r="M468" s="235">
        <v>100</v>
      </c>
    </row>
    <row r="469" spans="1:13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6">
        <v>100</v>
      </c>
      <c r="J469" s="236">
        <v>100</v>
      </c>
      <c r="K469" s="236">
        <v>100</v>
      </c>
      <c r="L469" s="236">
        <v>100</v>
      </c>
      <c r="M469" s="235">
        <v>100</v>
      </c>
    </row>
    <row r="470" spans="1:13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6">
        <v>100</v>
      </c>
      <c r="J470" s="236">
        <v>100</v>
      </c>
      <c r="K470" s="236">
        <v>100</v>
      </c>
      <c r="L470" s="236">
        <v>100</v>
      </c>
      <c r="M470" s="235">
        <v>100</v>
      </c>
    </row>
    <row r="471" spans="1:13" ht="17.25" customHeight="1" x14ac:dyDescent="0.25">
      <c r="A471" s="230">
        <v>18</v>
      </c>
      <c r="B471" s="209" t="str">
        <f ca="1">$B$29</f>
        <v>Flour of 1st grade</v>
      </c>
      <c r="C471" s="234">
        <v>5.4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6">
        <v>103.7037037037037</v>
      </c>
      <c r="J471" s="236">
        <v>107.69230769230769</v>
      </c>
      <c r="K471" s="236">
        <v>94.915254237288124</v>
      </c>
      <c r="L471" s="236">
        <v>100</v>
      </c>
      <c r="M471" s="235">
        <v>100</v>
      </c>
    </row>
    <row r="472" spans="1:13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6"/>
      <c r="J472" s="236"/>
      <c r="K472" s="236">
        <v>97.65625</v>
      </c>
      <c r="L472" s="236">
        <v>100</v>
      </c>
      <c r="M472" s="235">
        <v>100</v>
      </c>
    </row>
    <row r="473" spans="1:13" ht="17.25" customHeight="1" x14ac:dyDescent="0.25">
      <c r="A473" s="254">
        <v>20</v>
      </c>
      <c r="B473" s="209" t="str">
        <f ca="1">$B$31</f>
        <v>Wheat</v>
      </c>
      <c r="C473" s="234">
        <v>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6">
        <v>80</v>
      </c>
      <c r="J473" s="236">
        <v>88.888888888888886</v>
      </c>
      <c r="K473" s="236">
        <v>100</v>
      </c>
      <c r="L473" s="236">
        <v>100</v>
      </c>
      <c r="M473" s="235">
        <v>100</v>
      </c>
    </row>
    <row r="474" spans="1:13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6">
        <v>94.444444444444443</v>
      </c>
      <c r="J474" s="236">
        <v>89.473684210526315</v>
      </c>
      <c r="K474" s="236">
        <v>100</v>
      </c>
      <c r="L474" s="236">
        <v>100</v>
      </c>
      <c r="M474" s="235">
        <v>100</v>
      </c>
    </row>
    <row r="475" spans="1:13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6">
        <v>120</v>
      </c>
      <c r="J475" s="236">
        <v>94.73684210526315</v>
      </c>
      <c r="K475" s="236">
        <v>100</v>
      </c>
      <c r="L475" s="236">
        <v>100</v>
      </c>
      <c r="M475" s="235">
        <v>100</v>
      </c>
    </row>
    <row r="476" spans="1:13" ht="16.5" customHeight="1" x14ac:dyDescent="0.25">
      <c r="A476" s="230">
        <v>23</v>
      </c>
      <c r="B476" s="209" t="str">
        <f ca="1">$B$34</f>
        <v>Mashas</v>
      </c>
      <c r="C476" s="234">
        <v>15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6">
        <v>100</v>
      </c>
      <c r="J476" s="236">
        <v>88.235294117647058</v>
      </c>
      <c r="K476" s="236">
        <v>100</v>
      </c>
      <c r="L476" s="236">
        <v>100</v>
      </c>
      <c r="M476" s="235">
        <v>100</v>
      </c>
    </row>
    <row r="477" spans="1:13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6">
        <v>100</v>
      </c>
      <c r="J477" s="236">
        <v>100</v>
      </c>
      <c r="K477" s="236">
        <v>100</v>
      </c>
      <c r="L477" s="236">
        <v>100</v>
      </c>
      <c r="M477" s="235">
        <v>100</v>
      </c>
    </row>
    <row r="478" spans="1:13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6"/>
      <c r="J478" s="236"/>
      <c r="K478" s="236">
        <v>100</v>
      </c>
      <c r="L478" s="236">
        <v>100</v>
      </c>
      <c r="M478" s="235">
        <v>100</v>
      </c>
    </row>
    <row r="479" spans="1:13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6">
        <v>100</v>
      </c>
      <c r="J479" s="236">
        <v>100</v>
      </c>
      <c r="K479" s="236">
        <v>100</v>
      </c>
      <c r="L479" s="236">
        <v>100</v>
      </c>
      <c r="M479" s="235">
        <v>100</v>
      </c>
    </row>
    <row r="480" spans="1:13" ht="17.25" customHeight="1" x14ac:dyDescent="0.25">
      <c r="A480" s="254">
        <v>27</v>
      </c>
      <c r="B480" s="209" t="s">
        <v>231</v>
      </c>
      <c r="C480" s="234">
        <v>4.5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6.6</v>
      </c>
      <c r="I480" s="236">
        <v>146.66666666666666</v>
      </c>
      <c r="J480" s="236">
        <v>157.14285714285711</v>
      </c>
      <c r="K480" s="236">
        <v>85.714285714285708</v>
      </c>
      <c r="L480" s="236">
        <v>95.65217391304347</v>
      </c>
      <c r="M480" s="235">
        <v>100</v>
      </c>
    </row>
    <row r="481" spans="1:13" ht="17.25" customHeight="1" x14ac:dyDescent="0.25">
      <c r="A481" s="230">
        <v>28</v>
      </c>
      <c r="B481" s="209" t="str">
        <f ca="1">$B$39</f>
        <v>Gasoline, litre А-92</v>
      </c>
      <c r="C481" s="234">
        <v>7.9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10.199999999999999</v>
      </c>
      <c r="I481" s="236">
        <v>129.11392405063287</v>
      </c>
      <c r="J481" s="236">
        <v>130.76923076923077</v>
      </c>
      <c r="K481" s="236">
        <v>93.577981651376135</v>
      </c>
      <c r="L481" s="236">
        <v>100</v>
      </c>
      <c r="M481" s="235">
        <v>100</v>
      </c>
    </row>
    <row r="482" spans="1:13" ht="17.25" customHeight="1" x14ac:dyDescent="0.25">
      <c r="A482" s="254">
        <v>29</v>
      </c>
      <c r="B482" s="209" t="s">
        <v>235</v>
      </c>
      <c r="C482" s="234"/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6"/>
      <c r="J482" s="236">
        <v>93.913043478260875</v>
      </c>
      <c r="K482" s="236">
        <v>95.575221238938056</v>
      </c>
      <c r="L482" s="236">
        <v>100</v>
      </c>
      <c r="M482" s="235">
        <v>100</v>
      </c>
    </row>
    <row r="483" spans="1:13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6"/>
      <c r="J483" s="236"/>
      <c r="K483" s="236"/>
      <c r="L483" s="236"/>
      <c r="M483" s="235"/>
    </row>
    <row r="484" spans="1:13" ht="17.25" customHeight="1" x14ac:dyDescent="0.25">
      <c r="A484" s="209"/>
      <c r="B484" s="209" t="str">
        <f ca="1">$B$42</f>
        <v xml:space="preserve"> - In the market</v>
      </c>
      <c r="C484" s="239">
        <v>10.16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10.94</v>
      </c>
      <c r="I484" s="236">
        <v>107.6771653543307</v>
      </c>
      <c r="J484" s="236">
        <v>100.64397424103035</v>
      </c>
      <c r="K484" s="236">
        <v>100.45913682277319</v>
      </c>
      <c r="L484" s="236">
        <v>100.45913682277319</v>
      </c>
      <c r="M484" s="235">
        <v>100.45913682277319</v>
      </c>
    </row>
    <row r="485" spans="1:13" ht="17.25" customHeight="1" x14ac:dyDescent="0.25">
      <c r="A485" s="209"/>
      <c r="B485" s="209" t="str">
        <f ca="1">$B$43</f>
        <v xml:space="preserve"> - On exchange office</v>
      </c>
      <c r="C485" s="234">
        <v>10.23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11</v>
      </c>
      <c r="I485" s="236">
        <v>107.5268817204301</v>
      </c>
      <c r="J485" s="236">
        <v>100.54844606946985</v>
      </c>
      <c r="K485" s="236">
        <v>100.54844606946985</v>
      </c>
      <c r="L485" s="236">
        <v>100.54844606946985</v>
      </c>
      <c r="M485" s="235">
        <v>100.64043915827996</v>
      </c>
    </row>
    <row r="486" spans="1:13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193"/>
      <c r="J486" s="193"/>
      <c r="K486" s="193"/>
      <c r="L486" s="193"/>
      <c r="M486" s="193"/>
    </row>
    <row r="487" spans="1:13" ht="26.25" customHeight="1" x14ac:dyDescent="0.25">
      <c r="B487" s="199"/>
      <c r="D487" s="190" t="s">
        <v>201</v>
      </c>
      <c r="E487" s="190"/>
      <c r="I487" s="203"/>
      <c r="J487" s="203"/>
      <c r="K487" s="203"/>
      <c r="L487" s="203"/>
      <c r="M487" s="203"/>
    </row>
    <row r="488" spans="1:13" ht="17.25" customHeight="1" x14ac:dyDescent="0.25">
      <c r="B488" s="199"/>
      <c r="D488" s="203" t="s">
        <v>259</v>
      </c>
      <c r="E488" s="203"/>
    </row>
    <row r="489" spans="1:13" ht="9" customHeight="1" x14ac:dyDescent="0.25">
      <c r="B489" s="199"/>
    </row>
    <row r="490" spans="1:13" ht="12" customHeight="1" x14ac:dyDescent="0.25">
      <c r="A490" s="193"/>
      <c r="B490" s="215"/>
      <c r="I490" s="266" t="s">
        <v>202</v>
      </c>
      <c r="J490" s="266"/>
      <c r="K490" s="266"/>
      <c r="L490" s="266"/>
      <c r="M490" s="266"/>
    </row>
    <row r="491" spans="1:13" ht="16.5" customHeight="1" x14ac:dyDescent="0.25">
      <c r="A491" s="217"/>
      <c r="B491" s="218"/>
      <c r="C491" s="263" t="s">
        <v>213</v>
      </c>
      <c r="D491" s="264"/>
      <c r="E491" s="264"/>
      <c r="F491" s="264"/>
      <c r="G491" s="264"/>
      <c r="H491" s="264"/>
      <c r="I491" s="267" t="str">
        <f>I9</f>
        <v xml:space="preserve">08.01.2024 in % to </v>
      </c>
      <c r="J491" s="268"/>
      <c r="K491" s="268"/>
      <c r="L491" s="268"/>
      <c r="M491" s="268"/>
    </row>
    <row r="492" spans="1:13" ht="14.25" customHeight="1" x14ac:dyDescent="0.25">
      <c r="A492" s="206"/>
      <c r="B492" s="200"/>
      <c r="C492" s="260" t="s">
        <v>232</v>
      </c>
      <c r="D492" s="261"/>
      <c r="E492" s="261"/>
      <c r="F492" s="262"/>
      <c r="G492" s="260" t="s">
        <v>241</v>
      </c>
      <c r="H492" s="262"/>
      <c r="I492" s="260" t="s">
        <v>232</v>
      </c>
      <c r="J492" s="261"/>
      <c r="K492" s="261"/>
      <c r="L492" s="262"/>
      <c r="M492" s="258" t="s">
        <v>241</v>
      </c>
    </row>
    <row r="493" spans="1:13" ht="17.25" customHeight="1" x14ac:dyDescent="0.25">
      <c r="A493" s="207"/>
      <c r="B493" s="219"/>
      <c r="C493" s="238" t="s">
        <v>247</v>
      </c>
      <c r="D493" s="244" t="s">
        <v>242</v>
      </c>
      <c r="E493" s="244" t="s">
        <v>243</v>
      </c>
      <c r="F493" s="244" t="s">
        <v>239</v>
      </c>
      <c r="G493" s="244" t="s">
        <v>244</v>
      </c>
      <c r="H493" s="244" t="s">
        <v>248</v>
      </c>
      <c r="I493" s="232" t="s">
        <v>247</v>
      </c>
      <c r="J493" s="233" t="s">
        <v>242</v>
      </c>
      <c r="K493" s="233" t="s">
        <v>243</v>
      </c>
      <c r="L493" s="233" t="s">
        <v>239</v>
      </c>
      <c r="M493" s="233" t="s">
        <v>244</v>
      </c>
    </row>
    <row r="494" spans="1:13" ht="17.25" customHeight="1" x14ac:dyDescent="0.25">
      <c r="A494" s="254">
        <v>1</v>
      </c>
      <c r="B494" s="209" t="s">
        <v>233</v>
      </c>
      <c r="C494" s="234">
        <v>4.5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6">
        <v>111.11111111111111</v>
      </c>
      <c r="J494" s="236">
        <v>100</v>
      </c>
      <c r="K494" s="236">
        <v>90.909090909090907</v>
      </c>
      <c r="L494" s="236">
        <v>100</v>
      </c>
      <c r="M494" s="236">
        <v>104.16666666666667</v>
      </c>
    </row>
    <row r="495" spans="1:13" ht="16.5" customHeight="1" x14ac:dyDescent="0.25">
      <c r="A495" s="230">
        <v>2</v>
      </c>
      <c r="B495" s="209" t="str">
        <f ca="1">$B$13</f>
        <v>Cabbage</v>
      </c>
      <c r="C495" s="234">
        <v>2</v>
      </c>
      <c r="D495" s="235">
        <v>3.7</v>
      </c>
      <c r="E495" s="235">
        <v>2</v>
      </c>
      <c r="F495" s="235">
        <v>2</v>
      </c>
      <c r="G495" s="235">
        <v>3</v>
      </c>
      <c r="H495" s="235">
        <v>3</v>
      </c>
      <c r="I495" s="236">
        <v>150</v>
      </c>
      <c r="J495" s="236">
        <v>81.081081081081081</v>
      </c>
      <c r="K495" s="236">
        <v>150</v>
      </c>
      <c r="L495" s="236">
        <v>150</v>
      </c>
      <c r="M495" s="236">
        <v>100</v>
      </c>
    </row>
    <row r="496" spans="1:13" ht="17.25" customHeight="1" x14ac:dyDescent="0.25">
      <c r="A496" s="248">
        <v>3</v>
      </c>
      <c r="B496" s="226" t="s">
        <v>234</v>
      </c>
      <c r="C496" s="234">
        <v>6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3</v>
      </c>
      <c r="I496" s="236">
        <v>50</v>
      </c>
      <c r="J496" s="236">
        <v>35.294117647058826</v>
      </c>
      <c r="K496" s="236">
        <v>115.38461538461537</v>
      </c>
      <c r="L496" s="236">
        <v>111.1111111111111</v>
      </c>
      <c r="M496" s="236">
        <v>120</v>
      </c>
    </row>
    <row r="497" spans="1:13" ht="16.5" customHeight="1" x14ac:dyDescent="0.25">
      <c r="A497" s="230">
        <v>4</v>
      </c>
      <c r="B497" s="225" t="str">
        <f ca="1">$B$15</f>
        <v>Carrots</v>
      </c>
      <c r="C497" s="234">
        <v>2</v>
      </c>
      <c r="D497" s="235">
        <v>3.3</v>
      </c>
      <c r="E497" s="235">
        <v>2</v>
      </c>
      <c r="F497" s="235">
        <v>1.5</v>
      </c>
      <c r="G497" s="235">
        <v>1.5</v>
      </c>
      <c r="H497" s="234">
        <v>1.5</v>
      </c>
      <c r="I497" s="236">
        <v>75</v>
      </c>
      <c r="J497" s="236">
        <v>45.45454545454546</v>
      </c>
      <c r="K497" s="236">
        <v>75</v>
      </c>
      <c r="L497" s="236">
        <v>100</v>
      </c>
      <c r="M497" s="236">
        <v>100</v>
      </c>
    </row>
    <row r="498" spans="1:13" ht="16.5" customHeight="1" x14ac:dyDescent="0.25">
      <c r="A498" s="254">
        <v>5</v>
      </c>
      <c r="B498" s="209" t="str">
        <f ca="1">$B$16</f>
        <v>Tomato</v>
      </c>
      <c r="C498" s="234">
        <v>15</v>
      </c>
      <c r="D498" s="235">
        <v>25</v>
      </c>
      <c r="E498" s="235">
        <v>20</v>
      </c>
      <c r="F498" s="235">
        <v>18</v>
      </c>
      <c r="G498" s="235">
        <v>25</v>
      </c>
      <c r="H498" s="235">
        <v>25</v>
      </c>
      <c r="I498" s="236">
        <v>166.66666666666669</v>
      </c>
      <c r="J498" s="236">
        <v>100</v>
      </c>
      <c r="K498" s="236">
        <v>125</v>
      </c>
      <c r="L498" s="236">
        <v>138.88888888888889</v>
      </c>
      <c r="M498" s="236">
        <v>100</v>
      </c>
    </row>
    <row r="499" spans="1:13" ht="16.5" customHeight="1" x14ac:dyDescent="0.25">
      <c r="A499" s="230">
        <v>6</v>
      </c>
      <c r="B499" s="209" t="str">
        <f ca="1">$B$17</f>
        <v>Cucumber</v>
      </c>
      <c r="C499" s="234">
        <v>12</v>
      </c>
      <c r="D499" s="235">
        <v>20</v>
      </c>
      <c r="E499" s="235">
        <v>17</v>
      </c>
      <c r="F499" s="235">
        <v>15</v>
      </c>
      <c r="G499" s="235">
        <v>18</v>
      </c>
      <c r="H499" s="234">
        <v>20</v>
      </c>
      <c r="I499" s="236">
        <v>166.66666666666669</v>
      </c>
      <c r="J499" s="236">
        <v>100</v>
      </c>
      <c r="K499" s="236">
        <v>117.64705882352942</v>
      </c>
      <c r="L499" s="236">
        <v>133.33333333333331</v>
      </c>
      <c r="M499" s="236">
        <v>111.11111111111111</v>
      </c>
    </row>
    <row r="500" spans="1:13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6</v>
      </c>
      <c r="I500" s="236">
        <v>100</v>
      </c>
      <c r="J500" s="236">
        <v>100</v>
      </c>
      <c r="K500" s="236">
        <v>120</v>
      </c>
      <c r="L500" s="236">
        <v>120</v>
      </c>
      <c r="M500" s="236">
        <v>100</v>
      </c>
    </row>
    <row r="501" spans="1:13" ht="16.5" customHeight="1" x14ac:dyDescent="0.25">
      <c r="A501" s="230">
        <v>8</v>
      </c>
      <c r="B501" s="209" t="str">
        <f ca="1">$B$19</f>
        <v>Rice (local manufacture)</v>
      </c>
      <c r="C501" s="234">
        <v>11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6">
        <v>127.27272727272727</v>
      </c>
      <c r="J501" s="236">
        <v>116.66666666666667</v>
      </c>
      <c r="K501" s="236">
        <v>100</v>
      </c>
      <c r="L501" s="236">
        <v>87.5</v>
      </c>
      <c r="M501" s="236">
        <v>87.5</v>
      </c>
    </row>
    <row r="502" spans="1:13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14</v>
      </c>
      <c r="I502" s="236">
        <v>77.777777777777786</v>
      </c>
      <c r="J502" s="236">
        <v>77.777777777777786</v>
      </c>
      <c r="K502" s="236">
        <v>100</v>
      </c>
      <c r="L502" s="236">
        <v>100</v>
      </c>
      <c r="M502" s="236">
        <v>100</v>
      </c>
    </row>
    <row r="503" spans="1:13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16</v>
      </c>
      <c r="I503" s="236">
        <v>76.19047619047619</v>
      </c>
      <c r="J503" s="236">
        <v>76.19047619047619</v>
      </c>
      <c r="K503" s="236">
        <v>100</v>
      </c>
      <c r="L503" s="236">
        <v>100</v>
      </c>
      <c r="M503" s="236">
        <v>100</v>
      </c>
    </row>
    <row r="504" spans="1:13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6">
        <v>108.33333333333333</v>
      </c>
      <c r="J504" s="236">
        <v>108.33333333333333</v>
      </c>
      <c r="K504" s="236">
        <v>100</v>
      </c>
      <c r="L504" s="236">
        <v>100</v>
      </c>
      <c r="M504" s="236">
        <v>100</v>
      </c>
    </row>
    <row r="505" spans="1:13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6">
        <v>113.33333333333333</v>
      </c>
      <c r="J505" s="236">
        <v>113.33333333333333</v>
      </c>
      <c r="K505" s="236">
        <v>100</v>
      </c>
      <c r="L505" s="236">
        <v>100</v>
      </c>
      <c r="M505" s="236">
        <v>100</v>
      </c>
    </row>
    <row r="506" spans="1:13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6">
        <v>83.333333333333343</v>
      </c>
      <c r="J506" s="236">
        <v>90.909090909090907</v>
      </c>
      <c r="K506" s="236">
        <v>100</v>
      </c>
      <c r="L506" s="236">
        <v>100</v>
      </c>
      <c r="M506" s="236">
        <v>100</v>
      </c>
    </row>
    <row r="507" spans="1:13" ht="17.25" customHeight="1" x14ac:dyDescent="0.25">
      <c r="A507" s="230">
        <v>14</v>
      </c>
      <c r="B507" s="209" t="str">
        <f ca="1">$B$25</f>
        <v>Eggs (10 шт)</v>
      </c>
      <c r="C507" s="234">
        <v>14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6">
        <v>78.571428571428569</v>
      </c>
      <c r="J507" s="236">
        <v>78.571428571428569</v>
      </c>
      <c r="K507" s="236">
        <v>100</v>
      </c>
      <c r="L507" s="236">
        <v>100</v>
      </c>
      <c r="M507" s="236">
        <v>100</v>
      </c>
    </row>
    <row r="508" spans="1:13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6">
        <v>144.44444444444443</v>
      </c>
      <c r="J508" s="236">
        <v>130</v>
      </c>
      <c r="K508" s="236">
        <v>100</v>
      </c>
      <c r="L508" s="236">
        <v>100</v>
      </c>
      <c r="M508" s="236">
        <v>100</v>
      </c>
    </row>
    <row r="509" spans="1:13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6">
        <v>100</v>
      </c>
      <c r="J509" s="236">
        <v>100</v>
      </c>
      <c r="K509" s="236">
        <v>100</v>
      </c>
      <c r="L509" s="236">
        <v>100</v>
      </c>
      <c r="M509" s="236">
        <v>100</v>
      </c>
    </row>
    <row r="510" spans="1:13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6">
        <v>100</v>
      </c>
      <c r="J510" s="236">
        <v>100</v>
      </c>
      <c r="K510" s="236">
        <v>100</v>
      </c>
      <c r="L510" s="236">
        <v>100</v>
      </c>
      <c r="M510" s="236">
        <v>100</v>
      </c>
    </row>
    <row r="511" spans="1:13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5.6</v>
      </c>
      <c r="I511" s="236">
        <v>107.69230769230769</v>
      </c>
      <c r="J511" s="236">
        <v>107.69230769230769</v>
      </c>
      <c r="K511" s="236">
        <v>93.333333333333329</v>
      </c>
      <c r="L511" s="236">
        <v>100</v>
      </c>
      <c r="M511" s="236">
        <v>100</v>
      </c>
    </row>
    <row r="512" spans="1:13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5.2</v>
      </c>
      <c r="I512" s="236"/>
      <c r="J512" s="236"/>
      <c r="K512" s="236">
        <v>100</v>
      </c>
      <c r="L512" s="236">
        <v>101.96078431372551</v>
      </c>
      <c r="M512" s="236">
        <v>100</v>
      </c>
    </row>
    <row r="513" spans="1:13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6">
        <v>80</v>
      </c>
      <c r="J513" s="236">
        <v>88.888888888888886</v>
      </c>
      <c r="K513" s="236">
        <v>100</v>
      </c>
      <c r="L513" s="236">
        <v>100</v>
      </c>
      <c r="M513" s="236">
        <v>100</v>
      </c>
    </row>
    <row r="514" spans="1:13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6">
        <v>100</v>
      </c>
      <c r="J514" s="236">
        <v>100</v>
      </c>
      <c r="K514" s="236">
        <v>100</v>
      </c>
      <c r="L514" s="236">
        <v>100</v>
      </c>
      <c r="M514" s="236">
        <v>100</v>
      </c>
    </row>
    <row r="515" spans="1:13" ht="17.25" customHeight="1" x14ac:dyDescent="0.25">
      <c r="A515" s="254">
        <v>22</v>
      </c>
      <c r="B515" s="209" t="str">
        <f ca="1">$B$33</f>
        <v>String bean</v>
      </c>
      <c r="C515" s="234">
        <v>22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6">
        <v>77.272727272727266</v>
      </c>
      <c r="J515" s="236">
        <v>100</v>
      </c>
      <c r="K515" s="236">
        <v>100</v>
      </c>
      <c r="L515" s="236">
        <v>100</v>
      </c>
      <c r="M515" s="236">
        <v>100</v>
      </c>
    </row>
    <row r="516" spans="1:13" ht="16.5" customHeight="1" x14ac:dyDescent="0.25">
      <c r="A516" s="230">
        <v>23</v>
      </c>
      <c r="B516" s="209" t="str">
        <f ca="1">$B$34</f>
        <v>Mashas</v>
      </c>
      <c r="C516" s="234">
        <v>15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6">
        <v>106.66666666666667</v>
      </c>
      <c r="J516" s="236">
        <v>100</v>
      </c>
      <c r="K516" s="236">
        <v>106.66666666666667</v>
      </c>
      <c r="L516" s="236">
        <v>100</v>
      </c>
      <c r="M516" s="236">
        <v>100</v>
      </c>
    </row>
    <row r="517" spans="1:13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6">
        <v>100</v>
      </c>
      <c r="J517" s="236">
        <v>100</v>
      </c>
      <c r="K517" s="236">
        <v>100</v>
      </c>
      <c r="L517" s="236">
        <v>100</v>
      </c>
      <c r="M517" s="236">
        <v>100</v>
      </c>
    </row>
    <row r="518" spans="1:13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6"/>
      <c r="J518" s="236"/>
      <c r="K518" s="236">
        <v>100</v>
      </c>
      <c r="L518" s="236">
        <v>100</v>
      </c>
      <c r="M518" s="236">
        <v>100</v>
      </c>
    </row>
    <row r="519" spans="1:13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6">
        <v>100</v>
      </c>
      <c r="J519" s="236">
        <v>100</v>
      </c>
      <c r="K519" s="236">
        <v>100</v>
      </c>
      <c r="L519" s="236">
        <v>100</v>
      </c>
      <c r="M519" s="236">
        <v>100</v>
      </c>
    </row>
    <row r="520" spans="1:13" ht="17.25" customHeight="1" x14ac:dyDescent="0.25">
      <c r="A520" s="254">
        <v>27</v>
      </c>
      <c r="B520" s="209" t="s">
        <v>231</v>
      </c>
      <c r="C520" s="234">
        <v>4.8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6.6</v>
      </c>
      <c r="I520" s="236">
        <v>137.5</v>
      </c>
      <c r="J520" s="236">
        <v>160.97560975609758</v>
      </c>
      <c r="K520" s="236">
        <v>86.842105263157904</v>
      </c>
      <c r="L520" s="236">
        <v>97.058823529411768</v>
      </c>
      <c r="M520" s="236">
        <v>100</v>
      </c>
    </row>
    <row r="521" spans="1:13" ht="17.25" customHeight="1" x14ac:dyDescent="0.25">
      <c r="A521" s="230">
        <v>28</v>
      </c>
      <c r="B521" s="209" t="str">
        <f ca="1">$B$39</f>
        <v>Gasoline, litre А-92</v>
      </c>
      <c r="C521" s="234">
        <v>7.9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6">
        <v>124.0506329113924</v>
      </c>
      <c r="J521" s="236">
        <v>125.64102564102566</v>
      </c>
      <c r="K521" s="236">
        <v>90.740740740740748</v>
      </c>
      <c r="L521" s="236">
        <v>98.000000000000014</v>
      </c>
      <c r="M521" s="236">
        <v>100</v>
      </c>
    </row>
    <row r="522" spans="1:13" ht="17.25" customHeight="1" x14ac:dyDescent="0.25">
      <c r="A522" s="254">
        <v>29</v>
      </c>
      <c r="B522" s="209" t="s">
        <v>235</v>
      </c>
      <c r="C522" s="234"/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6"/>
      <c r="J522" s="236">
        <v>96.581196581196593</v>
      </c>
      <c r="K522" s="236">
        <v>100</v>
      </c>
      <c r="L522" s="236">
        <v>100</v>
      </c>
      <c r="M522" s="236">
        <v>100</v>
      </c>
    </row>
    <row r="523" spans="1:13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 t="e">
        <v>#DIV/0!</v>
      </c>
    </row>
    <row r="524" spans="1:13" ht="17.25" customHeight="1" x14ac:dyDescent="0.25">
      <c r="A524" s="209"/>
      <c r="B524" s="209" t="str">
        <f ca="1">$B$42</f>
        <v xml:space="preserve"> - In the market</v>
      </c>
      <c r="C524" s="239">
        <v>10.16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10.94</v>
      </c>
      <c r="I524" s="236">
        <v>107.6771653543307</v>
      </c>
      <c r="J524" s="236">
        <v>100.64397424103035</v>
      </c>
      <c r="K524" s="236">
        <v>100.45913682277319</v>
      </c>
      <c r="L524" s="236">
        <v>100.45913682277319</v>
      </c>
      <c r="M524" s="236">
        <v>100.45913682277319</v>
      </c>
    </row>
    <row r="525" spans="1:13" ht="17.25" customHeight="1" x14ac:dyDescent="0.25">
      <c r="A525" s="209"/>
      <c r="B525" s="209" t="str">
        <f ca="1">$B$43</f>
        <v xml:space="preserve"> - On exchange office</v>
      </c>
      <c r="C525" s="234">
        <v>10.23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11</v>
      </c>
      <c r="I525" s="236">
        <v>107.5268817204301</v>
      </c>
      <c r="J525" s="236">
        <v>100.54844606946985</v>
      </c>
      <c r="K525" s="236">
        <v>100.54844606946985</v>
      </c>
      <c r="L525" s="236">
        <v>100.54844606946985</v>
      </c>
      <c r="M525" s="236">
        <v>100.64043915827996</v>
      </c>
    </row>
    <row r="526" spans="1:13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193"/>
      <c r="J526" s="193"/>
      <c r="K526" s="193"/>
      <c r="L526" s="193"/>
      <c r="M526" s="193"/>
    </row>
    <row r="527" spans="1:13" ht="24" customHeight="1" x14ac:dyDescent="0.25">
      <c r="B527" s="199"/>
      <c r="D527" s="190" t="s">
        <v>214</v>
      </c>
      <c r="E527" s="190"/>
      <c r="I527" s="203"/>
      <c r="J527" s="203"/>
      <c r="K527" s="203"/>
      <c r="L527" s="203"/>
      <c r="M527" s="203"/>
    </row>
    <row r="528" spans="1:13" ht="17.25" customHeight="1" x14ac:dyDescent="0.25">
      <c r="B528" s="199"/>
      <c r="D528" s="203" t="s">
        <v>238</v>
      </c>
      <c r="E528" s="203"/>
    </row>
    <row r="529" spans="1:13" ht="9" customHeight="1" x14ac:dyDescent="0.25">
      <c r="B529" s="199"/>
    </row>
    <row r="530" spans="1:13" ht="12" customHeight="1" x14ac:dyDescent="0.25">
      <c r="A530" s="193"/>
      <c r="B530" s="215"/>
      <c r="I530" s="266" t="s">
        <v>202</v>
      </c>
      <c r="J530" s="266"/>
      <c r="K530" s="266"/>
      <c r="L530" s="266"/>
      <c r="M530" s="266"/>
    </row>
    <row r="531" spans="1:13" ht="16.5" customHeight="1" x14ac:dyDescent="0.25">
      <c r="A531" s="217"/>
      <c r="B531" s="218"/>
      <c r="C531" s="263" t="s">
        <v>215</v>
      </c>
      <c r="D531" s="264"/>
      <c r="E531" s="264"/>
      <c r="F531" s="264"/>
      <c r="G531" s="264"/>
      <c r="H531" s="264"/>
      <c r="I531" s="267" t="str">
        <f>I9</f>
        <v xml:space="preserve">08.01.2024 in % to </v>
      </c>
      <c r="J531" s="268"/>
      <c r="K531" s="268"/>
      <c r="L531" s="268"/>
      <c r="M531" s="268"/>
    </row>
    <row r="532" spans="1:13" ht="14.25" customHeight="1" x14ac:dyDescent="0.25">
      <c r="A532" s="206"/>
      <c r="B532" s="200"/>
      <c r="C532" s="260" t="s">
        <v>232</v>
      </c>
      <c r="D532" s="261"/>
      <c r="E532" s="261"/>
      <c r="F532" s="262"/>
      <c r="G532" s="260" t="s">
        <v>241</v>
      </c>
      <c r="H532" s="262"/>
      <c r="I532" s="260" t="s">
        <v>232</v>
      </c>
      <c r="J532" s="261"/>
      <c r="K532" s="261"/>
      <c r="L532" s="262"/>
      <c r="M532" s="258" t="s">
        <v>241</v>
      </c>
    </row>
    <row r="533" spans="1:13" ht="17.25" customHeight="1" x14ac:dyDescent="0.25">
      <c r="A533" s="207"/>
      <c r="B533" s="219"/>
      <c r="C533" s="238" t="s">
        <v>247</v>
      </c>
      <c r="D533" s="244" t="s">
        <v>242</v>
      </c>
      <c r="E533" s="244" t="s">
        <v>243</v>
      </c>
      <c r="F533" s="244" t="s">
        <v>239</v>
      </c>
      <c r="G533" s="244" t="s">
        <v>244</v>
      </c>
      <c r="H533" s="244" t="s">
        <v>248</v>
      </c>
      <c r="I533" s="232" t="s">
        <v>247</v>
      </c>
      <c r="J533" s="233" t="s">
        <v>242</v>
      </c>
      <c r="K533" s="233" t="s">
        <v>243</v>
      </c>
      <c r="L533" s="233" t="s">
        <v>239</v>
      </c>
      <c r="M533" s="233" t="s">
        <v>244</v>
      </c>
    </row>
    <row r="534" spans="1:13" ht="17.25" customHeight="1" x14ac:dyDescent="0.25">
      <c r="A534" s="254">
        <v>1</v>
      </c>
      <c r="B534" s="209" t="s">
        <v>233</v>
      </c>
      <c r="C534" s="234">
        <v>4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6">
        <v>132.5</v>
      </c>
      <c r="J534" s="236">
        <v>88.333333333333329</v>
      </c>
      <c r="K534" s="236">
        <v>106</v>
      </c>
      <c r="L534" s="236">
        <v>100</v>
      </c>
      <c r="M534" s="236">
        <v>96.36363636363636</v>
      </c>
    </row>
    <row r="535" spans="1:13" ht="16.5" customHeight="1" x14ac:dyDescent="0.25">
      <c r="A535" s="230">
        <v>2</v>
      </c>
      <c r="B535" s="209" t="str">
        <f ca="1">$B$13</f>
        <v>Cabbage</v>
      </c>
      <c r="C535" s="234">
        <v>3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6">
        <v>83.333333333333343</v>
      </c>
      <c r="J535" s="236">
        <v>41.666666666666671</v>
      </c>
      <c r="K535" s="236">
        <v>83.333333333333343</v>
      </c>
      <c r="L535" s="236">
        <v>83.333333333333343</v>
      </c>
      <c r="M535" s="236">
        <v>100</v>
      </c>
    </row>
    <row r="536" spans="1:13" ht="17.25" customHeight="1" x14ac:dyDescent="0.25">
      <c r="A536" s="248">
        <v>3</v>
      </c>
      <c r="B536" s="226" t="s">
        <v>234</v>
      </c>
      <c r="C536" s="234">
        <v>6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2.8</v>
      </c>
      <c r="I536" s="236">
        <v>46.666666666666664</v>
      </c>
      <c r="J536" s="236">
        <v>31.111111111111111</v>
      </c>
      <c r="K536" s="236">
        <v>103.7037037037037</v>
      </c>
      <c r="L536" s="236">
        <v>103.7037037037037</v>
      </c>
      <c r="M536" s="236">
        <v>100</v>
      </c>
    </row>
    <row r="537" spans="1:13" ht="16.5" customHeight="1" x14ac:dyDescent="0.25">
      <c r="A537" s="230">
        <v>4</v>
      </c>
      <c r="B537" s="225" t="str">
        <f ca="1">$B$15</f>
        <v>Carrots</v>
      </c>
      <c r="C537" s="234">
        <v>2.5</v>
      </c>
      <c r="D537" s="235">
        <v>2.5</v>
      </c>
      <c r="E537" s="235">
        <v>2</v>
      </c>
      <c r="F537" s="235">
        <v>2</v>
      </c>
      <c r="G537" s="235">
        <v>2</v>
      </c>
      <c r="H537" s="234">
        <v>2</v>
      </c>
      <c r="I537" s="236">
        <v>80</v>
      </c>
      <c r="J537" s="236">
        <v>80</v>
      </c>
      <c r="K537" s="236">
        <v>100</v>
      </c>
      <c r="L537" s="236">
        <v>100</v>
      </c>
      <c r="M537" s="236">
        <v>100</v>
      </c>
    </row>
    <row r="538" spans="1:13" ht="16.5" customHeight="1" x14ac:dyDescent="0.25">
      <c r="A538" s="254">
        <v>5</v>
      </c>
      <c r="B538" s="209" t="str">
        <f ca="1">$B$16</f>
        <v>Tomato</v>
      </c>
      <c r="C538" s="234">
        <v>18</v>
      </c>
      <c r="D538" s="235">
        <v>20</v>
      </c>
      <c r="E538" s="235">
        <v>20</v>
      </c>
      <c r="F538" s="235">
        <v>28</v>
      </c>
      <c r="G538" s="235">
        <v>28</v>
      </c>
      <c r="H538" s="235">
        <v>30</v>
      </c>
      <c r="I538" s="236">
        <v>166.66666666666669</v>
      </c>
      <c r="J538" s="236">
        <v>150</v>
      </c>
      <c r="K538" s="236">
        <v>150</v>
      </c>
      <c r="L538" s="236">
        <v>107.14285714285714</v>
      </c>
      <c r="M538" s="236">
        <v>107.14285714285714</v>
      </c>
    </row>
    <row r="539" spans="1:13" ht="16.5" customHeight="1" x14ac:dyDescent="0.25">
      <c r="A539" s="230">
        <v>6</v>
      </c>
      <c r="B539" s="209" t="str">
        <f ca="1">$B$17</f>
        <v>Cucumber</v>
      </c>
      <c r="C539" s="234">
        <v>14</v>
      </c>
      <c r="D539" s="235">
        <v>20</v>
      </c>
      <c r="E539" s="235">
        <v>12</v>
      </c>
      <c r="F539" s="235">
        <v>20</v>
      </c>
      <c r="G539" s="235">
        <v>16</v>
      </c>
      <c r="H539" s="234">
        <v>16</v>
      </c>
      <c r="I539" s="236">
        <v>114.28571428571428</v>
      </c>
      <c r="J539" s="236">
        <v>80</v>
      </c>
      <c r="K539" s="236">
        <v>133.33333333333331</v>
      </c>
      <c r="L539" s="236">
        <v>80</v>
      </c>
      <c r="M539" s="236">
        <v>100</v>
      </c>
    </row>
    <row r="540" spans="1:13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6</v>
      </c>
      <c r="I540" s="236">
        <v>60</v>
      </c>
      <c r="J540" s="236">
        <v>60</v>
      </c>
      <c r="K540" s="236">
        <v>100</v>
      </c>
      <c r="L540" s="236">
        <v>75</v>
      </c>
      <c r="M540" s="236">
        <v>100</v>
      </c>
    </row>
    <row r="541" spans="1:13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6">
        <v>120</v>
      </c>
      <c r="J541" s="236">
        <v>109.09090909090908</v>
      </c>
      <c r="K541" s="236">
        <v>100</v>
      </c>
      <c r="L541" s="236">
        <v>100</v>
      </c>
      <c r="M541" s="236">
        <v>100</v>
      </c>
    </row>
    <row r="542" spans="1:13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6">
        <v>78.94736842105263</v>
      </c>
      <c r="J542" s="236">
        <v>78.94736842105263</v>
      </c>
      <c r="K542" s="236">
        <v>100</v>
      </c>
      <c r="L542" s="236">
        <v>100</v>
      </c>
      <c r="M542" s="236">
        <v>100</v>
      </c>
    </row>
    <row r="543" spans="1:13" ht="17.25" customHeight="1" x14ac:dyDescent="0.3">
      <c r="A543" s="230">
        <v>10</v>
      </c>
      <c r="B543" s="231" t="s">
        <v>230</v>
      </c>
      <c r="C543" s="234">
        <v>22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6">
        <v>72.727272727272734</v>
      </c>
      <c r="J543" s="236">
        <v>69.565217391304344</v>
      </c>
      <c r="K543" s="236">
        <v>100</v>
      </c>
      <c r="L543" s="236">
        <v>100</v>
      </c>
      <c r="M543" s="236">
        <v>100</v>
      </c>
    </row>
    <row r="544" spans="1:13" ht="17.25" customHeight="1" x14ac:dyDescent="0.25">
      <c r="A544" s="254">
        <v>11</v>
      </c>
      <c r="B544" s="209" t="str">
        <f ca="1">$B$22</f>
        <v>Beef</v>
      </c>
      <c r="C544" s="234">
        <v>58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6">
        <v>112.06896551724137</v>
      </c>
      <c r="J544" s="236">
        <v>108.33333333333333</v>
      </c>
      <c r="K544" s="236">
        <v>100</v>
      </c>
      <c r="L544" s="236">
        <v>100</v>
      </c>
      <c r="M544" s="236">
        <v>100</v>
      </c>
    </row>
    <row r="545" spans="1:13" ht="17.25" customHeight="1" x14ac:dyDescent="0.25">
      <c r="A545" s="230">
        <v>12</v>
      </c>
      <c r="B545" s="209" t="str">
        <f ca="1">$B$23</f>
        <v>Mutton</v>
      </c>
      <c r="C545" s="234">
        <v>63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6">
        <v>119.04761904761905</v>
      </c>
      <c r="J545" s="236">
        <v>115.38461538461537</v>
      </c>
      <c r="K545" s="236">
        <v>100</v>
      </c>
      <c r="L545" s="236">
        <v>100</v>
      </c>
      <c r="M545" s="236">
        <v>100</v>
      </c>
    </row>
    <row r="546" spans="1:13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6">
        <v>100</v>
      </c>
      <c r="J546" s="236">
        <v>100</v>
      </c>
      <c r="K546" s="236">
        <v>100</v>
      </c>
      <c r="L546" s="236">
        <v>100</v>
      </c>
      <c r="M546" s="236">
        <v>100</v>
      </c>
    </row>
    <row r="547" spans="1:13" ht="17.25" customHeight="1" x14ac:dyDescent="0.25">
      <c r="A547" s="230">
        <v>14</v>
      </c>
      <c r="B547" s="209" t="str">
        <f ca="1">$B$25</f>
        <v>Eggs (10 шт)</v>
      </c>
      <c r="C547" s="234">
        <v>12.6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</v>
      </c>
      <c r="I547" s="236">
        <v>95.238095238095241</v>
      </c>
      <c r="J547" s="236">
        <v>94.786729857819907</v>
      </c>
      <c r="K547" s="236">
        <v>109.09090909090908</v>
      </c>
      <c r="L547" s="236">
        <v>96</v>
      </c>
      <c r="M547" s="236">
        <v>100</v>
      </c>
    </row>
    <row r="548" spans="1:13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6">
        <v>120</v>
      </c>
      <c r="J548" s="236">
        <v>109.09090909090908</v>
      </c>
      <c r="K548" s="236">
        <v>100</v>
      </c>
      <c r="L548" s="236">
        <v>100</v>
      </c>
      <c r="M548" s="236">
        <v>100</v>
      </c>
    </row>
    <row r="549" spans="1:13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6">
        <v>100</v>
      </c>
      <c r="J549" s="236">
        <v>100</v>
      </c>
      <c r="K549" s="236">
        <v>77.777777777777786</v>
      </c>
      <c r="L549" s="236">
        <v>100</v>
      </c>
      <c r="M549" s="236">
        <v>100</v>
      </c>
    </row>
    <row r="550" spans="1:13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6">
        <v>100</v>
      </c>
      <c r="J550" s="236">
        <v>100</v>
      </c>
      <c r="K550" s="236">
        <v>77.777777777777786</v>
      </c>
      <c r="L550" s="236">
        <v>100</v>
      </c>
      <c r="M550" s="236">
        <v>100</v>
      </c>
    </row>
    <row r="551" spans="1:13" ht="17.25" customHeight="1" x14ac:dyDescent="0.25">
      <c r="A551" s="230">
        <v>18</v>
      </c>
      <c r="B551" s="209" t="str">
        <f ca="1">$B$29</f>
        <v>Flour of 1st grade</v>
      </c>
      <c r="C551" s="234">
        <v>5.2</v>
      </c>
      <c r="D551" s="235">
        <v>5.2</v>
      </c>
      <c r="E551" s="235">
        <v>6</v>
      </c>
      <c r="F551" s="235">
        <v>5.8</v>
      </c>
      <c r="G551" s="235">
        <v>6</v>
      </c>
      <c r="H551" s="235">
        <v>6</v>
      </c>
      <c r="I551" s="236">
        <v>115.38461538461537</v>
      </c>
      <c r="J551" s="236">
        <v>115.38461538461537</v>
      </c>
      <c r="K551" s="236">
        <v>100</v>
      </c>
      <c r="L551" s="236">
        <v>103.44827586206897</v>
      </c>
      <c r="M551" s="236">
        <v>100</v>
      </c>
    </row>
    <row r="552" spans="1:13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6"/>
      <c r="J552" s="236"/>
      <c r="K552" s="236">
        <v>100</v>
      </c>
      <c r="L552" s="236">
        <v>104.04858299595141</v>
      </c>
      <c r="M552" s="236">
        <v>100</v>
      </c>
    </row>
    <row r="553" spans="1:13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6">
        <v>80</v>
      </c>
      <c r="J553" s="236">
        <v>80</v>
      </c>
      <c r="K553" s="236">
        <v>114.28571428571428</v>
      </c>
      <c r="L553" s="236">
        <v>114.28571428571428</v>
      </c>
      <c r="M553" s="236">
        <v>114.28571428571428</v>
      </c>
    </row>
    <row r="554" spans="1:13" ht="17.25" customHeight="1" x14ac:dyDescent="0.25">
      <c r="A554" s="230">
        <v>21</v>
      </c>
      <c r="B554" s="209" t="str">
        <f ca="1">$B$32</f>
        <v>Peas</v>
      </c>
      <c r="C554" s="234">
        <v>20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6">
        <v>80</v>
      </c>
      <c r="J554" s="236">
        <v>100</v>
      </c>
      <c r="K554" s="236">
        <v>94.117647058823522</v>
      </c>
      <c r="L554" s="236">
        <v>100</v>
      </c>
      <c r="M554" s="236">
        <v>100</v>
      </c>
    </row>
    <row r="555" spans="1:13" ht="17.25" customHeight="1" x14ac:dyDescent="0.25">
      <c r="A555" s="254">
        <v>22</v>
      </c>
      <c r="B555" s="209" t="str">
        <f ca="1">$B$33</f>
        <v>String bean</v>
      </c>
      <c r="C555" s="234">
        <v>15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6">
        <v>100</v>
      </c>
      <c r="J555" s="236">
        <v>115.38461538461537</v>
      </c>
      <c r="K555" s="236">
        <v>88.235294117647058</v>
      </c>
      <c r="L555" s="236">
        <v>83.333333333333343</v>
      </c>
      <c r="M555" s="236">
        <v>83.333333333333343</v>
      </c>
    </row>
    <row r="556" spans="1:13" ht="16.5" customHeight="1" x14ac:dyDescent="0.25">
      <c r="A556" s="230">
        <v>23</v>
      </c>
      <c r="B556" s="209" t="str">
        <f ca="1">$B$34</f>
        <v>Mashas</v>
      </c>
      <c r="C556" s="234">
        <v>15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6">
        <v>100</v>
      </c>
      <c r="J556" s="236">
        <v>115.38461538461537</v>
      </c>
      <c r="K556" s="236">
        <v>100</v>
      </c>
      <c r="L556" s="236">
        <v>100</v>
      </c>
      <c r="M556" s="236">
        <v>100</v>
      </c>
    </row>
    <row r="557" spans="1:13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6">
        <v>100</v>
      </c>
      <c r="J557" s="236">
        <v>100</v>
      </c>
      <c r="K557" s="236">
        <v>100</v>
      </c>
      <c r="L557" s="236">
        <v>100</v>
      </c>
      <c r="M557" s="236">
        <v>100</v>
      </c>
    </row>
    <row r="558" spans="1:13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6"/>
      <c r="J558" s="236"/>
      <c r="K558" s="236">
        <v>100</v>
      </c>
      <c r="L558" s="236">
        <v>100</v>
      </c>
      <c r="M558" s="236">
        <v>100</v>
      </c>
    </row>
    <row r="559" spans="1:13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6">
        <v>83.333333333333343</v>
      </c>
      <c r="J559" s="236">
        <v>100</v>
      </c>
      <c r="K559" s="236">
        <v>83.333333333333343</v>
      </c>
      <c r="L559" s="236">
        <v>100</v>
      </c>
      <c r="M559" s="236">
        <v>100</v>
      </c>
    </row>
    <row r="560" spans="1:13" ht="17.25" customHeight="1" x14ac:dyDescent="0.25">
      <c r="A560" s="254">
        <v>27</v>
      </c>
      <c r="B560" s="209" t="s">
        <v>231</v>
      </c>
      <c r="C560" s="234">
        <v>5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6.7</v>
      </c>
      <c r="I560" s="236">
        <v>134</v>
      </c>
      <c r="J560" s="236">
        <v>167.5</v>
      </c>
      <c r="K560" s="236">
        <v>78.82352941176471</v>
      </c>
      <c r="L560" s="236">
        <v>95.714285714285722</v>
      </c>
      <c r="M560" s="236">
        <v>100</v>
      </c>
    </row>
    <row r="561" spans="1:13" ht="17.25" customHeight="1" x14ac:dyDescent="0.25">
      <c r="A561" s="230">
        <v>28</v>
      </c>
      <c r="B561" s="209" t="str">
        <f ca="1">$B$39</f>
        <v>Gasoline, litre А-92</v>
      </c>
      <c r="C561" s="234">
        <v>8.5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9.8000000000000007</v>
      </c>
      <c r="I561" s="236">
        <v>115.29411764705884</v>
      </c>
      <c r="J561" s="236">
        <v>115.29411764705884</v>
      </c>
      <c r="K561" s="236">
        <v>87.500000000000014</v>
      </c>
      <c r="L561" s="236">
        <v>98.000000000000014</v>
      </c>
      <c r="M561" s="236">
        <v>98.000000000000014</v>
      </c>
    </row>
    <row r="562" spans="1:13" ht="17.25" customHeight="1" x14ac:dyDescent="0.25">
      <c r="A562" s="254">
        <v>29</v>
      </c>
      <c r="B562" s="209" t="s">
        <v>235</v>
      </c>
      <c r="C562" s="234"/>
      <c r="D562" s="235">
        <v>11.2</v>
      </c>
      <c r="E562" s="235">
        <v>12</v>
      </c>
      <c r="F562" s="235">
        <v>11</v>
      </c>
      <c r="G562" s="235">
        <v>11.2</v>
      </c>
      <c r="H562" s="235">
        <v>10.6</v>
      </c>
      <c r="I562" s="236"/>
      <c r="J562" s="236">
        <v>94.642857142857153</v>
      </c>
      <c r="K562" s="236">
        <v>88.333333333333329</v>
      </c>
      <c r="L562" s="236">
        <v>96.36363636363636</v>
      </c>
      <c r="M562" s="236">
        <v>94.642857142857153</v>
      </c>
    </row>
    <row r="563" spans="1:13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</row>
    <row r="564" spans="1:13" ht="17.25" customHeight="1" x14ac:dyDescent="0.25">
      <c r="A564" s="209"/>
      <c r="B564" s="209" t="str">
        <f ca="1">$B$42</f>
        <v xml:space="preserve"> - In the market</v>
      </c>
      <c r="C564" s="239">
        <v>10.16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10.94</v>
      </c>
      <c r="I564" s="236">
        <v>107.6771653543307</v>
      </c>
      <c r="J564" s="236">
        <v>100.64397424103035</v>
      </c>
      <c r="K564" s="236">
        <v>100.45913682277319</v>
      </c>
      <c r="L564" s="236">
        <v>100.45913682277319</v>
      </c>
      <c r="M564" s="236">
        <v>100.45913682277319</v>
      </c>
    </row>
    <row r="565" spans="1:13" ht="17.25" customHeight="1" x14ac:dyDescent="0.25">
      <c r="A565" s="209"/>
      <c r="B565" s="209" t="str">
        <f ca="1">$B$43</f>
        <v xml:space="preserve"> - On exchange office</v>
      </c>
      <c r="C565" s="234">
        <v>10.23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11</v>
      </c>
      <c r="I565" s="236">
        <v>107.5268817204301</v>
      </c>
      <c r="J565" s="236">
        <v>100.54844606946985</v>
      </c>
      <c r="K565" s="236">
        <v>100.54844606946985</v>
      </c>
      <c r="L565" s="236">
        <v>100.54844606946985</v>
      </c>
      <c r="M565" s="236">
        <v>100.64043915827996</v>
      </c>
    </row>
    <row r="566" spans="1:13" ht="11.25" customHeight="1" x14ac:dyDescent="0.25">
      <c r="B566" s="215"/>
      <c r="C566" s="199"/>
      <c r="I566" s="199"/>
      <c r="J566" s="199"/>
      <c r="K566" s="199"/>
      <c r="L566" s="199"/>
      <c r="M566" s="199"/>
    </row>
    <row r="567" spans="1:13" ht="17.25" customHeight="1" x14ac:dyDescent="0.25">
      <c r="B567" s="199"/>
      <c r="D567" s="190" t="s">
        <v>214</v>
      </c>
      <c r="E567" s="190"/>
      <c r="I567" s="203"/>
      <c r="J567" s="203"/>
      <c r="K567" s="203"/>
      <c r="L567" s="203"/>
      <c r="M567" s="203"/>
    </row>
    <row r="568" spans="1:13" ht="17.25" customHeight="1" x14ac:dyDescent="0.25">
      <c r="B568" s="199"/>
      <c r="D568" s="203" t="s">
        <v>260</v>
      </c>
      <c r="E568" s="203"/>
    </row>
    <row r="569" spans="1:13" ht="9" customHeight="1" x14ac:dyDescent="0.25">
      <c r="B569" s="199"/>
    </row>
    <row r="570" spans="1:13" ht="12" customHeight="1" x14ac:dyDescent="0.25">
      <c r="A570" s="193"/>
      <c r="B570" s="215"/>
      <c r="I570" s="266" t="s">
        <v>202</v>
      </c>
      <c r="J570" s="266"/>
      <c r="K570" s="266"/>
      <c r="L570" s="266"/>
      <c r="M570" s="266"/>
    </row>
    <row r="571" spans="1:13" ht="16.5" customHeight="1" x14ac:dyDescent="0.25">
      <c r="A571" s="217"/>
      <c r="B571" s="218"/>
      <c r="C571" s="263" t="s">
        <v>216</v>
      </c>
      <c r="D571" s="264"/>
      <c r="E571" s="264"/>
      <c r="F571" s="264"/>
      <c r="G571" s="264"/>
      <c r="H571" s="264"/>
      <c r="I571" s="267" t="str">
        <f>I9</f>
        <v xml:space="preserve">08.01.2024 in % to </v>
      </c>
      <c r="J571" s="268"/>
      <c r="K571" s="268"/>
      <c r="L571" s="268"/>
      <c r="M571" s="268"/>
    </row>
    <row r="572" spans="1:13" ht="14.25" customHeight="1" x14ac:dyDescent="0.25">
      <c r="A572" s="206"/>
      <c r="B572" s="200"/>
      <c r="C572" s="260" t="s">
        <v>232</v>
      </c>
      <c r="D572" s="261"/>
      <c r="E572" s="261"/>
      <c r="F572" s="262"/>
      <c r="G572" s="260" t="s">
        <v>241</v>
      </c>
      <c r="H572" s="262"/>
      <c r="I572" s="260" t="s">
        <v>232</v>
      </c>
      <c r="J572" s="261"/>
      <c r="K572" s="261"/>
      <c r="L572" s="262"/>
      <c r="M572" s="258" t="s">
        <v>241</v>
      </c>
    </row>
    <row r="573" spans="1:13" ht="17.25" customHeight="1" x14ac:dyDescent="0.25">
      <c r="A573" s="207"/>
      <c r="B573" s="219"/>
      <c r="C573" s="238" t="s">
        <v>247</v>
      </c>
      <c r="D573" s="244" t="s">
        <v>242</v>
      </c>
      <c r="E573" s="244" t="s">
        <v>243</v>
      </c>
      <c r="F573" s="244" t="s">
        <v>239</v>
      </c>
      <c r="G573" s="244" t="s">
        <v>244</v>
      </c>
      <c r="H573" s="244" t="s">
        <v>248</v>
      </c>
      <c r="I573" s="232" t="s">
        <v>247</v>
      </c>
      <c r="J573" s="233" t="s">
        <v>242</v>
      </c>
      <c r="K573" s="233" t="s">
        <v>243</v>
      </c>
      <c r="L573" s="233" t="s">
        <v>239</v>
      </c>
      <c r="M573" s="233" t="s">
        <v>244</v>
      </c>
    </row>
    <row r="574" spans="1:13" ht="17.25" customHeight="1" x14ac:dyDescent="0.25">
      <c r="A574" s="254">
        <v>1</v>
      </c>
      <c r="B574" s="209" t="s">
        <v>233</v>
      </c>
      <c r="C574" s="234">
        <v>4.5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5.5</v>
      </c>
      <c r="I574" s="236">
        <v>122.22222222222223</v>
      </c>
      <c r="J574" s="236">
        <v>110.00000000000001</v>
      </c>
      <c r="K574" s="236">
        <v>110.00000000000001</v>
      </c>
      <c r="L574" s="236">
        <v>103.77358490566037</v>
      </c>
      <c r="M574" s="236">
        <v>100</v>
      </c>
    </row>
    <row r="575" spans="1:13" ht="16.5" customHeight="1" x14ac:dyDescent="0.25">
      <c r="A575" s="230">
        <v>2</v>
      </c>
      <c r="B575" s="209" t="str">
        <f ca="1">$B$13</f>
        <v>Cabbage</v>
      </c>
      <c r="C575" s="234">
        <v>2.5</v>
      </c>
      <c r="D575" s="235">
        <v>4</v>
      </c>
      <c r="E575" s="235">
        <v>2</v>
      </c>
      <c r="F575" s="235">
        <v>3</v>
      </c>
      <c r="G575" s="235">
        <v>3</v>
      </c>
      <c r="H575" s="235">
        <v>3</v>
      </c>
      <c r="I575" s="236">
        <v>120</v>
      </c>
      <c r="J575" s="236">
        <v>75</v>
      </c>
      <c r="K575" s="236">
        <v>150</v>
      </c>
      <c r="L575" s="236">
        <v>100</v>
      </c>
      <c r="M575" s="236">
        <v>100</v>
      </c>
    </row>
    <row r="576" spans="1:13" ht="17.25" customHeight="1" x14ac:dyDescent="0.25">
      <c r="A576" s="248">
        <v>3</v>
      </c>
      <c r="B576" s="226" t="s">
        <v>234</v>
      </c>
      <c r="C576" s="234">
        <v>6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3.3</v>
      </c>
      <c r="I576" s="236">
        <v>54.999999999999993</v>
      </c>
      <c r="J576" s="236">
        <v>41.25</v>
      </c>
      <c r="K576" s="236">
        <v>100</v>
      </c>
      <c r="L576" s="236">
        <v>100</v>
      </c>
      <c r="M576" s="236">
        <v>109.99999999999999</v>
      </c>
    </row>
    <row r="577" spans="1:13" ht="16.5" customHeight="1" x14ac:dyDescent="0.25">
      <c r="A577" s="230">
        <v>4</v>
      </c>
      <c r="B577" s="225" t="str">
        <f ca="1">$B$15</f>
        <v>Carrots</v>
      </c>
      <c r="C577" s="234">
        <v>3</v>
      </c>
      <c r="D577" s="235">
        <v>3</v>
      </c>
      <c r="E577" s="235">
        <v>2</v>
      </c>
      <c r="F577" s="235">
        <v>2.5</v>
      </c>
      <c r="G577" s="235">
        <v>2.5</v>
      </c>
      <c r="H577" s="235">
        <v>2.7</v>
      </c>
      <c r="I577" s="236">
        <v>90</v>
      </c>
      <c r="J577" s="236">
        <v>90</v>
      </c>
      <c r="K577" s="236">
        <v>135</v>
      </c>
      <c r="L577" s="236">
        <v>108</v>
      </c>
      <c r="M577" s="236">
        <v>108</v>
      </c>
    </row>
    <row r="578" spans="1:13" ht="16.5" customHeight="1" x14ac:dyDescent="0.25">
      <c r="A578" s="254">
        <v>5</v>
      </c>
      <c r="B578" s="209" t="str">
        <f ca="1">$B$16</f>
        <v>Tomato</v>
      </c>
      <c r="C578" s="234">
        <v>15</v>
      </c>
      <c r="D578" s="235">
        <v>20</v>
      </c>
      <c r="E578" s="235">
        <v>19</v>
      </c>
      <c r="F578" s="235">
        <v>20</v>
      </c>
      <c r="G578" s="235">
        <v>22</v>
      </c>
      <c r="H578" s="235">
        <v>23</v>
      </c>
      <c r="I578" s="236">
        <v>153.33333333333334</v>
      </c>
      <c r="J578" s="236">
        <v>114.99999999999999</v>
      </c>
      <c r="K578" s="236">
        <v>121.05263157894737</v>
      </c>
      <c r="L578" s="236">
        <v>114.99999999999999</v>
      </c>
      <c r="M578" s="236">
        <v>104.54545454545455</v>
      </c>
    </row>
    <row r="579" spans="1:13" ht="16.5" customHeight="1" x14ac:dyDescent="0.25">
      <c r="A579" s="230">
        <v>6</v>
      </c>
      <c r="B579" s="209" t="str">
        <f ca="1">$B$17</f>
        <v>Cucumber</v>
      </c>
      <c r="C579" s="234">
        <v>13</v>
      </c>
      <c r="D579" s="235">
        <v>18</v>
      </c>
      <c r="E579" s="235">
        <v>17</v>
      </c>
      <c r="F579" s="235">
        <v>18</v>
      </c>
      <c r="G579" s="235">
        <v>18</v>
      </c>
      <c r="H579" s="235">
        <v>19</v>
      </c>
      <c r="I579" s="236">
        <v>146.15384615384613</v>
      </c>
      <c r="J579" s="236">
        <v>105.55555555555556</v>
      </c>
      <c r="K579" s="236">
        <v>111.76470588235294</v>
      </c>
      <c r="L579" s="236">
        <v>105.55555555555556</v>
      </c>
      <c r="M579" s="236">
        <v>105.55555555555556</v>
      </c>
    </row>
    <row r="580" spans="1:13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6">
        <v>133.33333333333331</v>
      </c>
      <c r="J580" s="236">
        <v>133.33333333333331</v>
      </c>
      <c r="K580" s="236">
        <v>100</v>
      </c>
      <c r="L580" s="236">
        <v>100</v>
      </c>
      <c r="M580" s="236">
        <v>100</v>
      </c>
    </row>
    <row r="581" spans="1:13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6">
        <v>109.09090909090908</v>
      </c>
      <c r="J581" s="236">
        <v>109.09090909090908</v>
      </c>
      <c r="K581" s="236">
        <v>100</v>
      </c>
      <c r="L581" s="236">
        <v>100</v>
      </c>
      <c r="M581" s="236">
        <v>100</v>
      </c>
    </row>
    <row r="582" spans="1:13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14</v>
      </c>
      <c r="I582" s="236">
        <v>73.68421052631578</v>
      </c>
      <c r="J582" s="236">
        <v>73.68421052631578</v>
      </c>
      <c r="K582" s="236">
        <v>100</v>
      </c>
      <c r="L582" s="236">
        <v>100</v>
      </c>
      <c r="M582" s="236">
        <v>100</v>
      </c>
    </row>
    <row r="583" spans="1:13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6">
        <v>65.217391304347828</v>
      </c>
      <c r="J583" s="236">
        <v>65.217391304347828</v>
      </c>
      <c r="K583" s="236">
        <v>100</v>
      </c>
      <c r="L583" s="236">
        <v>100</v>
      </c>
      <c r="M583" s="236">
        <v>100</v>
      </c>
    </row>
    <row r="584" spans="1:13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6">
        <v>108.33333333333333</v>
      </c>
      <c r="J584" s="236">
        <v>108.33333333333333</v>
      </c>
      <c r="K584" s="236">
        <v>100</v>
      </c>
      <c r="L584" s="236">
        <v>100</v>
      </c>
      <c r="M584" s="236">
        <v>100</v>
      </c>
    </row>
    <row r="585" spans="1:13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6">
        <v>107.14285714285714</v>
      </c>
      <c r="J585" s="236">
        <v>100</v>
      </c>
      <c r="K585" s="236">
        <v>100</v>
      </c>
      <c r="L585" s="236">
        <v>100</v>
      </c>
      <c r="M585" s="236">
        <v>100</v>
      </c>
    </row>
    <row r="586" spans="1:13" ht="16.5" customHeight="1" x14ac:dyDescent="0.25">
      <c r="A586" s="254">
        <v>13</v>
      </c>
      <c r="B586" s="209" t="str">
        <f ca="1">$B$24</f>
        <v>Milk, litre</v>
      </c>
      <c r="C586" s="234">
        <v>6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6">
        <v>108.33333333333333</v>
      </c>
      <c r="J586" s="236">
        <v>92.857142857142861</v>
      </c>
      <c r="K586" s="236">
        <v>100</v>
      </c>
      <c r="L586" s="236">
        <v>100</v>
      </c>
      <c r="M586" s="236">
        <v>100</v>
      </c>
    </row>
    <row r="587" spans="1:13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12.5</v>
      </c>
      <c r="I587" s="236">
        <v>96.15384615384616</v>
      </c>
      <c r="J587" s="236">
        <v>104.16666666666667</v>
      </c>
      <c r="K587" s="236">
        <v>113.63636363636364</v>
      </c>
      <c r="L587" s="236">
        <v>110.61946902654867</v>
      </c>
      <c r="M587" s="236">
        <v>110.61946902654867</v>
      </c>
    </row>
    <row r="588" spans="1:13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12.5</v>
      </c>
      <c r="I588" s="236">
        <v>125</v>
      </c>
      <c r="J588" s="236">
        <v>125</v>
      </c>
      <c r="K588" s="236">
        <v>104.16666666666667</v>
      </c>
      <c r="L588" s="236">
        <v>100</v>
      </c>
      <c r="M588" s="236">
        <v>100</v>
      </c>
    </row>
    <row r="589" spans="1:13" ht="18" customHeight="1" x14ac:dyDescent="0.25">
      <c r="A589" s="230">
        <v>16</v>
      </c>
      <c r="B589" s="209" t="str">
        <f ca="1">$B$27</f>
        <v>Tea black</v>
      </c>
      <c r="C589" s="234">
        <v>40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6">
        <v>100</v>
      </c>
      <c r="J589" s="236">
        <v>100</v>
      </c>
      <c r="K589" s="236">
        <v>100</v>
      </c>
      <c r="L589" s="236">
        <v>100</v>
      </c>
      <c r="M589" s="236">
        <v>100</v>
      </c>
    </row>
    <row r="590" spans="1:13" ht="17.25" customHeight="1" x14ac:dyDescent="0.25">
      <c r="A590" s="254">
        <v>17</v>
      </c>
      <c r="B590" s="209" t="str">
        <f ca="1">$B$28</f>
        <v>Green tea</v>
      </c>
      <c r="C590" s="234">
        <v>45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6">
        <v>100</v>
      </c>
      <c r="J590" s="236">
        <v>100</v>
      </c>
      <c r="K590" s="236">
        <v>100</v>
      </c>
      <c r="L590" s="236">
        <v>100</v>
      </c>
      <c r="M590" s="236">
        <v>100</v>
      </c>
    </row>
    <row r="591" spans="1:13" ht="17.25" customHeight="1" x14ac:dyDescent="0.25">
      <c r="A591" s="230">
        <v>18</v>
      </c>
      <c r="B591" s="209" t="str">
        <f ca="1">$B$29</f>
        <v>Flour of 1st grade</v>
      </c>
      <c r="C591" s="234">
        <v>5.6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6</v>
      </c>
      <c r="I591" s="236">
        <v>107.14285714285714</v>
      </c>
      <c r="J591" s="236">
        <v>115.38461538461537</v>
      </c>
      <c r="K591" s="236">
        <v>96.774193548387089</v>
      </c>
      <c r="L591" s="236">
        <v>96.774193548387089</v>
      </c>
      <c r="M591" s="236">
        <v>100</v>
      </c>
    </row>
    <row r="592" spans="1:13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5.2</v>
      </c>
      <c r="I592" s="236"/>
      <c r="J592" s="236"/>
      <c r="K592" s="236">
        <v>101.1673151750973</v>
      </c>
      <c r="L592" s="236">
        <v>100</v>
      </c>
      <c r="M592" s="236">
        <v>100</v>
      </c>
    </row>
    <row r="593" spans="1:13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6">
        <v>100</v>
      </c>
      <c r="J593" s="236">
        <v>100</v>
      </c>
      <c r="K593" s="236">
        <v>100</v>
      </c>
      <c r="L593" s="236">
        <v>100</v>
      </c>
      <c r="M593" s="236">
        <v>100</v>
      </c>
    </row>
    <row r="594" spans="1:13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6">
        <v>100</v>
      </c>
      <c r="J594" s="236">
        <v>100</v>
      </c>
      <c r="K594" s="236">
        <v>100</v>
      </c>
      <c r="L594" s="236">
        <v>100</v>
      </c>
      <c r="M594" s="236">
        <v>100</v>
      </c>
    </row>
    <row r="595" spans="1:13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6">
        <v>117.64705882352942</v>
      </c>
      <c r="J595" s="236">
        <v>117.64705882352942</v>
      </c>
      <c r="K595" s="236">
        <v>100</v>
      </c>
      <c r="L595" s="236">
        <v>100</v>
      </c>
      <c r="M595" s="236">
        <v>100</v>
      </c>
    </row>
    <row r="596" spans="1:13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6">
        <v>77.777777777777786</v>
      </c>
      <c r="J596" s="236">
        <v>77.777777777777786</v>
      </c>
      <c r="K596" s="236">
        <v>100</v>
      </c>
      <c r="L596" s="236">
        <v>93.333333333333329</v>
      </c>
      <c r="M596" s="236">
        <v>93.333333333333329</v>
      </c>
    </row>
    <row r="597" spans="1:13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6">
        <v>116.66666666666667</v>
      </c>
      <c r="J597" s="236">
        <v>116.66666666666667</v>
      </c>
      <c r="K597" s="236">
        <v>100</v>
      </c>
      <c r="L597" s="236">
        <v>100</v>
      </c>
      <c r="M597" s="236">
        <v>100</v>
      </c>
    </row>
    <row r="598" spans="1:13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6"/>
      <c r="J598" s="236"/>
      <c r="K598" s="236">
        <v>100</v>
      </c>
      <c r="L598" s="236">
        <v>100</v>
      </c>
      <c r="M598" s="236">
        <v>100</v>
      </c>
    </row>
    <row r="599" spans="1:13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6">
        <v>100</v>
      </c>
      <c r="J599" s="236">
        <v>100</v>
      </c>
      <c r="K599" s="236">
        <v>100</v>
      </c>
      <c r="L599" s="236">
        <v>100</v>
      </c>
      <c r="M599" s="236">
        <v>100</v>
      </c>
    </row>
    <row r="600" spans="1:13" ht="17.25" customHeight="1" x14ac:dyDescent="0.25">
      <c r="A600" s="254">
        <v>27</v>
      </c>
      <c r="B600" s="209" t="s">
        <v>231</v>
      </c>
      <c r="C600" s="234">
        <v>4.5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6.7</v>
      </c>
      <c r="I600" s="236">
        <v>148.88888888888889</v>
      </c>
      <c r="J600" s="236">
        <v>163.41463414634148</v>
      </c>
      <c r="K600" s="236">
        <v>87.012987012987011</v>
      </c>
      <c r="L600" s="236">
        <v>97.101449275362313</v>
      </c>
      <c r="M600" s="236">
        <v>100</v>
      </c>
    </row>
    <row r="601" spans="1:13" ht="17.25" customHeight="1" x14ac:dyDescent="0.25">
      <c r="A601" s="230">
        <v>28</v>
      </c>
      <c r="B601" s="209" t="str">
        <f ca="1">$B$39</f>
        <v>Gasoline, litre А-92</v>
      </c>
      <c r="C601" s="234">
        <v>8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6">
        <v>123.75</v>
      </c>
      <c r="J601" s="236">
        <v>122.22222222222223</v>
      </c>
      <c r="K601" s="236">
        <v>90</v>
      </c>
      <c r="L601" s="236">
        <v>96.116504854368941</v>
      </c>
      <c r="M601" s="236">
        <v>100</v>
      </c>
    </row>
    <row r="602" spans="1:13" ht="17.25" customHeight="1" x14ac:dyDescent="0.25">
      <c r="A602" s="254">
        <v>29</v>
      </c>
      <c r="B602" s="209" t="s">
        <v>235</v>
      </c>
      <c r="C602" s="234"/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6"/>
      <c r="J602" s="236">
        <v>89.565217391304358</v>
      </c>
      <c r="K602" s="236">
        <v>91.964285714285737</v>
      </c>
      <c r="L602" s="236">
        <v>95.370370370370367</v>
      </c>
      <c r="M602" s="236">
        <v>100</v>
      </c>
    </row>
    <row r="603" spans="1:13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6"/>
      <c r="J603" s="236"/>
      <c r="K603" s="236"/>
      <c r="L603" s="236"/>
      <c r="M603" s="236"/>
    </row>
    <row r="604" spans="1:13" ht="17.25" customHeight="1" x14ac:dyDescent="0.25">
      <c r="A604" s="209"/>
      <c r="B604" s="209" t="str">
        <f ca="1">$B$42</f>
        <v xml:space="preserve"> - In the market</v>
      </c>
      <c r="C604" s="239">
        <v>10.16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10.94</v>
      </c>
      <c r="I604" s="236">
        <v>107.6771653543307</v>
      </c>
      <c r="J604" s="236">
        <v>100.64397424103035</v>
      </c>
      <c r="K604" s="236">
        <v>100.45913682277319</v>
      </c>
      <c r="L604" s="236">
        <v>100.45913682277319</v>
      </c>
      <c r="M604" s="236">
        <v>100.45913682277319</v>
      </c>
    </row>
    <row r="605" spans="1:13" ht="17.25" customHeight="1" x14ac:dyDescent="0.25">
      <c r="A605" s="209"/>
      <c r="B605" s="209" t="str">
        <f ca="1">$B$43</f>
        <v xml:space="preserve"> - On exchange office</v>
      </c>
      <c r="C605" s="234">
        <v>10.23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11</v>
      </c>
      <c r="I605" s="236">
        <v>107.5268817204301</v>
      </c>
      <c r="J605" s="236">
        <v>100.54844606946985</v>
      </c>
      <c r="K605" s="236">
        <v>100.54844606946985</v>
      </c>
      <c r="L605" s="236">
        <v>100.54844606946985</v>
      </c>
      <c r="M605" s="236">
        <v>100.64043915827996</v>
      </c>
    </row>
    <row r="606" spans="1:13" ht="21" customHeight="1" x14ac:dyDescent="0.25">
      <c r="B606" s="215"/>
      <c r="C606" s="199"/>
      <c r="I606" s="199"/>
      <c r="J606" s="199"/>
      <c r="K606" s="199"/>
      <c r="L606" s="199"/>
      <c r="M606" s="199"/>
    </row>
    <row r="607" spans="1:13" ht="17.25" customHeight="1" x14ac:dyDescent="0.25">
      <c r="B607" s="199"/>
      <c r="D607" s="190" t="s">
        <v>204</v>
      </c>
      <c r="E607" s="190"/>
      <c r="I607" s="203"/>
      <c r="J607" s="203"/>
      <c r="K607" s="203"/>
      <c r="L607" s="203"/>
      <c r="M607" s="203"/>
    </row>
    <row r="608" spans="1:13" ht="17.25" customHeight="1" x14ac:dyDescent="0.25">
      <c r="B608" s="199"/>
      <c r="D608" s="190" t="s">
        <v>261</v>
      </c>
      <c r="E608" s="190"/>
    </row>
    <row r="609" spans="1:13" ht="9" customHeight="1" x14ac:dyDescent="0.25">
      <c r="B609" s="199"/>
    </row>
    <row r="610" spans="1:13" ht="12" customHeight="1" x14ac:dyDescent="0.25">
      <c r="A610" s="193"/>
      <c r="B610" s="215"/>
      <c r="I610" s="266" t="s">
        <v>202</v>
      </c>
      <c r="J610" s="266"/>
      <c r="K610" s="266"/>
      <c r="L610" s="266"/>
      <c r="M610" s="266"/>
    </row>
    <row r="611" spans="1:13" ht="16.5" customHeight="1" x14ac:dyDescent="0.25">
      <c r="A611" s="217"/>
      <c r="B611" s="218"/>
      <c r="C611" s="263" t="s">
        <v>217</v>
      </c>
      <c r="D611" s="264"/>
      <c r="E611" s="264"/>
      <c r="F611" s="264"/>
      <c r="G611" s="264"/>
      <c r="H611" s="265"/>
      <c r="I611" s="267" t="str">
        <f>I9</f>
        <v xml:space="preserve">08.01.2024 in % to </v>
      </c>
      <c r="J611" s="268"/>
      <c r="K611" s="268"/>
      <c r="L611" s="268"/>
      <c r="M611" s="268"/>
    </row>
    <row r="612" spans="1:13" ht="14.25" customHeight="1" x14ac:dyDescent="0.25">
      <c r="A612" s="206"/>
      <c r="B612" s="200"/>
      <c r="C612" s="260" t="s">
        <v>232</v>
      </c>
      <c r="D612" s="261"/>
      <c r="E612" s="261"/>
      <c r="F612" s="262"/>
      <c r="G612" s="260" t="s">
        <v>241</v>
      </c>
      <c r="H612" s="262"/>
      <c r="I612" s="260" t="s">
        <v>232</v>
      </c>
      <c r="J612" s="261"/>
      <c r="K612" s="261"/>
      <c r="L612" s="262"/>
      <c r="M612" s="258" t="s">
        <v>241</v>
      </c>
    </row>
    <row r="613" spans="1:13" ht="17.25" customHeight="1" x14ac:dyDescent="0.25">
      <c r="A613" s="207"/>
      <c r="B613" s="219"/>
      <c r="C613" s="238" t="s">
        <v>247</v>
      </c>
      <c r="D613" s="244" t="s">
        <v>242</v>
      </c>
      <c r="E613" s="244" t="s">
        <v>243</v>
      </c>
      <c r="F613" s="244" t="s">
        <v>239</v>
      </c>
      <c r="G613" s="244" t="s">
        <v>244</v>
      </c>
      <c r="H613" s="244" t="s">
        <v>248</v>
      </c>
      <c r="I613" s="232" t="s">
        <v>247</v>
      </c>
      <c r="J613" s="233" t="s">
        <v>242</v>
      </c>
      <c r="K613" s="233" t="s">
        <v>243</v>
      </c>
      <c r="L613" s="233" t="s">
        <v>239</v>
      </c>
      <c r="M613" s="233" t="s">
        <v>244</v>
      </c>
    </row>
    <row r="614" spans="1:13" ht="17.25" customHeight="1" x14ac:dyDescent="0.25">
      <c r="A614" s="254">
        <v>1</v>
      </c>
      <c r="B614" s="209" t="s">
        <v>233</v>
      </c>
      <c r="C614" s="234">
        <v>3.8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6">
        <v>118.42105263157896</v>
      </c>
      <c r="J614" s="236">
        <v>90</v>
      </c>
      <c r="K614" s="236">
        <v>90</v>
      </c>
      <c r="L614" s="236">
        <v>93.75</v>
      </c>
      <c r="M614" s="236">
        <v>100</v>
      </c>
    </row>
    <row r="615" spans="1:13" ht="16.5" customHeight="1" x14ac:dyDescent="0.25">
      <c r="A615" s="230">
        <v>2</v>
      </c>
      <c r="B615" s="209" t="str">
        <f ca="1">$B$13</f>
        <v>Cabbage</v>
      </c>
      <c r="C615" s="234">
        <v>3</v>
      </c>
      <c r="D615" s="235">
        <v>4</v>
      </c>
      <c r="E615" s="235">
        <v>3</v>
      </c>
      <c r="F615" s="235">
        <v>3</v>
      </c>
      <c r="G615" s="235">
        <v>3</v>
      </c>
      <c r="H615" s="235">
        <v>3</v>
      </c>
      <c r="I615" s="236">
        <v>100</v>
      </c>
      <c r="J615" s="236">
        <v>75</v>
      </c>
      <c r="K615" s="236">
        <v>100</v>
      </c>
      <c r="L615" s="236">
        <v>100</v>
      </c>
      <c r="M615" s="236">
        <v>100</v>
      </c>
    </row>
    <row r="616" spans="1:13" ht="17.25" customHeight="1" x14ac:dyDescent="0.25">
      <c r="A616" s="248">
        <v>3</v>
      </c>
      <c r="B616" s="226" t="s">
        <v>234</v>
      </c>
      <c r="C616" s="234">
        <v>5.5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6">
        <v>45.454545454545453</v>
      </c>
      <c r="J616" s="236">
        <v>27.777777777777779</v>
      </c>
      <c r="K616" s="236">
        <v>100</v>
      </c>
      <c r="L616" s="236">
        <v>125</v>
      </c>
      <c r="M616" s="236">
        <v>100</v>
      </c>
    </row>
    <row r="617" spans="1:13" ht="16.5" customHeight="1" x14ac:dyDescent="0.25">
      <c r="A617" s="230">
        <v>4</v>
      </c>
      <c r="B617" s="225" t="str">
        <f ca="1">$B$15</f>
        <v>Carrots</v>
      </c>
      <c r="C617" s="234">
        <v>2.5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2</v>
      </c>
      <c r="I617" s="236">
        <v>80</v>
      </c>
      <c r="J617" s="236">
        <v>100</v>
      </c>
      <c r="K617" s="236">
        <v>111.11111111111111</v>
      </c>
      <c r="L617" s="236">
        <v>111.11111111111111</v>
      </c>
      <c r="M617" s="236">
        <v>133.33333333333331</v>
      </c>
    </row>
    <row r="618" spans="1:13" ht="16.5" customHeight="1" x14ac:dyDescent="0.25">
      <c r="A618" s="254">
        <v>5</v>
      </c>
      <c r="B618" s="209" t="str">
        <f ca="1">$B$16</f>
        <v>Tomato</v>
      </c>
      <c r="C618" s="234">
        <v>13</v>
      </c>
      <c r="D618" s="235">
        <v>23</v>
      </c>
      <c r="E618" s="235">
        <v>17</v>
      </c>
      <c r="F618" s="235">
        <v>20</v>
      </c>
      <c r="G618" s="235">
        <v>23</v>
      </c>
      <c r="H618" s="235">
        <v>23</v>
      </c>
      <c r="I618" s="236">
        <v>176.92307692307691</v>
      </c>
      <c r="J618" s="236">
        <v>100</v>
      </c>
      <c r="K618" s="236">
        <v>135.29411764705884</v>
      </c>
      <c r="L618" s="236">
        <v>114.99999999999999</v>
      </c>
      <c r="M618" s="236">
        <v>100</v>
      </c>
    </row>
    <row r="619" spans="1:13" ht="16.5" customHeight="1" x14ac:dyDescent="0.25">
      <c r="A619" s="230">
        <v>6</v>
      </c>
      <c r="B619" s="209" t="str">
        <f ca="1">$B$17</f>
        <v>Cucumber</v>
      </c>
      <c r="C619" s="234">
        <v>13</v>
      </c>
      <c r="D619" s="235">
        <v>18</v>
      </c>
      <c r="E619" s="235">
        <v>15</v>
      </c>
      <c r="F619" s="235">
        <v>18</v>
      </c>
      <c r="G619" s="235">
        <v>21</v>
      </c>
      <c r="H619" s="235">
        <v>21</v>
      </c>
      <c r="I619" s="236">
        <v>161.53846153846155</v>
      </c>
      <c r="J619" s="236">
        <v>116.66666666666667</v>
      </c>
      <c r="K619" s="236">
        <v>140</v>
      </c>
      <c r="L619" s="236">
        <v>116.66666666666667</v>
      </c>
      <c r="M619" s="236">
        <v>100</v>
      </c>
    </row>
    <row r="620" spans="1:13" ht="16.5" customHeight="1" x14ac:dyDescent="0.25">
      <c r="A620" s="254">
        <v>7</v>
      </c>
      <c r="B620" s="209" t="str">
        <f ca="1">$B$18</f>
        <v>Apples</v>
      </c>
      <c r="C620" s="234">
        <v>6</v>
      </c>
      <c r="D620" s="235">
        <v>8</v>
      </c>
      <c r="E620" s="235">
        <v>7</v>
      </c>
      <c r="F620" s="235">
        <v>7</v>
      </c>
      <c r="G620" s="235">
        <v>7</v>
      </c>
      <c r="H620" s="235">
        <v>7</v>
      </c>
      <c r="I620" s="236">
        <v>116.66666666666667</v>
      </c>
      <c r="J620" s="236">
        <v>87.5</v>
      </c>
      <c r="K620" s="236">
        <v>100</v>
      </c>
      <c r="L620" s="236">
        <v>100</v>
      </c>
      <c r="M620" s="236">
        <v>100</v>
      </c>
    </row>
    <row r="621" spans="1:13" ht="16.5" customHeight="1" x14ac:dyDescent="0.25">
      <c r="A621" s="230">
        <v>8</v>
      </c>
      <c r="B621" s="209" t="str">
        <f ca="1">$B$19</f>
        <v>Rice (local manufacture)</v>
      </c>
      <c r="C621" s="234">
        <v>13</v>
      </c>
      <c r="D621" s="235">
        <v>15</v>
      </c>
      <c r="E621" s="235">
        <v>13</v>
      </c>
      <c r="F621" s="235">
        <v>13</v>
      </c>
      <c r="G621" s="235">
        <v>13</v>
      </c>
      <c r="H621" s="235">
        <v>13</v>
      </c>
      <c r="I621" s="236">
        <v>100</v>
      </c>
      <c r="J621" s="236">
        <v>86.666666666666671</v>
      </c>
      <c r="K621" s="236">
        <v>100</v>
      </c>
      <c r="L621" s="236">
        <v>100</v>
      </c>
      <c r="M621" s="236">
        <v>100</v>
      </c>
    </row>
    <row r="622" spans="1:13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14</v>
      </c>
      <c r="I622" s="236">
        <v>70</v>
      </c>
      <c r="J622" s="236">
        <v>70</v>
      </c>
      <c r="K622" s="236">
        <v>100</v>
      </c>
      <c r="L622" s="236">
        <v>100</v>
      </c>
      <c r="M622" s="236">
        <v>100</v>
      </c>
    </row>
    <row r="623" spans="1:13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16</v>
      </c>
      <c r="I623" s="236">
        <v>66.666666666666657</v>
      </c>
      <c r="J623" s="236">
        <v>66.666666666666657</v>
      </c>
      <c r="K623" s="236">
        <v>100</v>
      </c>
      <c r="L623" s="236">
        <v>100</v>
      </c>
      <c r="M623" s="236">
        <v>100</v>
      </c>
    </row>
    <row r="624" spans="1:13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65</v>
      </c>
      <c r="I624" s="236">
        <v>108.33333333333333</v>
      </c>
      <c r="J624" s="236">
        <v>108.33333333333333</v>
      </c>
      <c r="K624" s="236">
        <v>100</v>
      </c>
      <c r="L624" s="236">
        <v>100</v>
      </c>
      <c r="M624" s="236">
        <v>100</v>
      </c>
    </row>
    <row r="625" spans="1:13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65</v>
      </c>
      <c r="I625" s="236">
        <v>100</v>
      </c>
      <c r="J625" s="236">
        <v>100</v>
      </c>
      <c r="K625" s="236">
        <v>100</v>
      </c>
      <c r="L625" s="236">
        <v>100</v>
      </c>
      <c r="M625" s="236">
        <v>100</v>
      </c>
    </row>
    <row r="626" spans="1:13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6">
        <v>100</v>
      </c>
      <c r="J626" s="236">
        <v>100</v>
      </c>
      <c r="K626" s="236">
        <v>100</v>
      </c>
      <c r="L626" s="236">
        <v>100</v>
      </c>
      <c r="M626" s="236">
        <v>100</v>
      </c>
    </row>
    <row r="627" spans="1:13" ht="17.25" customHeight="1" x14ac:dyDescent="0.25">
      <c r="A627" s="230">
        <v>14</v>
      </c>
      <c r="B627" s="209" t="str">
        <f ca="1">$B$25</f>
        <v>Eggs (10 шт)</v>
      </c>
      <c r="C627" s="234">
        <v>14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12.66</v>
      </c>
      <c r="I627" s="236">
        <v>90.428571428571431</v>
      </c>
      <c r="J627" s="236">
        <v>97.384615384615387</v>
      </c>
      <c r="K627" s="236">
        <v>115.09090909090909</v>
      </c>
      <c r="L627" s="236">
        <v>90.428571428571431</v>
      </c>
      <c r="M627" s="236">
        <v>100</v>
      </c>
    </row>
    <row r="628" spans="1:13" ht="16.5" customHeight="1" x14ac:dyDescent="0.25">
      <c r="A628" s="254">
        <v>15</v>
      </c>
      <c r="B628" s="209" t="str">
        <f ca="1">$B$26</f>
        <v>Granulated sugar</v>
      </c>
      <c r="C628" s="234">
        <v>11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6">
        <v>100</v>
      </c>
      <c r="J628" s="236">
        <v>110.00000000000001</v>
      </c>
      <c r="K628" s="236">
        <v>91.666666666666657</v>
      </c>
      <c r="L628" s="236">
        <v>91.666666666666657</v>
      </c>
      <c r="M628" s="236">
        <v>100</v>
      </c>
    </row>
    <row r="629" spans="1:13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6">
        <v>100</v>
      </c>
      <c r="J629" s="236">
        <v>100</v>
      </c>
      <c r="K629" s="236">
        <v>100</v>
      </c>
      <c r="L629" s="236">
        <v>100</v>
      </c>
      <c r="M629" s="236">
        <v>100</v>
      </c>
    </row>
    <row r="630" spans="1:13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6">
        <v>100</v>
      </c>
      <c r="J630" s="236">
        <v>100</v>
      </c>
      <c r="K630" s="236">
        <v>100</v>
      </c>
      <c r="L630" s="236">
        <v>100</v>
      </c>
      <c r="M630" s="236">
        <v>100</v>
      </c>
    </row>
    <row r="631" spans="1:13" ht="17.25" customHeight="1" x14ac:dyDescent="0.25">
      <c r="A631" s="230">
        <v>18</v>
      </c>
      <c r="B631" s="209" t="str">
        <f ca="1">$B$29</f>
        <v>Flour of 1st grade</v>
      </c>
      <c r="C631" s="234">
        <v>5.7</v>
      </c>
      <c r="D631" s="235">
        <v>5.3</v>
      </c>
      <c r="E631" s="235">
        <v>6</v>
      </c>
      <c r="F631" s="235">
        <v>6</v>
      </c>
      <c r="G631" s="235">
        <v>6</v>
      </c>
      <c r="H631" s="235">
        <v>5.8</v>
      </c>
      <c r="I631" s="236">
        <v>101.75438596491226</v>
      </c>
      <c r="J631" s="236">
        <v>109.43396226415094</v>
      </c>
      <c r="K631" s="236">
        <v>96.666666666666671</v>
      </c>
      <c r="L631" s="236">
        <v>96.666666666666671</v>
      </c>
      <c r="M631" s="236">
        <v>96.666666666666671</v>
      </c>
    </row>
    <row r="632" spans="1:13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5.5</v>
      </c>
      <c r="I632" s="236"/>
      <c r="J632" s="236"/>
      <c r="K632" s="236">
        <v>105.76923076923077</v>
      </c>
      <c r="L632" s="236">
        <v>100</v>
      </c>
      <c r="M632" s="236">
        <v>100</v>
      </c>
    </row>
    <row r="633" spans="1:13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6">
        <v>67.307692307692307</v>
      </c>
      <c r="J633" s="236">
        <v>67.307692307692307</v>
      </c>
      <c r="K633" s="236">
        <v>100</v>
      </c>
      <c r="L633" s="236">
        <v>100</v>
      </c>
      <c r="M633" s="236">
        <v>100</v>
      </c>
    </row>
    <row r="634" spans="1:13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6">
        <v>90</v>
      </c>
      <c r="J634" s="236">
        <v>90</v>
      </c>
      <c r="K634" s="236">
        <v>100</v>
      </c>
      <c r="L634" s="236">
        <v>100</v>
      </c>
      <c r="M634" s="236">
        <v>100</v>
      </c>
    </row>
    <row r="635" spans="1:13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6">
        <v>90</v>
      </c>
      <c r="J635" s="236">
        <v>90</v>
      </c>
      <c r="K635" s="236">
        <v>100</v>
      </c>
      <c r="L635" s="236">
        <v>100</v>
      </c>
      <c r="M635" s="236">
        <v>100</v>
      </c>
    </row>
    <row r="636" spans="1:13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6">
        <v>86.666666666666671</v>
      </c>
      <c r="J636" s="236">
        <v>86.666666666666671</v>
      </c>
      <c r="K636" s="236">
        <v>100</v>
      </c>
      <c r="L636" s="236">
        <v>100</v>
      </c>
      <c r="M636" s="236">
        <v>100</v>
      </c>
    </row>
    <row r="637" spans="1:13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6">
        <v>100</v>
      </c>
      <c r="J637" s="236">
        <v>100</v>
      </c>
      <c r="K637" s="236">
        <v>100</v>
      </c>
      <c r="L637" s="236">
        <v>100</v>
      </c>
      <c r="M637" s="236">
        <v>100</v>
      </c>
    </row>
    <row r="638" spans="1:13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6"/>
      <c r="J638" s="236"/>
      <c r="K638" s="236">
        <v>100</v>
      </c>
      <c r="L638" s="236">
        <v>100</v>
      </c>
      <c r="M638" s="236">
        <v>100</v>
      </c>
    </row>
    <row r="639" spans="1:13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6">
        <v>100</v>
      </c>
      <c r="J639" s="236">
        <v>100</v>
      </c>
      <c r="K639" s="236">
        <v>100</v>
      </c>
      <c r="L639" s="236">
        <v>100</v>
      </c>
      <c r="M639" s="236">
        <v>100</v>
      </c>
    </row>
    <row r="640" spans="1:13" ht="17.25" customHeight="1" x14ac:dyDescent="0.25">
      <c r="A640" s="254">
        <v>27</v>
      </c>
      <c r="B640" s="209" t="s">
        <v>231</v>
      </c>
      <c r="C640" s="234">
        <v>4.5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6.5</v>
      </c>
      <c r="I640" s="236">
        <v>144.44444444444443</v>
      </c>
      <c r="J640" s="236">
        <v>158.53658536585365</v>
      </c>
      <c r="K640" s="236">
        <v>84.415584415584405</v>
      </c>
      <c r="L640" s="236">
        <v>95.588235294117652</v>
      </c>
      <c r="M640" s="236">
        <v>98.484848484848484</v>
      </c>
    </row>
    <row r="641" spans="1:13" ht="17.25" customHeight="1" x14ac:dyDescent="0.25">
      <c r="A641" s="230">
        <v>28</v>
      </c>
      <c r="B641" s="209" t="str">
        <f ca="1">$B$39</f>
        <v>Gasoline, litre А-92</v>
      </c>
      <c r="C641" s="234">
        <v>8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9.8000000000000007</v>
      </c>
      <c r="I641" s="236">
        <v>122.50000000000001</v>
      </c>
      <c r="J641" s="236">
        <v>125.64102564102566</v>
      </c>
      <c r="K641" s="236">
        <v>89.090909090909093</v>
      </c>
      <c r="L641" s="236">
        <v>96.078431372549034</v>
      </c>
      <c r="M641" s="236">
        <v>100</v>
      </c>
    </row>
    <row r="642" spans="1:13" ht="17.25" customHeight="1" x14ac:dyDescent="0.25">
      <c r="A642" s="254">
        <v>29</v>
      </c>
      <c r="B642" s="209" t="s">
        <v>235</v>
      </c>
      <c r="C642" s="234"/>
      <c r="D642" s="235">
        <v>11.2</v>
      </c>
      <c r="E642" s="235">
        <v>11.3</v>
      </c>
      <c r="F642" s="235">
        <v>11.3</v>
      </c>
      <c r="G642" s="235">
        <v>11.2</v>
      </c>
      <c r="H642" s="235">
        <v>11</v>
      </c>
      <c r="I642" s="236"/>
      <c r="J642" s="236">
        <v>98.214285714285722</v>
      </c>
      <c r="K642" s="236">
        <v>97.345132743362825</v>
      </c>
      <c r="L642" s="236">
        <v>97.345132743362825</v>
      </c>
      <c r="M642" s="236">
        <v>98.214285714285722</v>
      </c>
    </row>
    <row r="643" spans="1:13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6"/>
      <c r="J643" s="236"/>
      <c r="K643" s="236"/>
      <c r="L643" s="236"/>
      <c r="M643" s="236"/>
    </row>
    <row r="644" spans="1:13" ht="17.25" customHeight="1" x14ac:dyDescent="0.25">
      <c r="A644" s="209"/>
      <c r="B644" s="209" t="str">
        <f ca="1">$B$42</f>
        <v xml:space="preserve"> - In the market</v>
      </c>
      <c r="C644" s="239">
        <v>10.16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10.94</v>
      </c>
      <c r="I644" s="236">
        <v>107.6771653543307</v>
      </c>
      <c r="J644" s="236">
        <v>100.64397424103035</v>
      </c>
      <c r="K644" s="236">
        <v>100.45913682277319</v>
      </c>
      <c r="L644" s="236">
        <v>100.45913682277319</v>
      </c>
      <c r="M644" s="236">
        <v>100.45913682277319</v>
      </c>
    </row>
    <row r="645" spans="1:13" ht="17.25" customHeight="1" x14ac:dyDescent="0.25">
      <c r="A645" s="209"/>
      <c r="B645" s="209" t="str">
        <f ca="1">$B$43</f>
        <v xml:space="preserve"> - On exchange office</v>
      </c>
      <c r="C645" s="234">
        <v>10.23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11</v>
      </c>
      <c r="I645" s="236">
        <v>107.5268817204301</v>
      </c>
      <c r="J645" s="236">
        <v>100.54844606946985</v>
      </c>
      <c r="K645" s="236">
        <v>100.54844606946985</v>
      </c>
      <c r="L645" s="236">
        <v>100.54844606946985</v>
      </c>
      <c r="M645" s="236">
        <v>100.64043915827996</v>
      </c>
    </row>
    <row r="646" spans="1:13" ht="17.25" customHeight="1" x14ac:dyDescent="0.25">
      <c r="B646" s="220"/>
      <c r="C646" s="242"/>
      <c r="D646" s="242"/>
      <c r="E646" s="242"/>
      <c r="F646" s="242"/>
      <c r="G646" s="242"/>
      <c r="H646" s="242"/>
      <c r="I646" s="243"/>
      <c r="J646" s="243"/>
      <c r="K646" s="243"/>
      <c r="L646" s="243"/>
      <c r="M646" s="243"/>
    </row>
    <row r="647" spans="1:13" ht="26.25" customHeight="1" x14ac:dyDescent="0.25">
      <c r="B647" s="199"/>
      <c r="D647" s="203" t="s">
        <v>204</v>
      </c>
      <c r="E647" s="203"/>
      <c r="I647" s="203"/>
      <c r="J647" s="203"/>
      <c r="K647" s="203"/>
      <c r="L647" s="203"/>
      <c r="M647" s="203"/>
    </row>
    <row r="648" spans="1:13" ht="17.25" customHeight="1" x14ac:dyDescent="0.25">
      <c r="B648" s="199"/>
      <c r="D648" s="203" t="s">
        <v>262</v>
      </c>
      <c r="E648" s="203"/>
    </row>
    <row r="649" spans="1:13" ht="9" customHeight="1" x14ac:dyDescent="0.25">
      <c r="B649" s="199"/>
    </row>
    <row r="650" spans="1:13" ht="12" customHeight="1" x14ac:dyDescent="0.25">
      <c r="A650" s="193"/>
      <c r="B650" s="215" t="s">
        <v>8</v>
      </c>
      <c r="I650" s="266" t="s">
        <v>202</v>
      </c>
      <c r="J650" s="266"/>
      <c r="K650" s="266"/>
      <c r="L650" s="266"/>
      <c r="M650" s="266"/>
    </row>
    <row r="651" spans="1:13" ht="16.5" customHeight="1" x14ac:dyDescent="0.25">
      <c r="A651" s="217"/>
      <c r="B651" s="218"/>
      <c r="C651" s="263" t="s">
        <v>218</v>
      </c>
      <c r="D651" s="264"/>
      <c r="E651" s="264"/>
      <c r="F651" s="264"/>
      <c r="G651" s="264"/>
      <c r="H651" s="264"/>
      <c r="I651" s="267" t="str">
        <f>I9</f>
        <v xml:space="preserve">08.01.2024 in % to </v>
      </c>
      <c r="J651" s="268"/>
      <c r="K651" s="268"/>
      <c r="L651" s="268"/>
      <c r="M651" s="268"/>
    </row>
    <row r="652" spans="1:13" ht="14.25" customHeight="1" x14ac:dyDescent="0.25">
      <c r="A652" s="206"/>
      <c r="B652" s="200"/>
      <c r="C652" s="260" t="s">
        <v>232</v>
      </c>
      <c r="D652" s="261"/>
      <c r="E652" s="261"/>
      <c r="F652" s="262"/>
      <c r="G652" s="260" t="s">
        <v>241</v>
      </c>
      <c r="H652" s="262"/>
      <c r="I652" s="260" t="s">
        <v>232</v>
      </c>
      <c r="J652" s="261"/>
      <c r="K652" s="261"/>
      <c r="L652" s="262"/>
      <c r="M652" s="258" t="s">
        <v>241</v>
      </c>
    </row>
    <row r="653" spans="1:13" ht="17.25" customHeight="1" x14ac:dyDescent="0.25">
      <c r="A653" s="207"/>
      <c r="B653" s="219"/>
      <c r="C653" s="238" t="s">
        <v>247</v>
      </c>
      <c r="D653" s="244" t="s">
        <v>242</v>
      </c>
      <c r="E653" s="244" t="s">
        <v>243</v>
      </c>
      <c r="F653" s="244" t="s">
        <v>239</v>
      </c>
      <c r="G653" s="244" t="s">
        <v>244</v>
      </c>
      <c r="H653" s="244" t="s">
        <v>248</v>
      </c>
      <c r="I653" s="232" t="s">
        <v>247</v>
      </c>
      <c r="J653" s="233" t="s">
        <v>242</v>
      </c>
      <c r="K653" s="233" t="s">
        <v>243</v>
      </c>
      <c r="L653" s="233" t="s">
        <v>239</v>
      </c>
      <c r="M653" s="233" t="s">
        <v>244</v>
      </c>
    </row>
    <row r="654" spans="1:13" ht="17.25" customHeight="1" x14ac:dyDescent="0.25">
      <c r="A654" s="254">
        <v>1</v>
      </c>
      <c r="B654" s="209" t="s">
        <v>233</v>
      </c>
      <c r="C654" s="234">
        <v>4.3</v>
      </c>
      <c r="D654" s="235">
        <v>5</v>
      </c>
      <c r="E654" s="235">
        <v>5</v>
      </c>
      <c r="F654" s="235">
        <v>5.2</v>
      </c>
      <c r="G654" s="235">
        <v>5.2</v>
      </c>
      <c r="H654" s="235">
        <v>5.2</v>
      </c>
      <c r="I654" s="236">
        <v>120.93023255813955</v>
      </c>
      <c r="J654" s="236">
        <v>104</v>
      </c>
      <c r="K654" s="236">
        <v>104</v>
      </c>
      <c r="L654" s="236">
        <v>100</v>
      </c>
      <c r="M654" s="236">
        <v>100</v>
      </c>
    </row>
    <row r="655" spans="1:13" ht="16.5" customHeight="1" x14ac:dyDescent="0.25">
      <c r="A655" s="230">
        <v>2</v>
      </c>
      <c r="B655" s="209" t="str">
        <f ca="1">$B$13</f>
        <v>Cabbage</v>
      </c>
      <c r="C655" s="234">
        <v>3.3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6">
        <v>100</v>
      </c>
      <c r="J655" s="236">
        <v>73.333333333333329</v>
      </c>
      <c r="K655" s="236">
        <v>109.99999999999999</v>
      </c>
      <c r="L655" s="236">
        <v>109.99999999999999</v>
      </c>
      <c r="M655" s="236">
        <v>100</v>
      </c>
    </row>
    <row r="656" spans="1:13" ht="17.25" customHeight="1" x14ac:dyDescent="0.25">
      <c r="A656" s="248">
        <v>3</v>
      </c>
      <c r="B656" s="226" t="s">
        <v>234</v>
      </c>
      <c r="C656" s="234">
        <v>6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6">
        <v>54.999999999999993</v>
      </c>
      <c r="J656" s="236">
        <v>41.25</v>
      </c>
      <c r="K656" s="236">
        <v>100</v>
      </c>
      <c r="L656" s="236">
        <v>109.99999999999999</v>
      </c>
      <c r="M656" s="236">
        <v>100</v>
      </c>
    </row>
    <row r="657" spans="1:13" ht="16.5" customHeight="1" x14ac:dyDescent="0.25">
      <c r="A657" s="230">
        <v>4</v>
      </c>
      <c r="B657" s="225" t="str">
        <f ca="1">$B$15</f>
        <v>Carrots</v>
      </c>
      <c r="C657" s="234">
        <v>2.5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</v>
      </c>
      <c r="I657" s="236">
        <v>80</v>
      </c>
      <c r="J657" s="236">
        <v>66.666666666666657</v>
      </c>
      <c r="K657" s="236">
        <v>90.909090909090907</v>
      </c>
      <c r="L657" s="236">
        <v>100</v>
      </c>
      <c r="M657" s="236">
        <v>100</v>
      </c>
    </row>
    <row r="658" spans="1:13" ht="16.5" customHeight="1" x14ac:dyDescent="0.25">
      <c r="A658" s="254">
        <v>5</v>
      </c>
      <c r="B658" s="209" t="str">
        <f ca="1">$B$16</f>
        <v>Tomato</v>
      </c>
      <c r="C658" s="234">
        <v>16</v>
      </c>
      <c r="D658" s="235">
        <v>25</v>
      </c>
      <c r="E658" s="235">
        <v>14</v>
      </c>
      <c r="F658" s="235">
        <v>23</v>
      </c>
      <c r="G658" s="235">
        <v>25</v>
      </c>
      <c r="H658" s="235">
        <v>25</v>
      </c>
      <c r="I658" s="236">
        <v>156.25</v>
      </c>
      <c r="J658" s="236">
        <v>100</v>
      </c>
      <c r="K658" s="236">
        <v>178.57142857142858</v>
      </c>
      <c r="L658" s="236">
        <v>108.69565217391303</v>
      </c>
      <c r="M658" s="236">
        <v>100</v>
      </c>
    </row>
    <row r="659" spans="1:13" ht="16.5" customHeight="1" x14ac:dyDescent="0.25">
      <c r="A659" s="230">
        <v>6</v>
      </c>
      <c r="B659" s="209" t="str">
        <f ca="1">$B$17</f>
        <v>Cucumber</v>
      </c>
      <c r="C659" s="234">
        <v>12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6">
        <v>141.66666666666669</v>
      </c>
      <c r="J659" s="236">
        <v>68</v>
      </c>
      <c r="K659" s="236">
        <v>100</v>
      </c>
      <c r="L659" s="236">
        <v>80.952380952380949</v>
      </c>
      <c r="M659" s="236">
        <v>80.952380952380949</v>
      </c>
    </row>
    <row r="660" spans="1:13" ht="16.5" customHeight="1" x14ac:dyDescent="0.25">
      <c r="A660" s="254">
        <v>7</v>
      </c>
      <c r="B660" s="209" t="str">
        <f ca="1">$B$18</f>
        <v>Apples</v>
      </c>
      <c r="C660" s="234">
        <v>5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6">
        <v>200</v>
      </c>
      <c r="J660" s="236">
        <v>111.11111111111111</v>
      </c>
      <c r="K660" s="236">
        <v>142.85714285714286</v>
      </c>
      <c r="L660" s="236">
        <v>100</v>
      </c>
      <c r="M660" s="236">
        <v>100</v>
      </c>
    </row>
    <row r="661" spans="1:13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6">
        <v>125</v>
      </c>
      <c r="J661" s="236">
        <v>125</v>
      </c>
      <c r="K661" s="236">
        <v>107.14285714285714</v>
      </c>
      <c r="L661" s="236">
        <v>100</v>
      </c>
      <c r="M661" s="236">
        <v>100</v>
      </c>
    </row>
    <row r="662" spans="1:13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6">
        <v>61.904761904761905</v>
      </c>
      <c r="J662" s="236">
        <v>61.904761904761905</v>
      </c>
      <c r="K662" s="236">
        <v>100</v>
      </c>
      <c r="L662" s="236">
        <v>100</v>
      </c>
      <c r="M662" s="236">
        <v>100</v>
      </c>
    </row>
    <row r="663" spans="1:13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16</v>
      </c>
      <c r="I663" s="236">
        <v>69.565217391304344</v>
      </c>
      <c r="J663" s="236">
        <v>69.565217391304344</v>
      </c>
      <c r="K663" s="236">
        <v>100</v>
      </c>
      <c r="L663" s="236">
        <v>100</v>
      </c>
      <c r="M663" s="236">
        <v>100</v>
      </c>
    </row>
    <row r="664" spans="1:13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6">
        <v>104.83870967741935</v>
      </c>
      <c r="J664" s="236">
        <v>104.83870967741935</v>
      </c>
      <c r="K664" s="236">
        <v>100</v>
      </c>
      <c r="L664" s="236">
        <v>100</v>
      </c>
      <c r="M664" s="236">
        <v>100</v>
      </c>
    </row>
    <row r="665" spans="1:13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6">
        <v>107.69230769230769</v>
      </c>
      <c r="J665" s="236">
        <v>107.69230769230769</v>
      </c>
      <c r="K665" s="236">
        <v>100</v>
      </c>
      <c r="L665" s="236">
        <v>100</v>
      </c>
      <c r="M665" s="236">
        <v>100</v>
      </c>
    </row>
    <row r="666" spans="1:13" ht="16.5" customHeight="1" x14ac:dyDescent="0.25">
      <c r="A666" s="254">
        <v>13</v>
      </c>
      <c r="B666" s="209" t="str">
        <f ca="1">$B$24</f>
        <v>Milk, litre</v>
      </c>
      <c r="C666" s="234">
        <v>8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</v>
      </c>
      <c r="I666" s="236">
        <v>112.5</v>
      </c>
      <c r="J666" s="236">
        <v>105.88235294117648</v>
      </c>
      <c r="K666" s="236">
        <v>120</v>
      </c>
      <c r="L666" s="236">
        <v>120</v>
      </c>
      <c r="M666" s="236">
        <v>100</v>
      </c>
    </row>
    <row r="667" spans="1:13" ht="17.25" customHeight="1" x14ac:dyDescent="0.25">
      <c r="A667" s="230">
        <v>14</v>
      </c>
      <c r="B667" s="209" t="str">
        <f ca="1">$B$25</f>
        <v>Eggs (10 шт)</v>
      </c>
      <c r="C667" s="234">
        <v>13</v>
      </c>
      <c r="D667" s="235">
        <v>12</v>
      </c>
      <c r="E667" s="235">
        <v>12</v>
      </c>
      <c r="F667" s="235">
        <v>12</v>
      </c>
      <c r="G667" s="235">
        <v>12</v>
      </c>
      <c r="H667" s="235">
        <v>12</v>
      </c>
      <c r="I667" s="236">
        <v>92.307692307692307</v>
      </c>
      <c r="J667" s="236">
        <v>100</v>
      </c>
      <c r="K667" s="236">
        <v>100</v>
      </c>
      <c r="L667" s="236">
        <v>100</v>
      </c>
      <c r="M667" s="236">
        <v>100</v>
      </c>
    </row>
    <row r="668" spans="1:13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13</v>
      </c>
      <c r="I668" s="236">
        <v>136.84210526315789</v>
      </c>
      <c r="J668" s="236">
        <v>136.84210526315789</v>
      </c>
      <c r="K668" s="236">
        <v>100</v>
      </c>
      <c r="L668" s="236">
        <v>100</v>
      </c>
      <c r="M668" s="236">
        <v>100</v>
      </c>
    </row>
    <row r="669" spans="1:13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6">
        <v>140</v>
      </c>
      <c r="J669" s="236">
        <v>140</v>
      </c>
      <c r="K669" s="236">
        <v>100</v>
      </c>
      <c r="L669" s="236">
        <v>100</v>
      </c>
      <c r="M669" s="236">
        <v>100</v>
      </c>
    </row>
    <row r="670" spans="1:13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6">
        <v>130</v>
      </c>
      <c r="J670" s="236">
        <v>130</v>
      </c>
      <c r="K670" s="236">
        <v>100</v>
      </c>
      <c r="L670" s="236">
        <v>100</v>
      </c>
      <c r="M670" s="236">
        <v>100</v>
      </c>
    </row>
    <row r="671" spans="1:13" ht="17.25" customHeight="1" x14ac:dyDescent="0.25">
      <c r="A671" s="230">
        <v>18</v>
      </c>
      <c r="B671" s="209" t="str">
        <f ca="1">$B$29</f>
        <v>Flour of 1st grade</v>
      </c>
      <c r="C671" s="234">
        <v>5.4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6">
        <v>103.7037037037037</v>
      </c>
      <c r="J671" s="236">
        <v>105.66037735849056</v>
      </c>
      <c r="K671" s="236">
        <v>96.551724137931032</v>
      </c>
      <c r="L671" s="236">
        <v>100</v>
      </c>
      <c r="M671" s="236">
        <v>100</v>
      </c>
    </row>
    <row r="672" spans="1:13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6"/>
      <c r="J672" s="236"/>
      <c r="K672" s="236">
        <v>102</v>
      </c>
      <c r="L672" s="236">
        <v>100</v>
      </c>
      <c r="M672" s="236">
        <v>100</v>
      </c>
    </row>
    <row r="673" spans="1:13" ht="17.25" customHeight="1" x14ac:dyDescent="0.25">
      <c r="A673" s="254">
        <v>20</v>
      </c>
      <c r="B673" s="209" t="str">
        <f ca="1">$B$31</f>
        <v>Wheat</v>
      </c>
      <c r="C673" s="234">
        <v>5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3.9</v>
      </c>
      <c r="I673" s="236">
        <v>78</v>
      </c>
      <c r="J673" s="236">
        <v>79.591836734693871</v>
      </c>
      <c r="K673" s="236">
        <v>100</v>
      </c>
      <c r="L673" s="236">
        <v>100</v>
      </c>
      <c r="M673" s="236">
        <v>100</v>
      </c>
    </row>
    <row r="674" spans="1:13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6">
        <v>95.238095238095227</v>
      </c>
      <c r="J674" s="236">
        <v>95.238095238095227</v>
      </c>
      <c r="K674" s="236">
        <v>100</v>
      </c>
      <c r="L674" s="236">
        <v>100</v>
      </c>
      <c r="M674" s="236">
        <v>100</v>
      </c>
    </row>
    <row r="675" spans="1:13" ht="17.25" customHeight="1" x14ac:dyDescent="0.25">
      <c r="A675" s="254">
        <v>22</v>
      </c>
      <c r="B675" s="209" t="str">
        <f ca="1">$B$33</f>
        <v>String bean</v>
      </c>
      <c r="C675" s="234">
        <v>17</v>
      </c>
      <c r="D675" s="235">
        <v>16</v>
      </c>
      <c r="E675" s="235">
        <v>20</v>
      </c>
      <c r="F675" s="235">
        <v>20</v>
      </c>
      <c r="G675" s="235">
        <v>20</v>
      </c>
      <c r="H675" s="235">
        <v>20</v>
      </c>
      <c r="I675" s="236">
        <v>117.64705882352942</v>
      </c>
      <c r="J675" s="236">
        <v>125</v>
      </c>
      <c r="K675" s="236">
        <v>100</v>
      </c>
      <c r="L675" s="236">
        <v>100</v>
      </c>
      <c r="M675" s="236">
        <v>100</v>
      </c>
    </row>
    <row r="676" spans="1:13" ht="16.5" customHeight="1" x14ac:dyDescent="0.25">
      <c r="A676" s="230">
        <v>23</v>
      </c>
      <c r="B676" s="209" t="str">
        <f ca="1">$B$34</f>
        <v>Mashas</v>
      </c>
      <c r="C676" s="234">
        <v>17</v>
      </c>
      <c r="D676" s="235">
        <v>16</v>
      </c>
      <c r="E676" s="235">
        <v>17</v>
      </c>
      <c r="F676" s="235">
        <v>17</v>
      </c>
      <c r="G676" s="235">
        <v>17</v>
      </c>
      <c r="H676" s="235">
        <v>17</v>
      </c>
      <c r="I676" s="236">
        <v>100</v>
      </c>
      <c r="J676" s="236">
        <v>106.25</v>
      </c>
      <c r="K676" s="236">
        <v>100</v>
      </c>
      <c r="L676" s="236">
        <v>100</v>
      </c>
      <c r="M676" s="236">
        <v>100</v>
      </c>
    </row>
    <row r="677" spans="1:13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6">
        <v>100</v>
      </c>
      <c r="J677" s="236">
        <v>100</v>
      </c>
      <c r="K677" s="236">
        <v>94</v>
      </c>
      <c r="L677" s="236">
        <v>100</v>
      </c>
      <c r="M677" s="236">
        <v>100</v>
      </c>
    </row>
    <row r="678" spans="1:13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6"/>
      <c r="J678" s="236"/>
      <c r="K678" s="236">
        <v>150</v>
      </c>
      <c r="L678" s="236">
        <v>100</v>
      </c>
      <c r="M678" s="236">
        <v>100</v>
      </c>
    </row>
    <row r="679" spans="1:13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6">
        <v>100</v>
      </c>
      <c r="J679" s="236">
        <v>100</v>
      </c>
      <c r="K679" s="236">
        <v>100</v>
      </c>
      <c r="L679" s="236">
        <v>100</v>
      </c>
      <c r="M679" s="236">
        <v>100</v>
      </c>
    </row>
    <row r="680" spans="1:13" ht="17.25" customHeight="1" x14ac:dyDescent="0.25">
      <c r="A680" s="254">
        <v>27</v>
      </c>
      <c r="B680" s="209" t="s">
        <v>231</v>
      </c>
      <c r="C680" s="234">
        <v>4.9000000000000004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6">
        <v>132.65306122448979</v>
      </c>
      <c r="J680" s="236">
        <v>162.5</v>
      </c>
      <c r="K680" s="236">
        <v>87.837837837837824</v>
      </c>
      <c r="L680" s="236">
        <v>95.588235294117652</v>
      </c>
      <c r="M680" s="236">
        <v>98.484848484848484</v>
      </c>
    </row>
    <row r="681" spans="1:13" ht="17.25" customHeight="1" x14ac:dyDescent="0.25">
      <c r="A681" s="230">
        <v>28</v>
      </c>
      <c r="B681" s="209" t="str">
        <f ca="1">$B$39</f>
        <v>Gasoline, litre А-92</v>
      </c>
      <c r="C681" s="234">
        <v>7.9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6">
        <v>122.78481012658227</v>
      </c>
      <c r="J681" s="236">
        <v>122.78481012658227</v>
      </c>
      <c r="K681" s="236">
        <v>89.81481481481481</v>
      </c>
      <c r="L681" s="236">
        <v>97</v>
      </c>
      <c r="M681" s="236">
        <v>100</v>
      </c>
    </row>
    <row r="682" spans="1:13" ht="17.25" customHeight="1" x14ac:dyDescent="0.25">
      <c r="A682" s="254">
        <v>29</v>
      </c>
      <c r="B682" s="209" t="s">
        <v>235</v>
      </c>
      <c r="C682" s="234"/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6"/>
      <c r="J682" s="236">
        <v>88.695652173913047</v>
      </c>
      <c r="K682" s="236">
        <v>88.695652173913047</v>
      </c>
      <c r="L682" s="236">
        <v>98.076923076923066</v>
      </c>
      <c r="M682" s="236">
        <v>100</v>
      </c>
    </row>
    <row r="683" spans="1:13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6"/>
      <c r="J683" s="236"/>
      <c r="K683" s="236"/>
      <c r="L683" s="236"/>
      <c r="M683" s="236"/>
    </row>
    <row r="684" spans="1:13" ht="17.25" customHeight="1" x14ac:dyDescent="0.25">
      <c r="A684" s="209"/>
      <c r="B684" s="209" t="str">
        <f ca="1">$B$42</f>
        <v xml:space="preserve"> - In the market</v>
      </c>
      <c r="C684" s="239">
        <v>10.16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10.94</v>
      </c>
      <c r="I684" s="236">
        <v>107.6771653543307</v>
      </c>
      <c r="J684" s="236">
        <v>100.64397424103035</v>
      </c>
      <c r="K684" s="236">
        <v>100.45913682277319</v>
      </c>
      <c r="L684" s="236">
        <v>100.45913682277319</v>
      </c>
      <c r="M684" s="236">
        <v>100.45913682277319</v>
      </c>
    </row>
    <row r="685" spans="1:13" ht="17.25" customHeight="1" x14ac:dyDescent="0.25">
      <c r="A685" s="209"/>
      <c r="B685" s="209" t="str">
        <f ca="1">$B$43</f>
        <v xml:space="preserve"> - On exchange office</v>
      </c>
      <c r="C685" s="234">
        <v>10.23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11</v>
      </c>
      <c r="I685" s="236">
        <v>107.5268817204301</v>
      </c>
      <c r="J685" s="236">
        <v>100.54844606946985</v>
      </c>
      <c r="K685" s="236">
        <v>100.54844606946985</v>
      </c>
      <c r="L685" s="236">
        <v>100.54844606946985</v>
      </c>
      <c r="M685" s="236">
        <v>100.64043915827996</v>
      </c>
    </row>
    <row r="686" spans="1:13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193"/>
      <c r="J686" s="193"/>
      <c r="K686" s="193"/>
      <c r="L686" s="193"/>
      <c r="M686" s="193"/>
    </row>
    <row r="687" spans="1:13" ht="22.5" customHeight="1" x14ac:dyDescent="0.25">
      <c r="B687" s="199"/>
      <c r="D687" s="203" t="s">
        <v>204</v>
      </c>
      <c r="E687" s="203"/>
      <c r="I687" s="203"/>
      <c r="J687" s="203"/>
      <c r="K687" s="203"/>
      <c r="L687" s="203"/>
      <c r="M687" s="203"/>
    </row>
    <row r="688" spans="1:13" ht="17.25" customHeight="1" x14ac:dyDescent="0.25">
      <c r="B688" s="199"/>
      <c r="D688" s="203" t="s">
        <v>263</v>
      </c>
      <c r="E688" s="203"/>
    </row>
    <row r="689" spans="1:13" ht="9" customHeight="1" x14ac:dyDescent="0.25">
      <c r="B689" s="199"/>
    </row>
    <row r="690" spans="1:13" ht="12" customHeight="1" x14ac:dyDescent="0.25">
      <c r="A690" s="193"/>
      <c r="B690" s="215"/>
      <c r="I690" s="266" t="s">
        <v>202</v>
      </c>
      <c r="J690" s="266"/>
      <c r="K690" s="266"/>
      <c r="L690" s="266"/>
      <c r="M690" s="266"/>
    </row>
    <row r="691" spans="1:13" ht="16.5" customHeight="1" x14ac:dyDescent="0.25">
      <c r="A691" s="217"/>
      <c r="B691" s="218"/>
      <c r="C691" s="263" t="s">
        <v>219</v>
      </c>
      <c r="D691" s="264"/>
      <c r="E691" s="264"/>
      <c r="F691" s="264"/>
      <c r="G691" s="264"/>
      <c r="H691" s="264"/>
      <c r="I691" s="267" t="str">
        <f>I9</f>
        <v xml:space="preserve">08.01.2024 in % to </v>
      </c>
      <c r="J691" s="268"/>
      <c r="K691" s="268"/>
      <c r="L691" s="268"/>
      <c r="M691" s="268"/>
    </row>
    <row r="692" spans="1:13" ht="14.25" customHeight="1" x14ac:dyDescent="0.25">
      <c r="A692" s="206"/>
      <c r="B692" s="200"/>
      <c r="C692" s="260" t="s">
        <v>232</v>
      </c>
      <c r="D692" s="261"/>
      <c r="E692" s="261"/>
      <c r="F692" s="262"/>
      <c r="G692" s="260" t="s">
        <v>241</v>
      </c>
      <c r="H692" s="262"/>
      <c r="I692" s="260" t="s">
        <v>232</v>
      </c>
      <c r="J692" s="261"/>
      <c r="K692" s="261"/>
      <c r="L692" s="262"/>
      <c r="M692" s="258" t="s">
        <v>241</v>
      </c>
    </row>
    <row r="693" spans="1:13" ht="17.25" customHeight="1" x14ac:dyDescent="0.25">
      <c r="A693" s="207"/>
      <c r="B693" s="219"/>
      <c r="C693" s="238" t="s">
        <v>247</v>
      </c>
      <c r="D693" s="244" t="s">
        <v>242</v>
      </c>
      <c r="E693" s="244" t="s">
        <v>243</v>
      </c>
      <c r="F693" s="244" t="s">
        <v>239</v>
      </c>
      <c r="G693" s="244" t="s">
        <v>244</v>
      </c>
      <c r="H693" s="244" t="s">
        <v>248</v>
      </c>
      <c r="I693" s="232" t="s">
        <v>247</v>
      </c>
      <c r="J693" s="233" t="s">
        <v>242</v>
      </c>
      <c r="K693" s="233" t="s">
        <v>243</v>
      </c>
      <c r="L693" s="233" t="s">
        <v>239</v>
      </c>
      <c r="M693" s="233" t="s">
        <v>244</v>
      </c>
    </row>
    <row r="694" spans="1:13" ht="17.25" customHeight="1" x14ac:dyDescent="0.25">
      <c r="A694" s="254">
        <v>1</v>
      </c>
      <c r="B694" s="209" t="s">
        <v>233</v>
      </c>
      <c r="C694" s="234">
        <v>4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6">
        <v>125</v>
      </c>
      <c r="J694" s="236">
        <v>100</v>
      </c>
      <c r="K694" s="236">
        <v>100</v>
      </c>
      <c r="L694" s="236">
        <v>100</v>
      </c>
      <c r="M694" s="236">
        <v>100</v>
      </c>
    </row>
    <row r="695" spans="1:13" ht="16.5" customHeight="1" x14ac:dyDescent="0.25">
      <c r="A695" s="230">
        <v>2</v>
      </c>
      <c r="B695" s="209" t="str">
        <f ca="1">$B$13</f>
        <v>Cabbage</v>
      </c>
      <c r="C695" s="234">
        <v>2</v>
      </c>
      <c r="D695" s="235">
        <v>4</v>
      </c>
      <c r="E695" s="235">
        <v>3</v>
      </c>
      <c r="F695" s="235">
        <v>2.5</v>
      </c>
      <c r="G695" s="235">
        <v>3</v>
      </c>
      <c r="H695" s="235">
        <v>3</v>
      </c>
      <c r="I695" s="236">
        <v>150</v>
      </c>
      <c r="J695" s="236">
        <v>75</v>
      </c>
      <c r="K695" s="236">
        <v>100</v>
      </c>
      <c r="L695" s="236">
        <v>120</v>
      </c>
      <c r="M695" s="236">
        <v>100</v>
      </c>
    </row>
    <row r="696" spans="1:13" ht="17.25" customHeight="1" x14ac:dyDescent="0.25">
      <c r="A696" s="248">
        <v>3</v>
      </c>
      <c r="B696" s="226" t="s">
        <v>234</v>
      </c>
      <c r="C696" s="234">
        <v>6</v>
      </c>
      <c r="D696" s="235">
        <v>8</v>
      </c>
      <c r="E696" s="235">
        <v>2.5</v>
      </c>
      <c r="F696" s="235">
        <v>2.5</v>
      </c>
      <c r="G696" s="235">
        <v>3</v>
      </c>
      <c r="H696" s="234">
        <v>3</v>
      </c>
      <c r="I696" s="236">
        <v>50</v>
      </c>
      <c r="J696" s="236">
        <v>37.5</v>
      </c>
      <c r="K696" s="236">
        <v>120</v>
      </c>
      <c r="L696" s="236">
        <v>120</v>
      </c>
      <c r="M696" s="236">
        <v>100</v>
      </c>
    </row>
    <row r="697" spans="1:13" ht="16.5" customHeight="1" x14ac:dyDescent="0.25">
      <c r="A697" s="230">
        <v>4</v>
      </c>
      <c r="B697" s="225" t="str">
        <f ca="1">$B$15</f>
        <v>Carrots</v>
      </c>
      <c r="C697" s="234">
        <v>2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6">
        <v>100</v>
      </c>
      <c r="J697" s="236">
        <v>80</v>
      </c>
      <c r="K697" s="236">
        <v>100</v>
      </c>
      <c r="L697" s="236">
        <v>100</v>
      </c>
      <c r="M697" s="236">
        <v>100</v>
      </c>
    </row>
    <row r="698" spans="1:13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20</v>
      </c>
      <c r="I698" s="236">
        <v>133.33333333333331</v>
      </c>
      <c r="J698" s="236">
        <v>80</v>
      </c>
      <c r="K698" s="236">
        <v>133.33333333333331</v>
      </c>
      <c r="L698" s="236">
        <v>100</v>
      </c>
      <c r="M698" s="236">
        <v>100</v>
      </c>
    </row>
    <row r="699" spans="1:13" ht="16.5" customHeight="1" x14ac:dyDescent="0.25">
      <c r="A699" s="230">
        <v>6</v>
      </c>
      <c r="B699" s="209" t="str">
        <f ca="1">$B$17</f>
        <v>Cucumber</v>
      </c>
      <c r="C699" s="234">
        <v>10</v>
      </c>
      <c r="D699" s="235">
        <v>18</v>
      </c>
      <c r="E699" s="235">
        <v>12</v>
      </c>
      <c r="F699" s="235">
        <v>20</v>
      </c>
      <c r="G699" s="235">
        <v>20</v>
      </c>
      <c r="H699" s="234">
        <v>20</v>
      </c>
      <c r="I699" s="236">
        <v>200</v>
      </c>
      <c r="J699" s="236">
        <v>111.11111111111111</v>
      </c>
      <c r="K699" s="236">
        <v>166.66666666666669</v>
      </c>
      <c r="L699" s="236">
        <v>100</v>
      </c>
      <c r="M699" s="236">
        <v>100</v>
      </c>
    </row>
    <row r="700" spans="1:13" ht="16.5" customHeight="1" x14ac:dyDescent="0.25">
      <c r="A700" s="254">
        <v>7</v>
      </c>
      <c r="B700" s="209" t="str">
        <f ca="1">$B$18</f>
        <v>Apples</v>
      </c>
      <c r="C700" s="234">
        <v>8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6">
        <v>100</v>
      </c>
      <c r="J700" s="236">
        <v>80</v>
      </c>
      <c r="K700" s="236">
        <v>100</v>
      </c>
      <c r="L700" s="236">
        <v>100</v>
      </c>
      <c r="M700" s="236">
        <v>100</v>
      </c>
    </row>
    <row r="701" spans="1:13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13</v>
      </c>
      <c r="I701" s="236">
        <v>118.18181818181819</v>
      </c>
      <c r="J701" s="236">
        <v>118.18181818181819</v>
      </c>
      <c r="K701" s="236">
        <v>100</v>
      </c>
      <c r="L701" s="236">
        <v>100</v>
      </c>
      <c r="M701" s="236">
        <v>100</v>
      </c>
    </row>
    <row r="702" spans="1:13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6">
        <v>77.777777777777786</v>
      </c>
      <c r="J702" s="236">
        <v>77.777777777777786</v>
      </c>
      <c r="K702" s="236">
        <v>116.66666666666667</v>
      </c>
      <c r="L702" s="236">
        <v>100</v>
      </c>
      <c r="M702" s="236">
        <v>100</v>
      </c>
    </row>
    <row r="703" spans="1:13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6">
        <v>73.68421052631578</v>
      </c>
      <c r="J703" s="236">
        <v>73.68421052631578</v>
      </c>
      <c r="K703" s="236">
        <v>100</v>
      </c>
      <c r="L703" s="236">
        <v>100</v>
      </c>
      <c r="M703" s="236">
        <v>100</v>
      </c>
    </row>
    <row r="704" spans="1:13" ht="17.25" customHeight="1" x14ac:dyDescent="0.25">
      <c r="A704" s="254">
        <v>11</v>
      </c>
      <c r="B704" s="209" t="str">
        <f ca="1">$B$22</f>
        <v>Beef</v>
      </c>
      <c r="C704" s="234">
        <v>60</v>
      </c>
      <c r="D704" s="235">
        <v>63</v>
      </c>
      <c r="E704" s="235">
        <v>68</v>
      </c>
      <c r="F704" s="235">
        <v>70</v>
      </c>
      <c r="G704" s="235">
        <v>70</v>
      </c>
      <c r="H704" s="235">
        <v>70</v>
      </c>
      <c r="I704" s="236">
        <v>116.66666666666667</v>
      </c>
      <c r="J704" s="236">
        <v>111.11111111111111</v>
      </c>
      <c r="K704" s="236">
        <v>102.94117647058823</v>
      </c>
      <c r="L704" s="236">
        <v>100</v>
      </c>
      <c r="M704" s="236">
        <v>100</v>
      </c>
    </row>
    <row r="705" spans="1:13" ht="17.25" customHeight="1" x14ac:dyDescent="0.25">
      <c r="A705" s="230">
        <v>12</v>
      </c>
      <c r="B705" s="209" t="str">
        <f ca="1">$B$23</f>
        <v>Mutton</v>
      </c>
      <c r="C705" s="234">
        <v>75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6">
        <v>100</v>
      </c>
      <c r="J705" s="236">
        <v>100</v>
      </c>
      <c r="K705" s="236">
        <v>100</v>
      </c>
      <c r="L705" s="236">
        <v>100</v>
      </c>
      <c r="M705" s="236">
        <v>100</v>
      </c>
    </row>
    <row r="706" spans="1:13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6">
        <v>125</v>
      </c>
      <c r="J706" s="236">
        <v>125</v>
      </c>
      <c r="K706" s="236">
        <v>125</v>
      </c>
      <c r="L706" s="236">
        <v>100</v>
      </c>
      <c r="M706" s="236">
        <v>100</v>
      </c>
    </row>
    <row r="707" spans="1:13" ht="17.25" customHeight="1" x14ac:dyDescent="0.25">
      <c r="A707" s="230">
        <v>14</v>
      </c>
      <c r="B707" s="209" t="str">
        <f ca="1">$B$25</f>
        <v>Eggs (10 шт)</v>
      </c>
      <c r="C707" s="234">
        <v>14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12.6</v>
      </c>
      <c r="I707" s="236">
        <v>90</v>
      </c>
      <c r="J707" s="236">
        <v>94.73684210526315</v>
      </c>
      <c r="K707" s="236">
        <v>114.54545454545455</v>
      </c>
      <c r="L707" s="236">
        <v>100</v>
      </c>
      <c r="M707" s="236">
        <v>100</v>
      </c>
    </row>
    <row r="708" spans="1:13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13</v>
      </c>
      <c r="I708" s="236">
        <v>130</v>
      </c>
      <c r="J708" s="236">
        <v>130</v>
      </c>
      <c r="K708" s="236">
        <v>108.33333333333333</v>
      </c>
      <c r="L708" s="236">
        <v>100</v>
      </c>
      <c r="M708" s="236">
        <v>100</v>
      </c>
    </row>
    <row r="709" spans="1:13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6">
        <v>100</v>
      </c>
      <c r="J709" s="236">
        <v>100</v>
      </c>
      <c r="K709" s="236">
        <v>100</v>
      </c>
      <c r="L709" s="236">
        <v>100</v>
      </c>
      <c r="M709" s="236">
        <v>100</v>
      </c>
    </row>
    <row r="710" spans="1:13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6">
        <v>100</v>
      </c>
      <c r="J710" s="236">
        <v>100</v>
      </c>
      <c r="K710" s="236">
        <v>100</v>
      </c>
      <c r="L710" s="236">
        <v>100</v>
      </c>
      <c r="M710" s="236">
        <v>100</v>
      </c>
    </row>
    <row r="711" spans="1:13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6">
        <v>107.40740740740739</v>
      </c>
      <c r="J711" s="236">
        <v>107.40740740740739</v>
      </c>
      <c r="K711" s="236">
        <v>98.305084745762699</v>
      </c>
      <c r="L711" s="236">
        <v>100</v>
      </c>
      <c r="M711" s="236">
        <v>100</v>
      </c>
    </row>
    <row r="712" spans="1:13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6"/>
      <c r="J712" s="236"/>
      <c r="K712" s="236">
        <v>100</v>
      </c>
      <c r="L712" s="236">
        <v>100</v>
      </c>
      <c r="M712" s="236">
        <v>100</v>
      </c>
    </row>
    <row r="713" spans="1:13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6">
        <v>77.777777777777786</v>
      </c>
      <c r="J713" s="236">
        <v>77.777777777777786</v>
      </c>
      <c r="K713" s="236">
        <v>87.5</v>
      </c>
      <c r="L713" s="236">
        <v>100</v>
      </c>
      <c r="M713" s="236">
        <v>100</v>
      </c>
    </row>
    <row r="714" spans="1:13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12</v>
      </c>
      <c r="I714" s="236">
        <v>70.588235294117652</v>
      </c>
      <c r="J714" s="236">
        <v>70.588235294117652</v>
      </c>
      <c r="K714" s="236">
        <v>70.588235294117652</v>
      </c>
      <c r="L714" s="236">
        <v>100</v>
      </c>
      <c r="M714" s="236">
        <v>100</v>
      </c>
    </row>
    <row r="715" spans="1:13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6">
        <v>100</v>
      </c>
      <c r="J715" s="236">
        <v>100</v>
      </c>
      <c r="K715" s="236">
        <v>100</v>
      </c>
      <c r="L715" s="236">
        <v>100</v>
      </c>
      <c r="M715" s="236">
        <v>100</v>
      </c>
    </row>
    <row r="716" spans="1:13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14</v>
      </c>
      <c r="I716" s="236">
        <v>93.333333333333329</v>
      </c>
      <c r="J716" s="236">
        <v>93.333333333333329</v>
      </c>
      <c r="K716" s="236">
        <v>100</v>
      </c>
      <c r="L716" s="236">
        <v>100</v>
      </c>
      <c r="M716" s="236">
        <v>100</v>
      </c>
    </row>
    <row r="717" spans="1:13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6">
        <v>100</v>
      </c>
      <c r="J717" s="236">
        <v>100</v>
      </c>
      <c r="K717" s="236">
        <v>100</v>
      </c>
      <c r="L717" s="236">
        <v>100</v>
      </c>
      <c r="M717" s="236">
        <v>100</v>
      </c>
    </row>
    <row r="718" spans="1:13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6"/>
      <c r="J718" s="236"/>
      <c r="K718" s="236">
        <v>100</v>
      </c>
      <c r="L718" s="236">
        <v>100</v>
      </c>
      <c r="M718" s="236">
        <v>100</v>
      </c>
    </row>
    <row r="719" spans="1:13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6">
        <v>100</v>
      </c>
      <c r="J719" s="236">
        <v>100</v>
      </c>
      <c r="K719" s="236">
        <v>100</v>
      </c>
      <c r="L719" s="236">
        <v>100</v>
      </c>
      <c r="M719" s="236">
        <v>100</v>
      </c>
    </row>
    <row r="720" spans="1:13" ht="17.25" customHeight="1" x14ac:dyDescent="0.25">
      <c r="A720" s="254">
        <v>27</v>
      </c>
      <c r="B720" s="209" t="s">
        <v>231</v>
      </c>
      <c r="C720" s="234">
        <v>4.5</v>
      </c>
      <c r="D720" s="246">
        <v>4</v>
      </c>
      <c r="E720" s="246">
        <v>7.5</v>
      </c>
      <c r="F720" s="246">
        <v>6.8</v>
      </c>
      <c r="G720" s="246">
        <v>6.7</v>
      </c>
      <c r="H720" s="235">
        <v>6.5</v>
      </c>
      <c r="I720" s="236">
        <v>144.44444444444443</v>
      </c>
      <c r="J720" s="236">
        <v>162.5</v>
      </c>
      <c r="K720" s="236">
        <v>86.666666666666671</v>
      </c>
      <c r="L720" s="236">
        <v>95.588235294117652</v>
      </c>
      <c r="M720" s="236">
        <v>97.014925373134332</v>
      </c>
    </row>
    <row r="721" spans="1:13" ht="17.25" customHeight="1" x14ac:dyDescent="0.25">
      <c r="A721" s="230">
        <v>28</v>
      </c>
      <c r="B721" s="209" t="str">
        <f ca="1">$B$39</f>
        <v>Gasoline, litre А-92</v>
      </c>
      <c r="C721" s="234">
        <v>8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6">
        <v>122.50000000000001</v>
      </c>
      <c r="J721" s="236">
        <v>122.50000000000001</v>
      </c>
      <c r="K721" s="236">
        <v>89.908256880733944</v>
      </c>
      <c r="L721" s="236">
        <v>98.000000000000014</v>
      </c>
      <c r="M721" s="236">
        <v>100</v>
      </c>
    </row>
    <row r="722" spans="1:13" ht="17.25" customHeight="1" x14ac:dyDescent="0.25">
      <c r="A722" s="254">
        <v>29</v>
      </c>
      <c r="B722" s="209" t="s">
        <v>235</v>
      </c>
      <c r="C722" s="234"/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6"/>
      <c r="J722" s="236">
        <v>93.913043478260875</v>
      </c>
      <c r="K722" s="236">
        <v>96.428571428571445</v>
      </c>
      <c r="L722" s="236">
        <v>100</v>
      </c>
      <c r="M722" s="236">
        <v>100</v>
      </c>
    </row>
    <row r="723" spans="1:13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6"/>
      <c r="J723" s="236"/>
      <c r="K723" s="236"/>
      <c r="L723" s="236"/>
      <c r="M723" s="236"/>
    </row>
    <row r="724" spans="1:13" ht="17.25" customHeight="1" x14ac:dyDescent="0.25">
      <c r="A724" s="209"/>
      <c r="B724" s="209" t="str">
        <f ca="1">$B$42</f>
        <v xml:space="preserve"> - In the market</v>
      </c>
      <c r="C724" s="239">
        <v>10.16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10.94</v>
      </c>
      <c r="I724" s="236">
        <v>107.6771653543307</v>
      </c>
      <c r="J724" s="236">
        <v>100.64397424103035</v>
      </c>
      <c r="K724" s="236">
        <v>100.45913682277319</v>
      </c>
      <c r="L724" s="236">
        <v>100.45913682277319</v>
      </c>
      <c r="M724" s="236">
        <v>100.45913682277319</v>
      </c>
    </row>
    <row r="725" spans="1:13" ht="17.25" customHeight="1" x14ac:dyDescent="0.25">
      <c r="A725" s="209"/>
      <c r="B725" s="209" t="str">
        <f ca="1">$B$43</f>
        <v xml:space="preserve"> - On exchange office</v>
      </c>
      <c r="C725" s="234">
        <v>10.23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11</v>
      </c>
      <c r="I725" s="236">
        <v>107.5268817204301</v>
      </c>
      <c r="J725" s="236">
        <v>100.54844606946985</v>
      </c>
      <c r="K725" s="236">
        <v>100.54844606946985</v>
      </c>
      <c r="L725" s="236">
        <v>100.54844606946985</v>
      </c>
      <c r="M725" s="236">
        <v>100.64043915827996</v>
      </c>
    </row>
    <row r="726" spans="1:13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193"/>
      <c r="J726" s="193"/>
      <c r="K726" s="193"/>
      <c r="L726" s="193"/>
      <c r="M726" s="193"/>
    </row>
    <row r="727" spans="1:13" ht="21.75" customHeight="1" x14ac:dyDescent="0.25">
      <c r="B727" s="199"/>
      <c r="D727" s="203" t="s">
        <v>204</v>
      </c>
      <c r="E727" s="203"/>
      <c r="I727" s="203"/>
      <c r="J727" s="203"/>
      <c r="K727" s="203"/>
      <c r="L727" s="203"/>
      <c r="M727" s="203"/>
    </row>
    <row r="728" spans="1:13" ht="17.25" customHeight="1" x14ac:dyDescent="0.25">
      <c r="B728" s="199"/>
      <c r="D728" s="203" t="s">
        <v>264</v>
      </c>
      <c r="E728" s="203"/>
    </row>
    <row r="729" spans="1:13" ht="9" customHeight="1" x14ac:dyDescent="0.25">
      <c r="B729" s="199"/>
    </row>
    <row r="730" spans="1:13" ht="12" customHeight="1" x14ac:dyDescent="0.25">
      <c r="A730" s="193"/>
      <c r="B730" s="215"/>
      <c r="I730" s="266" t="s">
        <v>202</v>
      </c>
      <c r="J730" s="266"/>
      <c r="K730" s="266"/>
      <c r="L730" s="266"/>
      <c r="M730" s="266"/>
    </row>
    <row r="731" spans="1:13" ht="16.5" customHeight="1" x14ac:dyDescent="0.25">
      <c r="A731" s="217"/>
      <c r="B731" s="218"/>
      <c r="C731" s="263" t="s">
        <v>220</v>
      </c>
      <c r="D731" s="264"/>
      <c r="E731" s="264"/>
      <c r="F731" s="264"/>
      <c r="G731" s="264"/>
      <c r="H731" s="264"/>
      <c r="I731" s="267" t="str">
        <f>I9</f>
        <v xml:space="preserve">08.01.2024 in % to </v>
      </c>
      <c r="J731" s="268"/>
      <c r="K731" s="268"/>
      <c r="L731" s="268"/>
      <c r="M731" s="268"/>
    </row>
    <row r="732" spans="1:13" ht="14.25" customHeight="1" x14ac:dyDescent="0.25">
      <c r="A732" s="206"/>
      <c r="B732" s="200"/>
      <c r="C732" s="260" t="s">
        <v>232</v>
      </c>
      <c r="D732" s="261"/>
      <c r="E732" s="261"/>
      <c r="F732" s="262"/>
      <c r="G732" s="260" t="s">
        <v>241</v>
      </c>
      <c r="H732" s="262"/>
      <c r="I732" s="260" t="s">
        <v>232</v>
      </c>
      <c r="J732" s="261"/>
      <c r="K732" s="261"/>
      <c r="L732" s="262"/>
      <c r="M732" s="258" t="s">
        <v>241</v>
      </c>
    </row>
    <row r="733" spans="1:13" ht="17.25" customHeight="1" x14ac:dyDescent="0.25">
      <c r="A733" s="207"/>
      <c r="B733" s="219"/>
      <c r="C733" s="238" t="s">
        <v>247</v>
      </c>
      <c r="D733" s="244" t="s">
        <v>242</v>
      </c>
      <c r="E733" s="244" t="s">
        <v>243</v>
      </c>
      <c r="F733" s="244" t="s">
        <v>239</v>
      </c>
      <c r="G733" s="244" t="s">
        <v>244</v>
      </c>
      <c r="H733" s="244" t="s">
        <v>248</v>
      </c>
      <c r="I733" s="232" t="s">
        <v>247</v>
      </c>
      <c r="J733" s="233" t="s">
        <v>242</v>
      </c>
      <c r="K733" s="233" t="s">
        <v>243</v>
      </c>
      <c r="L733" s="233" t="s">
        <v>239</v>
      </c>
      <c r="M733" s="233" t="s">
        <v>244</v>
      </c>
    </row>
    <row r="734" spans="1:13" ht="17.25" customHeight="1" x14ac:dyDescent="0.25">
      <c r="A734" s="254">
        <v>1</v>
      </c>
      <c r="B734" s="209" t="s">
        <v>233</v>
      </c>
      <c r="C734" s="234">
        <v>4.3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6">
        <v>116.27906976744187</v>
      </c>
      <c r="J734" s="236">
        <v>100</v>
      </c>
      <c r="K734" s="236">
        <v>100</v>
      </c>
      <c r="L734" s="236">
        <v>96.153846153846146</v>
      </c>
      <c r="M734" s="236">
        <v>100</v>
      </c>
    </row>
    <row r="735" spans="1:13" ht="16.5" customHeight="1" x14ac:dyDescent="0.25">
      <c r="A735" s="230">
        <v>2</v>
      </c>
      <c r="B735" s="209" t="str">
        <f ca="1">$B$13</f>
        <v>Cabbage</v>
      </c>
      <c r="C735" s="234">
        <v>3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2.2999999999999998</v>
      </c>
      <c r="I735" s="236">
        <v>76.666666666666657</v>
      </c>
      <c r="J735" s="236">
        <v>57.499999999999993</v>
      </c>
      <c r="K735" s="236">
        <v>92</v>
      </c>
      <c r="L735" s="236">
        <v>92</v>
      </c>
      <c r="M735" s="236">
        <v>100</v>
      </c>
    </row>
    <row r="736" spans="1:13" ht="17.25" customHeight="1" x14ac:dyDescent="0.25">
      <c r="A736" s="248">
        <v>3</v>
      </c>
      <c r="B736" s="226" t="s">
        <v>234</v>
      </c>
      <c r="C736" s="234">
        <v>6.2</v>
      </c>
      <c r="D736" s="235">
        <v>8</v>
      </c>
      <c r="E736" s="235">
        <v>2.8</v>
      </c>
      <c r="F736" s="235">
        <v>2.8</v>
      </c>
      <c r="G736" s="235">
        <v>2.7</v>
      </c>
      <c r="H736" s="234">
        <v>2.7</v>
      </c>
      <c r="I736" s="236">
        <v>43.548387096774192</v>
      </c>
      <c r="J736" s="236">
        <v>33.75</v>
      </c>
      <c r="K736" s="236">
        <v>96.428571428571445</v>
      </c>
      <c r="L736" s="236">
        <v>96.428571428571445</v>
      </c>
      <c r="M736" s="236">
        <v>100</v>
      </c>
    </row>
    <row r="737" spans="1:13" ht="16.5" customHeight="1" x14ac:dyDescent="0.25">
      <c r="A737" s="230">
        <v>4</v>
      </c>
      <c r="B737" s="225" t="str">
        <f ca="1">$B$15</f>
        <v>Carrots</v>
      </c>
      <c r="C737" s="234">
        <v>2.9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1.6</v>
      </c>
      <c r="I737" s="236">
        <v>55.172413793103445</v>
      </c>
      <c r="J737" s="236">
        <v>59.259259259259252</v>
      </c>
      <c r="K737" s="236">
        <v>80</v>
      </c>
      <c r="L737" s="236">
        <v>80</v>
      </c>
      <c r="M737" s="236">
        <v>100</v>
      </c>
    </row>
    <row r="738" spans="1:13" ht="16.5" customHeight="1" x14ac:dyDescent="0.25">
      <c r="A738" s="254">
        <v>5</v>
      </c>
      <c r="B738" s="209" t="str">
        <f ca="1">$B$16</f>
        <v>Tomato</v>
      </c>
      <c r="C738" s="234">
        <v>17</v>
      </c>
      <c r="D738" s="235">
        <v>21</v>
      </c>
      <c r="E738" s="235">
        <v>18</v>
      </c>
      <c r="F738" s="235">
        <v>25</v>
      </c>
      <c r="G738" s="235">
        <v>25</v>
      </c>
      <c r="H738" s="234">
        <v>25</v>
      </c>
      <c r="I738" s="236">
        <v>147.05882352941177</v>
      </c>
      <c r="J738" s="236">
        <v>119.04761904761905</v>
      </c>
      <c r="K738" s="236">
        <v>138.88888888888889</v>
      </c>
      <c r="L738" s="236">
        <v>100</v>
      </c>
      <c r="M738" s="236">
        <v>100</v>
      </c>
    </row>
    <row r="739" spans="1:13" ht="16.5" customHeight="1" x14ac:dyDescent="0.25">
      <c r="A739" s="230">
        <v>6</v>
      </c>
      <c r="B739" s="209" t="str">
        <f ca="1">$B$17</f>
        <v>Cucumber</v>
      </c>
      <c r="C739" s="234">
        <v>15</v>
      </c>
      <c r="D739" s="235">
        <v>18</v>
      </c>
      <c r="E739" s="235">
        <v>15</v>
      </c>
      <c r="F739" s="235">
        <v>20</v>
      </c>
      <c r="G739" s="235">
        <v>18</v>
      </c>
      <c r="H739" s="234">
        <v>18</v>
      </c>
      <c r="I739" s="236">
        <v>120</v>
      </c>
      <c r="J739" s="236">
        <v>100</v>
      </c>
      <c r="K739" s="236">
        <v>120</v>
      </c>
      <c r="L739" s="236">
        <v>90</v>
      </c>
      <c r="M739" s="236">
        <v>100</v>
      </c>
    </row>
    <row r="740" spans="1:13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6">
        <v>140</v>
      </c>
      <c r="J740" s="236">
        <v>100</v>
      </c>
      <c r="K740" s="236">
        <v>116.66666666666667</v>
      </c>
      <c r="L740" s="236">
        <v>116.66666666666667</v>
      </c>
      <c r="M740" s="236">
        <v>100</v>
      </c>
    </row>
    <row r="741" spans="1:13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6">
        <v>130</v>
      </c>
      <c r="J741" s="236">
        <v>108.33333333333333</v>
      </c>
      <c r="K741" s="236">
        <v>100</v>
      </c>
      <c r="L741" s="236">
        <v>100</v>
      </c>
      <c r="M741" s="236">
        <v>100</v>
      </c>
    </row>
    <row r="742" spans="1:13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6">
        <v>77.777777777777786</v>
      </c>
      <c r="J742" s="236">
        <v>70</v>
      </c>
      <c r="K742" s="236">
        <v>93.333333333333329</v>
      </c>
      <c r="L742" s="236">
        <v>100</v>
      </c>
      <c r="M742" s="236">
        <v>100</v>
      </c>
    </row>
    <row r="743" spans="1:13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6">
        <v>76.19047619047619</v>
      </c>
      <c r="J743" s="236">
        <v>69.565217391304344</v>
      </c>
      <c r="K743" s="236">
        <v>100</v>
      </c>
      <c r="L743" s="236">
        <v>100</v>
      </c>
      <c r="M743" s="236">
        <v>100</v>
      </c>
    </row>
    <row r="744" spans="1:13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6">
        <v>114.03508771929825</v>
      </c>
      <c r="J744" s="236">
        <v>114.03508771929825</v>
      </c>
      <c r="K744" s="236">
        <v>103.17460317460319</v>
      </c>
      <c r="L744" s="236">
        <v>100</v>
      </c>
      <c r="M744" s="236">
        <v>100</v>
      </c>
    </row>
    <row r="745" spans="1:13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6">
        <v>111.11111111111111</v>
      </c>
      <c r="J745" s="236">
        <v>107.69230769230769</v>
      </c>
      <c r="K745" s="236">
        <v>107.69230769230769</v>
      </c>
      <c r="L745" s="236">
        <v>100</v>
      </c>
      <c r="M745" s="236">
        <v>100</v>
      </c>
    </row>
    <row r="746" spans="1:13" ht="16.5" customHeight="1" x14ac:dyDescent="0.25">
      <c r="A746" s="254">
        <v>13</v>
      </c>
      <c r="B746" s="209" t="str">
        <f ca="1">$B$24</f>
        <v>Milk, litre</v>
      </c>
      <c r="C746" s="234">
        <v>5.5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6.5</v>
      </c>
      <c r="I746" s="236">
        <v>118.18181818181819</v>
      </c>
      <c r="J746" s="236">
        <v>118.18181818181819</v>
      </c>
      <c r="K746" s="236">
        <v>92.857142857142861</v>
      </c>
      <c r="L746" s="236">
        <v>100</v>
      </c>
      <c r="M746" s="236">
        <v>100</v>
      </c>
    </row>
    <row r="747" spans="1:13" ht="17.25" customHeight="1" x14ac:dyDescent="0.25">
      <c r="A747" s="230">
        <v>14</v>
      </c>
      <c r="B747" s="209" t="str">
        <f ca="1">$B$25</f>
        <v>Eggs (10 шт)</v>
      </c>
      <c r="C747" s="234">
        <v>13</v>
      </c>
      <c r="D747" s="235">
        <v>12</v>
      </c>
      <c r="E747" s="235">
        <v>12</v>
      </c>
      <c r="F747" s="235">
        <v>11</v>
      </c>
      <c r="G747" s="235">
        <v>14</v>
      </c>
      <c r="H747" s="235">
        <v>14</v>
      </c>
      <c r="I747" s="236">
        <v>107.69230769230769</v>
      </c>
      <c r="J747" s="236">
        <v>116.66666666666667</v>
      </c>
      <c r="K747" s="236">
        <v>116.66666666666667</v>
      </c>
      <c r="L747" s="236">
        <v>127.27272727272727</v>
      </c>
      <c r="M747" s="236">
        <v>100</v>
      </c>
    </row>
    <row r="748" spans="1:13" ht="16.5" customHeight="1" x14ac:dyDescent="0.25">
      <c r="A748" s="254">
        <v>15</v>
      </c>
      <c r="B748" s="209" t="str">
        <f ca="1">$B$26</f>
        <v>Granulated sugar</v>
      </c>
      <c r="C748" s="234">
        <v>9.5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6">
        <v>115.78947368421053</v>
      </c>
      <c r="J748" s="236">
        <v>110.00000000000001</v>
      </c>
      <c r="K748" s="236">
        <v>91.666666666666657</v>
      </c>
      <c r="L748" s="236">
        <v>91.666666666666657</v>
      </c>
      <c r="M748" s="236">
        <v>91.666666666666657</v>
      </c>
    </row>
    <row r="749" spans="1:13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6">
        <v>100</v>
      </c>
      <c r="J749" s="236">
        <v>100</v>
      </c>
      <c r="K749" s="236">
        <v>100</v>
      </c>
      <c r="L749" s="236">
        <v>100</v>
      </c>
      <c r="M749" s="236">
        <v>100</v>
      </c>
    </row>
    <row r="750" spans="1:13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6">
        <v>100</v>
      </c>
      <c r="J750" s="236">
        <v>100</v>
      </c>
      <c r="K750" s="236">
        <v>100</v>
      </c>
      <c r="L750" s="236">
        <v>100</v>
      </c>
      <c r="M750" s="236">
        <v>100</v>
      </c>
    </row>
    <row r="751" spans="1:13" ht="17.25" customHeight="1" x14ac:dyDescent="0.25">
      <c r="A751" s="230">
        <v>18</v>
      </c>
      <c r="B751" s="209" t="str">
        <f ca="1">$B$29</f>
        <v>Flour of 1st grade</v>
      </c>
      <c r="C751" s="234">
        <v>5.4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5.9</v>
      </c>
      <c r="I751" s="236">
        <v>109.25925925925925</v>
      </c>
      <c r="J751" s="236">
        <v>111.32075471698116</v>
      </c>
      <c r="K751" s="236">
        <v>98.333333333333343</v>
      </c>
      <c r="L751" s="236">
        <v>100</v>
      </c>
      <c r="M751" s="236">
        <v>100</v>
      </c>
    </row>
    <row r="752" spans="1:13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5.0999999999999996</v>
      </c>
      <c r="I752" s="236"/>
      <c r="J752" s="236"/>
      <c r="K752" s="236">
        <v>100</v>
      </c>
      <c r="L752" s="236">
        <v>100</v>
      </c>
      <c r="M752" s="236">
        <v>100</v>
      </c>
    </row>
    <row r="753" spans="1:13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6">
        <v>74</v>
      </c>
      <c r="J753" s="236">
        <v>74</v>
      </c>
      <c r="K753" s="236">
        <v>100</v>
      </c>
      <c r="L753" s="236">
        <v>100</v>
      </c>
      <c r="M753" s="236">
        <v>100</v>
      </c>
    </row>
    <row r="754" spans="1:13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18</v>
      </c>
      <c r="I754" s="236">
        <v>94.73684210526315</v>
      </c>
      <c r="J754" s="236">
        <v>94.73684210526315</v>
      </c>
      <c r="K754" s="236">
        <v>100</v>
      </c>
      <c r="L754" s="236">
        <v>100</v>
      </c>
      <c r="M754" s="236">
        <v>100</v>
      </c>
    </row>
    <row r="755" spans="1:13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6">
        <v>105.88235294117648</v>
      </c>
      <c r="J755" s="236">
        <v>105.88235294117648</v>
      </c>
      <c r="K755" s="236">
        <v>100</v>
      </c>
      <c r="L755" s="236">
        <v>100</v>
      </c>
      <c r="M755" s="236">
        <v>100</v>
      </c>
    </row>
    <row r="756" spans="1:13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15</v>
      </c>
      <c r="I756" s="236">
        <v>93.75</v>
      </c>
      <c r="J756" s="236">
        <v>93.75</v>
      </c>
      <c r="K756" s="236">
        <v>107.14285714285714</v>
      </c>
      <c r="L756" s="236">
        <v>100</v>
      </c>
      <c r="M756" s="236">
        <v>100</v>
      </c>
    </row>
    <row r="757" spans="1:13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6">
        <v>100</v>
      </c>
      <c r="J757" s="236">
        <v>100</v>
      </c>
      <c r="K757" s="236">
        <v>100</v>
      </c>
      <c r="L757" s="236">
        <v>100</v>
      </c>
      <c r="M757" s="236">
        <v>100</v>
      </c>
    </row>
    <row r="758" spans="1:13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6"/>
      <c r="J758" s="236"/>
      <c r="K758" s="236">
        <v>100</v>
      </c>
      <c r="L758" s="236">
        <v>100</v>
      </c>
      <c r="M758" s="236">
        <v>100</v>
      </c>
    </row>
    <row r="759" spans="1:13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6">
        <v>100</v>
      </c>
      <c r="J759" s="236">
        <v>100</v>
      </c>
      <c r="K759" s="236">
        <v>100</v>
      </c>
      <c r="L759" s="236">
        <v>100</v>
      </c>
      <c r="M759" s="236">
        <v>100</v>
      </c>
    </row>
    <row r="760" spans="1:13" ht="17.25" customHeight="1" x14ac:dyDescent="0.25">
      <c r="A760" s="254">
        <v>27</v>
      </c>
      <c r="B760" s="209" t="s">
        <v>231</v>
      </c>
      <c r="C760" s="234">
        <v>4.5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6.6</v>
      </c>
      <c r="I760" s="236">
        <v>146.66666666666666</v>
      </c>
      <c r="J760" s="236">
        <v>160.97560975609758</v>
      </c>
      <c r="K760" s="236">
        <v>85.714285714285708</v>
      </c>
      <c r="L760" s="236">
        <v>97.058823529411768</v>
      </c>
      <c r="M760" s="236">
        <v>100</v>
      </c>
    </row>
    <row r="761" spans="1:13" ht="17.25" customHeight="1" x14ac:dyDescent="0.25">
      <c r="A761" s="230">
        <v>28</v>
      </c>
      <c r="B761" s="209" t="str">
        <f ca="1">$B$39</f>
        <v>Gasoline, litre А-92</v>
      </c>
      <c r="C761" s="234">
        <v>8.5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6">
        <v>115.29411764705884</v>
      </c>
      <c r="J761" s="236">
        <v>125.64102564102566</v>
      </c>
      <c r="K761" s="236">
        <v>89.090909090909093</v>
      </c>
      <c r="L761" s="236">
        <v>94.230769230769226</v>
      </c>
      <c r="M761" s="236">
        <v>100</v>
      </c>
    </row>
    <row r="762" spans="1:13" ht="17.25" customHeight="1" x14ac:dyDescent="0.25">
      <c r="A762" s="254">
        <v>29</v>
      </c>
      <c r="B762" s="209" t="s">
        <v>235</v>
      </c>
      <c r="C762" s="234"/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6"/>
      <c r="J762" s="236">
        <v>98.260869565217405</v>
      </c>
      <c r="K762" s="236">
        <v>100.89285714285717</v>
      </c>
      <c r="L762" s="236">
        <v>100</v>
      </c>
      <c r="M762" s="236">
        <v>100</v>
      </c>
    </row>
    <row r="763" spans="1:13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</row>
    <row r="764" spans="1:13" ht="17.25" customHeight="1" x14ac:dyDescent="0.25">
      <c r="A764" s="209"/>
      <c r="B764" s="209" t="str">
        <f ca="1">$B$42</f>
        <v xml:space="preserve"> - In the market</v>
      </c>
      <c r="C764" s="239">
        <v>10.16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10.94</v>
      </c>
      <c r="I764" s="236">
        <v>107.6771653543307</v>
      </c>
      <c r="J764" s="236">
        <v>100.64397424103035</v>
      </c>
      <c r="K764" s="236">
        <v>100.45913682277319</v>
      </c>
      <c r="L764" s="236">
        <v>100.45913682277319</v>
      </c>
      <c r="M764" s="236">
        <v>100.45913682277319</v>
      </c>
    </row>
    <row r="765" spans="1:13" ht="17.25" customHeight="1" x14ac:dyDescent="0.25">
      <c r="A765" s="209"/>
      <c r="B765" s="209" t="str">
        <f ca="1">$B$43</f>
        <v xml:space="preserve"> - On exchange office</v>
      </c>
      <c r="C765" s="234">
        <v>10.23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11</v>
      </c>
      <c r="I765" s="236">
        <v>107.5268817204301</v>
      </c>
      <c r="J765" s="236">
        <v>100.54844606946985</v>
      </c>
      <c r="K765" s="236">
        <v>100.54844606946985</v>
      </c>
      <c r="L765" s="236">
        <v>100.54844606946985</v>
      </c>
      <c r="M765" s="236">
        <v>100.64043915827996</v>
      </c>
    </row>
    <row r="766" spans="1:13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>
        <v>10.93</v>
      </c>
      <c r="I766" s="193">
        <v>106.84261974584555</v>
      </c>
      <c r="J766" s="193">
        <v>99.908592321755023</v>
      </c>
      <c r="K766" s="193">
        <v>99.908592321755023</v>
      </c>
      <c r="L766" s="193"/>
      <c r="M766" s="193">
        <v>99.908592321755023</v>
      </c>
    </row>
    <row r="767" spans="1:13" ht="25.5" customHeight="1" x14ac:dyDescent="0.25">
      <c r="B767" s="199"/>
      <c r="D767" s="203" t="s">
        <v>204</v>
      </c>
      <c r="E767" s="203"/>
      <c r="I767" s="203"/>
      <c r="J767" s="203"/>
      <c r="K767" s="203"/>
      <c r="L767" s="203"/>
      <c r="M767" s="203"/>
    </row>
    <row r="768" spans="1:13" ht="17.25" customHeight="1" x14ac:dyDescent="0.25">
      <c r="B768" s="199"/>
      <c r="D768" s="203" t="s">
        <v>265</v>
      </c>
      <c r="E768" s="203"/>
    </row>
    <row r="769" spans="1:13" ht="9" customHeight="1" x14ac:dyDescent="0.25">
      <c r="B769" s="199"/>
    </row>
    <row r="770" spans="1:13" ht="12" customHeight="1" x14ac:dyDescent="0.25">
      <c r="A770" s="193"/>
      <c r="B770" s="215"/>
      <c r="I770" s="266" t="s">
        <v>202</v>
      </c>
      <c r="J770" s="266"/>
      <c r="K770" s="266"/>
      <c r="L770" s="266"/>
      <c r="M770" s="266"/>
    </row>
    <row r="771" spans="1:13" ht="16.5" customHeight="1" x14ac:dyDescent="0.25">
      <c r="A771" s="217"/>
      <c r="B771" s="218"/>
      <c r="C771" s="263" t="s">
        <v>221</v>
      </c>
      <c r="D771" s="264"/>
      <c r="E771" s="264"/>
      <c r="F771" s="264"/>
      <c r="G771" s="264"/>
      <c r="H771" s="264"/>
      <c r="I771" s="267" t="str">
        <f>I9</f>
        <v xml:space="preserve">08.01.2024 in % to </v>
      </c>
      <c r="J771" s="268"/>
      <c r="K771" s="268"/>
      <c r="L771" s="268"/>
      <c r="M771" s="268"/>
    </row>
    <row r="772" spans="1:13" ht="14.25" customHeight="1" x14ac:dyDescent="0.25">
      <c r="A772" s="206"/>
      <c r="B772" s="200"/>
      <c r="C772" s="260" t="s">
        <v>232</v>
      </c>
      <c r="D772" s="261"/>
      <c r="E772" s="261"/>
      <c r="F772" s="262"/>
      <c r="G772" s="260" t="s">
        <v>241</v>
      </c>
      <c r="H772" s="262"/>
      <c r="I772" s="260" t="s">
        <v>232</v>
      </c>
      <c r="J772" s="261"/>
      <c r="K772" s="261"/>
      <c r="L772" s="262"/>
      <c r="M772" s="258" t="s">
        <v>241</v>
      </c>
    </row>
    <row r="773" spans="1:13" ht="17.25" customHeight="1" x14ac:dyDescent="0.25">
      <c r="A773" s="207"/>
      <c r="B773" s="219"/>
      <c r="C773" s="238" t="s">
        <v>247</v>
      </c>
      <c r="D773" s="244" t="s">
        <v>242</v>
      </c>
      <c r="E773" s="244" t="s">
        <v>243</v>
      </c>
      <c r="F773" s="244" t="s">
        <v>239</v>
      </c>
      <c r="G773" s="244" t="s">
        <v>244</v>
      </c>
      <c r="H773" s="244" t="s">
        <v>248</v>
      </c>
      <c r="I773" s="232" t="s">
        <v>247</v>
      </c>
      <c r="J773" s="233" t="s">
        <v>242</v>
      </c>
      <c r="K773" s="233" t="s">
        <v>243</v>
      </c>
      <c r="L773" s="233" t="s">
        <v>239</v>
      </c>
      <c r="M773" s="233" t="s">
        <v>244</v>
      </c>
    </row>
    <row r="774" spans="1:13" ht="17.25" customHeight="1" x14ac:dyDescent="0.25">
      <c r="A774" s="254">
        <v>1</v>
      </c>
      <c r="B774" s="209" t="s">
        <v>233</v>
      </c>
      <c r="C774" s="234">
        <v>4.3</v>
      </c>
      <c r="D774" s="235">
        <v>4.8</v>
      </c>
      <c r="E774" s="235">
        <v>4.5</v>
      </c>
      <c r="F774" s="235">
        <v>5</v>
      </c>
      <c r="G774" s="235">
        <v>5</v>
      </c>
      <c r="H774" s="235">
        <v>5</v>
      </c>
      <c r="I774" s="236">
        <v>116.27906976744187</v>
      </c>
      <c r="J774" s="236">
        <v>104.16666666666667</v>
      </c>
      <c r="K774" s="236">
        <v>111.11111111111111</v>
      </c>
      <c r="L774" s="236">
        <v>100</v>
      </c>
      <c r="M774" s="236">
        <v>100</v>
      </c>
    </row>
    <row r="775" spans="1:13" ht="16.5" customHeight="1" x14ac:dyDescent="0.25">
      <c r="A775" s="230">
        <v>2</v>
      </c>
      <c r="B775" s="209" t="str">
        <f ca="1">$B$13</f>
        <v>Cabbage</v>
      </c>
      <c r="C775" s="234">
        <v>3.3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6">
        <v>60.606060606060609</v>
      </c>
      <c r="J775" s="236">
        <v>50</v>
      </c>
      <c r="K775" s="236">
        <v>80</v>
      </c>
      <c r="L775" s="236">
        <v>100</v>
      </c>
      <c r="M775" s="236">
        <v>100</v>
      </c>
    </row>
    <row r="776" spans="1:13" ht="17.25" customHeight="1" x14ac:dyDescent="0.25">
      <c r="A776" s="248">
        <v>3</v>
      </c>
      <c r="B776" s="226" t="s">
        <v>234</v>
      </c>
      <c r="C776" s="234">
        <v>5.7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2.8</v>
      </c>
      <c r="I776" s="236">
        <v>49.122807017543856</v>
      </c>
      <c r="J776" s="236">
        <v>35</v>
      </c>
      <c r="K776" s="236">
        <v>111.99999999999999</v>
      </c>
      <c r="L776" s="236">
        <v>103.7037037037037</v>
      </c>
      <c r="M776" s="236">
        <v>100</v>
      </c>
    </row>
    <row r="777" spans="1:13" ht="16.5" customHeight="1" x14ac:dyDescent="0.25">
      <c r="A777" s="230">
        <v>4</v>
      </c>
      <c r="B777" s="225" t="str">
        <f ca="1">$B$15</f>
        <v>Carrots</v>
      </c>
      <c r="C777" s="234">
        <v>3.3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1.8</v>
      </c>
      <c r="I777" s="236">
        <v>54.545454545454554</v>
      </c>
      <c r="J777" s="236">
        <v>54.545454545454554</v>
      </c>
      <c r="K777" s="236">
        <v>90</v>
      </c>
      <c r="L777" s="236">
        <v>100</v>
      </c>
      <c r="M777" s="236">
        <v>100</v>
      </c>
    </row>
    <row r="778" spans="1:13" ht="16.5" customHeight="1" x14ac:dyDescent="0.25">
      <c r="A778" s="254">
        <v>5</v>
      </c>
      <c r="B778" s="209" t="str">
        <f ca="1">$B$16</f>
        <v>Tomato</v>
      </c>
      <c r="C778" s="234">
        <v>13</v>
      </c>
      <c r="D778" s="235">
        <v>18</v>
      </c>
      <c r="E778" s="235">
        <v>14</v>
      </c>
      <c r="F778" s="235">
        <v>14</v>
      </c>
      <c r="G778" s="235">
        <v>14</v>
      </c>
      <c r="H778" s="235">
        <v>14</v>
      </c>
      <c r="I778" s="236">
        <v>107.69230769230769</v>
      </c>
      <c r="J778" s="236">
        <v>77.777777777777786</v>
      </c>
      <c r="K778" s="236">
        <v>100</v>
      </c>
      <c r="L778" s="236">
        <v>100</v>
      </c>
      <c r="M778" s="236">
        <v>100</v>
      </c>
    </row>
    <row r="779" spans="1:13" ht="16.5" customHeight="1" x14ac:dyDescent="0.25">
      <c r="A779" s="230">
        <v>6</v>
      </c>
      <c r="B779" s="209" t="str">
        <f ca="1">$B$17</f>
        <v>Cucumber</v>
      </c>
      <c r="C779" s="234">
        <v>10</v>
      </c>
      <c r="D779" s="235">
        <v>15</v>
      </c>
      <c r="E779" s="235">
        <v>12</v>
      </c>
      <c r="F779" s="235">
        <v>12</v>
      </c>
      <c r="G779" s="235">
        <v>12</v>
      </c>
      <c r="H779" s="235">
        <v>12</v>
      </c>
      <c r="I779" s="236">
        <v>120</v>
      </c>
      <c r="J779" s="236">
        <v>80</v>
      </c>
      <c r="K779" s="236">
        <v>100</v>
      </c>
      <c r="L779" s="236">
        <v>100</v>
      </c>
      <c r="M779" s="236">
        <v>100</v>
      </c>
    </row>
    <row r="780" spans="1:13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6">
        <v>85.714285714285708</v>
      </c>
      <c r="J780" s="236">
        <v>85.714285714285708</v>
      </c>
      <c r="K780" s="236">
        <v>100</v>
      </c>
      <c r="L780" s="236">
        <v>100</v>
      </c>
      <c r="M780" s="236">
        <v>100</v>
      </c>
    </row>
    <row r="781" spans="1:13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6">
        <v>150</v>
      </c>
      <c r="J781" s="236">
        <v>125</v>
      </c>
      <c r="K781" s="236">
        <v>100</v>
      </c>
      <c r="L781" s="236">
        <v>100</v>
      </c>
      <c r="M781" s="236">
        <v>100</v>
      </c>
    </row>
    <row r="782" spans="1:13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6">
        <v>72.727272727272734</v>
      </c>
      <c r="J782" s="236">
        <v>72.727272727272734</v>
      </c>
      <c r="K782" s="236">
        <v>100</v>
      </c>
      <c r="L782" s="236">
        <v>100</v>
      </c>
      <c r="M782" s="236">
        <v>100</v>
      </c>
    </row>
    <row r="783" spans="1:13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6">
        <v>68</v>
      </c>
      <c r="J783" s="236">
        <v>68</v>
      </c>
      <c r="K783" s="236">
        <v>100</v>
      </c>
      <c r="L783" s="236">
        <v>100</v>
      </c>
      <c r="M783" s="236">
        <v>100</v>
      </c>
    </row>
    <row r="784" spans="1:13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6">
        <v>107.93650793650794</v>
      </c>
      <c r="J784" s="236">
        <v>107.93650793650794</v>
      </c>
      <c r="K784" s="236">
        <v>97.142857142857139</v>
      </c>
      <c r="L784" s="236">
        <v>100</v>
      </c>
      <c r="M784" s="236">
        <v>100</v>
      </c>
    </row>
    <row r="785" spans="1:13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6">
        <v>104.4776119402985</v>
      </c>
      <c r="J785" s="236">
        <v>104.4776119402985</v>
      </c>
      <c r="K785" s="236">
        <v>97.222222222222214</v>
      </c>
      <c r="L785" s="236">
        <v>100</v>
      </c>
      <c r="M785" s="236">
        <v>100</v>
      </c>
    </row>
    <row r="786" spans="1:13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6">
        <v>100</v>
      </c>
      <c r="J786" s="236">
        <v>100</v>
      </c>
      <c r="K786" s="236">
        <v>100</v>
      </c>
      <c r="L786" s="236">
        <v>100</v>
      </c>
      <c r="M786" s="236">
        <v>100</v>
      </c>
    </row>
    <row r="787" spans="1:13" ht="17.25" customHeight="1" x14ac:dyDescent="0.25">
      <c r="A787" s="230">
        <v>14</v>
      </c>
      <c r="B787" s="209" t="str">
        <f ca="1">$B$25</f>
        <v>Eggs (10 шт)</v>
      </c>
      <c r="C787" s="234">
        <v>14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6">
        <v>92.857142857142861</v>
      </c>
      <c r="J787" s="236">
        <v>100</v>
      </c>
      <c r="K787" s="236">
        <v>100</v>
      </c>
      <c r="L787" s="236">
        <v>100</v>
      </c>
      <c r="M787" s="236">
        <v>100</v>
      </c>
    </row>
    <row r="788" spans="1:13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6">
        <v>138.88888888888889</v>
      </c>
      <c r="J788" s="236">
        <v>131.57894736842107</v>
      </c>
      <c r="K788" s="236">
        <v>100</v>
      </c>
      <c r="L788" s="236">
        <v>100</v>
      </c>
      <c r="M788" s="236">
        <v>100</v>
      </c>
    </row>
    <row r="789" spans="1:13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6">
        <v>100</v>
      </c>
      <c r="J789" s="236">
        <v>100</v>
      </c>
      <c r="K789" s="236">
        <v>100</v>
      </c>
      <c r="L789" s="236">
        <v>100</v>
      </c>
      <c r="M789" s="236">
        <v>100</v>
      </c>
    </row>
    <row r="790" spans="1:13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6">
        <v>100</v>
      </c>
      <c r="J790" s="236">
        <v>100</v>
      </c>
      <c r="K790" s="236">
        <v>100</v>
      </c>
      <c r="L790" s="236">
        <v>100</v>
      </c>
      <c r="M790" s="236">
        <v>100</v>
      </c>
    </row>
    <row r="791" spans="1:13" ht="17.25" customHeight="1" x14ac:dyDescent="0.25">
      <c r="A791" s="230">
        <v>18</v>
      </c>
      <c r="B791" s="209" t="str">
        <f ca="1">$B$29</f>
        <v>Flour of 1st grade</v>
      </c>
      <c r="C791" s="234">
        <v>5.6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6">
        <v>107.14285714285714</v>
      </c>
      <c r="J791" s="236">
        <v>115.38461538461537</v>
      </c>
      <c r="K791" s="236">
        <v>103.44827586206897</v>
      </c>
      <c r="L791" s="236">
        <v>100</v>
      </c>
      <c r="M791" s="236">
        <v>100</v>
      </c>
    </row>
    <row r="792" spans="1:13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6"/>
      <c r="J792" s="236"/>
      <c r="K792" s="236">
        <v>100</v>
      </c>
      <c r="L792" s="236">
        <v>100</v>
      </c>
      <c r="M792" s="236">
        <v>100</v>
      </c>
    </row>
    <row r="793" spans="1:13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6">
        <v>88.888888888888886</v>
      </c>
      <c r="J793" s="236">
        <v>88.888888888888886</v>
      </c>
      <c r="K793" s="236">
        <v>100</v>
      </c>
      <c r="L793" s="236">
        <v>100</v>
      </c>
      <c r="M793" s="236">
        <v>100</v>
      </c>
    </row>
    <row r="794" spans="1:13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6">
        <v>113.33333333333333</v>
      </c>
      <c r="J794" s="236">
        <v>113.33333333333333</v>
      </c>
      <c r="K794" s="236">
        <v>100</v>
      </c>
      <c r="L794" s="236">
        <v>100</v>
      </c>
      <c r="M794" s="236">
        <v>100</v>
      </c>
    </row>
    <row r="795" spans="1:13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6">
        <v>100</v>
      </c>
      <c r="J795" s="236">
        <v>100</v>
      </c>
      <c r="K795" s="236">
        <v>100</v>
      </c>
      <c r="L795" s="236">
        <v>100</v>
      </c>
      <c r="M795" s="236">
        <v>100</v>
      </c>
    </row>
    <row r="796" spans="1:13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6">
        <v>100</v>
      </c>
      <c r="J796" s="236">
        <v>100</v>
      </c>
      <c r="K796" s="236">
        <v>100</v>
      </c>
      <c r="L796" s="236">
        <v>100</v>
      </c>
      <c r="M796" s="236">
        <v>100</v>
      </c>
    </row>
    <row r="797" spans="1:13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6">
        <v>100</v>
      </c>
      <c r="J797" s="236">
        <v>100</v>
      </c>
      <c r="K797" s="236">
        <v>100</v>
      </c>
      <c r="L797" s="236">
        <v>100</v>
      </c>
      <c r="M797" s="236">
        <v>100</v>
      </c>
    </row>
    <row r="798" spans="1:13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6"/>
      <c r="J798" s="236"/>
      <c r="K798" s="236">
        <v>100</v>
      </c>
      <c r="L798" s="236">
        <v>100</v>
      </c>
      <c r="M798" s="236">
        <v>100</v>
      </c>
    </row>
    <row r="799" spans="1:13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6">
        <v>100</v>
      </c>
      <c r="J799" s="236">
        <v>100</v>
      </c>
      <c r="K799" s="236">
        <v>100</v>
      </c>
      <c r="L799" s="236">
        <v>100</v>
      </c>
      <c r="M799" s="236">
        <v>100</v>
      </c>
    </row>
    <row r="800" spans="1:13" ht="17.25" customHeight="1" x14ac:dyDescent="0.25">
      <c r="A800" s="254">
        <v>27</v>
      </c>
      <c r="B800" s="209" t="s">
        <v>231</v>
      </c>
      <c r="C800" s="234">
        <v>5.0999999999999996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6.8</v>
      </c>
      <c r="I800" s="236">
        <v>133.33333333333334</v>
      </c>
      <c r="J800" s="236">
        <v>170</v>
      </c>
      <c r="K800" s="236">
        <v>87.179487179487182</v>
      </c>
      <c r="L800" s="236">
        <v>100</v>
      </c>
      <c r="M800" s="236">
        <v>100</v>
      </c>
    </row>
    <row r="801" spans="1:13" ht="17.25" customHeight="1" x14ac:dyDescent="0.25">
      <c r="A801" s="230">
        <v>28</v>
      </c>
      <c r="B801" s="209" t="str">
        <f ca="1">$B$39</f>
        <v>Gasoline, litre А-92</v>
      </c>
      <c r="C801" s="234">
        <v>7.9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9.8000000000000007</v>
      </c>
      <c r="I801" s="236">
        <v>124.0506329113924</v>
      </c>
      <c r="J801" s="236">
        <v>124.0506329113924</v>
      </c>
      <c r="K801" s="236">
        <v>89.090909090909093</v>
      </c>
      <c r="L801" s="236">
        <v>96.078431372549034</v>
      </c>
      <c r="M801" s="236">
        <v>100</v>
      </c>
    </row>
    <row r="802" spans="1:13" ht="17.25" customHeight="1" x14ac:dyDescent="0.25">
      <c r="A802" s="254">
        <v>29</v>
      </c>
      <c r="B802" s="209" t="s">
        <v>235</v>
      </c>
      <c r="C802" s="234"/>
      <c r="D802" s="235">
        <v>11.5</v>
      </c>
      <c r="E802" s="235">
        <v>11.8</v>
      </c>
      <c r="F802" s="235">
        <v>11.6</v>
      </c>
      <c r="G802" s="235">
        <v>11.2</v>
      </c>
      <c r="H802" s="235">
        <v>11.2</v>
      </c>
      <c r="I802" s="236"/>
      <c r="J802" s="236">
        <v>97.391304347826079</v>
      </c>
      <c r="K802" s="236">
        <v>94.915254237288124</v>
      </c>
      <c r="L802" s="236">
        <v>96.551724137931032</v>
      </c>
      <c r="M802" s="236">
        <v>100</v>
      </c>
    </row>
    <row r="803" spans="1:13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</row>
    <row r="804" spans="1:13" ht="17.25" customHeight="1" x14ac:dyDescent="0.25">
      <c r="A804" s="209"/>
      <c r="B804" s="209" t="str">
        <f ca="1">$B$42</f>
        <v xml:space="preserve"> - In the market</v>
      </c>
      <c r="C804" s="239">
        <v>10.16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10.94</v>
      </c>
      <c r="I804" s="236">
        <v>107.6771653543307</v>
      </c>
      <c r="J804" s="236">
        <v>100.64397424103035</v>
      </c>
      <c r="K804" s="236">
        <v>100.45913682277319</v>
      </c>
      <c r="L804" s="236">
        <v>100.45913682277319</v>
      </c>
      <c r="M804" s="236">
        <v>100.45913682277319</v>
      </c>
    </row>
    <row r="805" spans="1:13" ht="17.25" customHeight="1" x14ac:dyDescent="0.25">
      <c r="A805" s="209"/>
      <c r="B805" s="209" t="str">
        <f ca="1">$B$43</f>
        <v xml:space="preserve"> - On exchange office</v>
      </c>
      <c r="C805" s="234">
        <v>10.23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11</v>
      </c>
      <c r="I805" s="236">
        <v>107.5268817204301</v>
      </c>
      <c r="J805" s="236">
        <v>100.54844606946985</v>
      </c>
      <c r="K805" s="236">
        <v>100.54844606946985</v>
      </c>
      <c r="L805" s="236">
        <v>100.54844606946985</v>
      </c>
      <c r="M805" s="236">
        <v>100.64043915827996</v>
      </c>
    </row>
    <row r="806" spans="1:13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193"/>
      <c r="J806" s="193"/>
      <c r="K806" s="193"/>
      <c r="L806" s="193"/>
      <c r="M806" s="193"/>
    </row>
    <row r="807" spans="1:13" ht="27.75" customHeight="1" x14ac:dyDescent="0.25">
      <c r="B807" s="199"/>
      <c r="D807" s="203" t="s">
        <v>204</v>
      </c>
      <c r="E807" s="203"/>
      <c r="I807" s="203"/>
      <c r="J807" s="203"/>
      <c r="K807" s="203"/>
      <c r="L807" s="203"/>
      <c r="M807" s="203"/>
    </row>
    <row r="808" spans="1:13" ht="17.25" customHeight="1" x14ac:dyDescent="0.25">
      <c r="B808" s="199"/>
      <c r="D808" s="203" t="s">
        <v>266</v>
      </c>
      <c r="E808" s="203"/>
    </row>
    <row r="809" spans="1:13" ht="10.5" customHeight="1" x14ac:dyDescent="0.25">
      <c r="B809" s="199"/>
    </row>
    <row r="810" spans="1:13" ht="12" customHeight="1" x14ac:dyDescent="0.25">
      <c r="A810" s="193"/>
      <c r="B810" s="215"/>
      <c r="I810" s="266" t="s">
        <v>202</v>
      </c>
      <c r="J810" s="266"/>
      <c r="K810" s="266"/>
      <c r="L810" s="266"/>
      <c r="M810" s="266"/>
    </row>
    <row r="811" spans="1:13" ht="16.5" customHeight="1" x14ac:dyDescent="0.25">
      <c r="A811" s="217"/>
      <c r="B811" s="218"/>
      <c r="C811" s="263" t="s">
        <v>222</v>
      </c>
      <c r="D811" s="264"/>
      <c r="E811" s="264"/>
      <c r="F811" s="264"/>
      <c r="G811" s="264"/>
      <c r="H811" s="264"/>
      <c r="I811" s="267" t="str">
        <f>I9</f>
        <v xml:space="preserve">08.01.2024 in % to </v>
      </c>
      <c r="J811" s="268"/>
      <c r="K811" s="268"/>
      <c r="L811" s="268"/>
      <c r="M811" s="268"/>
    </row>
    <row r="812" spans="1:13" ht="14.25" customHeight="1" x14ac:dyDescent="0.25">
      <c r="A812" s="206"/>
      <c r="B812" s="200"/>
      <c r="C812" s="260" t="s">
        <v>232</v>
      </c>
      <c r="D812" s="261"/>
      <c r="E812" s="261"/>
      <c r="F812" s="262"/>
      <c r="G812" s="260" t="s">
        <v>241</v>
      </c>
      <c r="H812" s="262"/>
      <c r="I812" s="260" t="s">
        <v>232</v>
      </c>
      <c r="J812" s="261"/>
      <c r="K812" s="261"/>
      <c r="L812" s="262"/>
      <c r="M812" s="258" t="s">
        <v>241</v>
      </c>
    </row>
    <row r="813" spans="1:13" ht="17.25" customHeight="1" x14ac:dyDescent="0.25">
      <c r="A813" s="207"/>
      <c r="B813" s="219"/>
      <c r="C813" s="238" t="s">
        <v>247</v>
      </c>
      <c r="D813" s="244" t="s">
        <v>242</v>
      </c>
      <c r="E813" s="244" t="s">
        <v>243</v>
      </c>
      <c r="F813" s="244" t="s">
        <v>239</v>
      </c>
      <c r="G813" s="244" t="s">
        <v>244</v>
      </c>
      <c r="H813" s="244" t="s">
        <v>248</v>
      </c>
      <c r="I813" s="232" t="s">
        <v>247</v>
      </c>
      <c r="J813" s="233" t="s">
        <v>242</v>
      </c>
      <c r="K813" s="233" t="s">
        <v>243</v>
      </c>
      <c r="L813" s="233" t="s">
        <v>239</v>
      </c>
      <c r="M813" s="233" t="s">
        <v>244</v>
      </c>
    </row>
    <row r="814" spans="1:13" ht="17.25" customHeight="1" x14ac:dyDescent="0.25">
      <c r="A814" s="254">
        <v>1</v>
      </c>
      <c r="B814" s="209" t="s">
        <v>233</v>
      </c>
      <c r="C814" s="234">
        <v>4.33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5.2</v>
      </c>
      <c r="I814" s="236">
        <v>120.09237875288683</v>
      </c>
      <c r="J814" s="236">
        <v>101.96078431372551</v>
      </c>
      <c r="K814" s="236">
        <v>110.63829787234043</v>
      </c>
      <c r="L814" s="236">
        <v>104</v>
      </c>
      <c r="M814" s="236">
        <v>114.28571428571431</v>
      </c>
    </row>
    <row r="815" spans="1:13" ht="16.5" customHeight="1" x14ac:dyDescent="0.25">
      <c r="A815" s="230">
        <v>2</v>
      </c>
      <c r="B815" s="209" t="str">
        <f ca="1">$B$13</f>
        <v>Cabbage</v>
      </c>
      <c r="C815" s="234">
        <v>4.45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4.4000000000000004</v>
      </c>
      <c r="I815" s="236">
        <v>98.876404494382029</v>
      </c>
      <c r="J815" s="236">
        <v>89.795918367346943</v>
      </c>
      <c r="K815" s="236">
        <v>88.000000000000014</v>
      </c>
      <c r="L815" s="236">
        <v>107.31707317073173</v>
      </c>
      <c r="M815" s="236">
        <v>146.66666666666669</v>
      </c>
    </row>
    <row r="816" spans="1:13" ht="17.25" customHeight="1" x14ac:dyDescent="0.25">
      <c r="A816" s="248">
        <v>3</v>
      </c>
      <c r="B816" s="226" t="s">
        <v>234</v>
      </c>
      <c r="C816" s="234">
        <v>5.8</v>
      </c>
      <c r="D816" s="235">
        <v>10.9</v>
      </c>
      <c r="E816" s="235">
        <v>4</v>
      </c>
      <c r="F816" s="235">
        <v>4</v>
      </c>
      <c r="G816" s="235">
        <v>3.3</v>
      </c>
      <c r="H816" s="235">
        <v>4.3</v>
      </c>
      <c r="I816" s="236">
        <v>74.137931034482762</v>
      </c>
      <c r="J816" s="236">
        <v>39.449541284403665</v>
      </c>
      <c r="K816" s="236">
        <v>107.5</v>
      </c>
      <c r="L816" s="236">
        <v>107.5</v>
      </c>
      <c r="M816" s="236">
        <v>130.30303030303031</v>
      </c>
    </row>
    <row r="817" spans="1:13" ht="16.5" customHeight="1" x14ac:dyDescent="0.25">
      <c r="A817" s="230">
        <v>4</v>
      </c>
      <c r="B817" s="225" t="str">
        <f ca="1">$B$15</f>
        <v>Carrots</v>
      </c>
      <c r="C817" s="234">
        <v>3.3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3.4</v>
      </c>
      <c r="I817" s="236">
        <v>103.03030303030303</v>
      </c>
      <c r="J817" s="236">
        <v>90.666666666666657</v>
      </c>
      <c r="K817" s="236">
        <v>85</v>
      </c>
      <c r="L817" s="236">
        <v>97.142857142857139</v>
      </c>
      <c r="M817" s="236">
        <v>106.25</v>
      </c>
    </row>
    <row r="818" spans="1:13" ht="16.5" customHeight="1" x14ac:dyDescent="0.25">
      <c r="A818" s="254">
        <v>5</v>
      </c>
      <c r="B818" s="209" t="str">
        <f ca="1">$B$16</f>
        <v>Tomato</v>
      </c>
      <c r="C818" s="234">
        <v>21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27.2</v>
      </c>
      <c r="I818" s="236">
        <v>129.52380952380952</v>
      </c>
      <c r="J818" s="236">
        <v>129.52380952380952</v>
      </c>
      <c r="K818" s="236">
        <v>123.63636363636363</v>
      </c>
      <c r="L818" s="236">
        <v>104.21455938697318</v>
      </c>
      <c r="M818" s="236">
        <v>113.33333333333333</v>
      </c>
    </row>
    <row r="819" spans="1:13" ht="16.5" customHeight="1" x14ac:dyDescent="0.25">
      <c r="A819" s="230">
        <v>6</v>
      </c>
      <c r="B819" s="209" t="str">
        <f ca="1">$B$17</f>
        <v>Cucumber</v>
      </c>
      <c r="C819" s="234">
        <v>16</v>
      </c>
      <c r="D819" s="235">
        <v>19</v>
      </c>
      <c r="E819" s="235">
        <v>10</v>
      </c>
      <c r="F819" s="235">
        <v>20.8</v>
      </c>
      <c r="G819" s="235">
        <v>19</v>
      </c>
      <c r="H819" s="235">
        <v>20.5</v>
      </c>
      <c r="I819" s="236">
        <v>128.125</v>
      </c>
      <c r="J819" s="236">
        <v>107.89473684210526</v>
      </c>
      <c r="K819" s="236">
        <v>204.99999999999997</v>
      </c>
      <c r="L819" s="236">
        <v>98.557692307692307</v>
      </c>
      <c r="M819" s="236">
        <v>107.89473684210526</v>
      </c>
    </row>
    <row r="820" spans="1:13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35">
        <v>5</v>
      </c>
      <c r="I820" s="253">
        <v>100</v>
      </c>
      <c r="J820" s="236">
        <v>100</v>
      </c>
      <c r="K820" s="236">
        <v>100</v>
      </c>
      <c r="L820" s="236">
        <v>100</v>
      </c>
      <c r="M820" s="236">
        <v>100</v>
      </c>
    </row>
    <row r="821" spans="1:13" ht="16.5" customHeight="1" x14ac:dyDescent="0.25">
      <c r="A821" s="230">
        <v>8</v>
      </c>
      <c r="B821" s="209" t="str">
        <f ca="1">$B$19</f>
        <v>Rice (local manufacture)</v>
      </c>
      <c r="C821" s="234">
        <v>16.3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6">
        <v>95.092024539877301</v>
      </c>
      <c r="J821" s="236">
        <v>100</v>
      </c>
      <c r="K821" s="236">
        <v>100</v>
      </c>
      <c r="L821" s="236">
        <v>100</v>
      </c>
      <c r="M821" s="236">
        <v>100</v>
      </c>
    </row>
    <row r="822" spans="1:13" ht="17.25" customHeight="1" x14ac:dyDescent="0.25">
      <c r="A822" s="254">
        <v>9</v>
      </c>
      <c r="B822" s="209" t="str">
        <f ca="1">$B$20</f>
        <v>Oil cotton</v>
      </c>
      <c r="C822" s="234">
        <v>27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6">
        <v>74.074074074074076</v>
      </c>
      <c r="J822" s="236">
        <v>100</v>
      </c>
      <c r="K822" s="236">
        <v>100</v>
      </c>
      <c r="L822" s="236">
        <v>100</v>
      </c>
      <c r="M822" s="236">
        <v>100</v>
      </c>
    </row>
    <row r="823" spans="1:13" ht="17.25" customHeight="1" x14ac:dyDescent="0.3">
      <c r="A823" s="230">
        <v>10</v>
      </c>
      <c r="B823" s="231" t="s">
        <v>230</v>
      </c>
      <c r="C823" s="234">
        <v>28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6">
        <v>76.785714285714292</v>
      </c>
      <c r="J823" s="236">
        <v>102.38095238095238</v>
      </c>
      <c r="K823" s="236">
        <v>100</v>
      </c>
      <c r="L823" s="236">
        <v>100</v>
      </c>
      <c r="M823" s="236">
        <v>102.38095238095238</v>
      </c>
    </row>
    <row r="824" spans="1:13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6">
        <v>100</v>
      </c>
      <c r="J824" s="236">
        <v>100</v>
      </c>
      <c r="K824" s="236">
        <v>100</v>
      </c>
      <c r="L824" s="236">
        <v>100</v>
      </c>
      <c r="M824" s="236">
        <v>100</v>
      </c>
    </row>
    <row r="825" spans="1:13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6">
        <v>100</v>
      </c>
      <c r="J825" s="236">
        <v>100</v>
      </c>
      <c r="K825" s="236">
        <v>100</v>
      </c>
      <c r="L825" s="236">
        <v>100</v>
      </c>
      <c r="M825" s="236">
        <v>100</v>
      </c>
    </row>
    <row r="826" spans="1:13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6">
        <v>100</v>
      </c>
      <c r="J826" s="236">
        <v>100</v>
      </c>
      <c r="K826" s="236">
        <v>100</v>
      </c>
      <c r="L826" s="236">
        <v>100</v>
      </c>
      <c r="M826" s="236">
        <v>100</v>
      </c>
    </row>
    <row r="827" spans="1:13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13.5</v>
      </c>
      <c r="I827" s="236">
        <v>90</v>
      </c>
      <c r="J827" s="236">
        <v>90</v>
      </c>
      <c r="K827" s="236">
        <v>103.84615384615385</v>
      </c>
      <c r="L827" s="236">
        <v>100</v>
      </c>
      <c r="M827" s="236">
        <v>96.428571428571431</v>
      </c>
    </row>
    <row r="828" spans="1:13" ht="16.5" customHeight="1" x14ac:dyDescent="0.25">
      <c r="A828" s="254">
        <v>15</v>
      </c>
      <c r="B828" s="209" t="str">
        <f ca="1">$B$26</f>
        <v>Granulated sugar</v>
      </c>
      <c r="C828" s="234">
        <v>11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6">
        <v>115.45454545454545</v>
      </c>
      <c r="J828" s="236">
        <v>119.81132075471699</v>
      </c>
      <c r="K828" s="236">
        <v>101.6</v>
      </c>
      <c r="L828" s="236">
        <v>100</v>
      </c>
      <c r="M828" s="236">
        <v>100</v>
      </c>
    </row>
    <row r="829" spans="1:13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6">
        <v>100</v>
      </c>
      <c r="J829" s="236">
        <v>100</v>
      </c>
      <c r="K829" s="236">
        <v>100</v>
      </c>
      <c r="L829" s="236">
        <v>100</v>
      </c>
      <c r="M829" s="236">
        <v>100</v>
      </c>
    </row>
    <row r="830" spans="1:13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6">
        <v>100</v>
      </c>
      <c r="J830" s="236">
        <v>100</v>
      </c>
      <c r="K830" s="236">
        <v>100</v>
      </c>
      <c r="L830" s="236">
        <v>100</v>
      </c>
      <c r="M830" s="236">
        <v>100</v>
      </c>
    </row>
    <row r="831" spans="1:13" ht="17.25" customHeight="1" x14ac:dyDescent="0.25">
      <c r="A831" s="230">
        <v>18</v>
      </c>
      <c r="B831" s="209" t="str">
        <f ca="1">$B$29</f>
        <v>Flour of 1st grade</v>
      </c>
      <c r="C831" s="234">
        <v>6.34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5.73</v>
      </c>
      <c r="I831" s="236">
        <v>90.378548895899058</v>
      </c>
      <c r="J831" s="236">
        <v>97.94871794871797</v>
      </c>
      <c r="K831" s="236">
        <v>89.53125</v>
      </c>
      <c r="L831" s="236">
        <v>99.652173913043484</v>
      </c>
      <c r="M831" s="236">
        <v>110.19230769230771</v>
      </c>
    </row>
    <row r="832" spans="1:13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4.93</v>
      </c>
      <c r="I832" s="236"/>
      <c r="J832" s="236"/>
      <c r="K832" s="236">
        <v>96.666666666666671</v>
      </c>
      <c r="L832" s="236">
        <v>97.623762376237622</v>
      </c>
      <c r="M832" s="236">
        <v>107.17391304347825</v>
      </c>
    </row>
    <row r="833" spans="1:13" ht="17.25" customHeight="1" x14ac:dyDescent="0.25">
      <c r="A833" s="254">
        <v>20</v>
      </c>
      <c r="B833" s="209" t="str">
        <f ca="1">$B$31</f>
        <v>Wheat</v>
      </c>
      <c r="C833" s="234">
        <v>5.5</v>
      </c>
      <c r="D833" s="235">
        <v>5.75</v>
      </c>
      <c r="E833" s="235">
        <v>6</v>
      </c>
      <c r="F833" s="235">
        <v>6</v>
      </c>
      <c r="G833" s="235">
        <v>6</v>
      </c>
      <c r="H833" s="235">
        <v>6</v>
      </c>
      <c r="I833" s="236">
        <v>109.09090909090908</v>
      </c>
      <c r="J833" s="236">
        <v>104.34782608695652</v>
      </c>
      <c r="K833" s="236">
        <v>100</v>
      </c>
      <c r="L833" s="236">
        <v>100</v>
      </c>
      <c r="M833" s="236">
        <v>100</v>
      </c>
    </row>
    <row r="834" spans="1:13" ht="17.25" customHeight="1" x14ac:dyDescent="0.25">
      <c r="A834" s="230">
        <v>21</v>
      </c>
      <c r="B834" s="209" t="str">
        <f ca="1">$B$32</f>
        <v>Peas</v>
      </c>
      <c r="C834" s="234">
        <v>20</v>
      </c>
      <c r="D834" s="235">
        <v>19</v>
      </c>
      <c r="E834" s="235">
        <v>21</v>
      </c>
      <c r="F834" s="235">
        <v>21</v>
      </c>
      <c r="G834" s="235">
        <v>21</v>
      </c>
      <c r="H834" s="235">
        <v>21</v>
      </c>
      <c r="I834" s="236">
        <v>105</v>
      </c>
      <c r="J834" s="236">
        <v>110.5263157894737</v>
      </c>
      <c r="K834" s="236">
        <v>100</v>
      </c>
      <c r="L834" s="236">
        <v>100</v>
      </c>
      <c r="M834" s="236">
        <v>100</v>
      </c>
    </row>
    <row r="835" spans="1:13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16</v>
      </c>
      <c r="I835" s="236">
        <v>88.888888888888886</v>
      </c>
      <c r="J835" s="236">
        <v>88.888888888888886</v>
      </c>
      <c r="K835" s="236">
        <v>100</v>
      </c>
      <c r="L835" s="236">
        <v>100</v>
      </c>
      <c r="M835" s="236">
        <v>100</v>
      </c>
    </row>
    <row r="836" spans="1:13" ht="16.5" customHeight="1" x14ac:dyDescent="0.25">
      <c r="A836" s="230">
        <v>23</v>
      </c>
      <c r="B836" s="209" t="str">
        <f ca="1">$B$34</f>
        <v>Mashas</v>
      </c>
      <c r="C836" s="234">
        <v>18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16.600000000000001</v>
      </c>
      <c r="I836" s="236">
        <v>92.222222222222229</v>
      </c>
      <c r="J836" s="236">
        <v>99.104477611940311</v>
      </c>
      <c r="K836" s="236">
        <v>100</v>
      </c>
      <c r="L836" s="236">
        <v>100</v>
      </c>
      <c r="M836" s="236">
        <v>100</v>
      </c>
    </row>
    <row r="837" spans="1:13" ht="18" x14ac:dyDescent="0.25">
      <c r="A837" s="254">
        <v>24</v>
      </c>
      <c r="B837" s="210" t="str">
        <f ca="1">$B$35</f>
        <v>Bread from a flour of 1st grade (430 gramme)</v>
      </c>
      <c r="C837" s="234">
        <v>6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6">
        <v>83.333333333333343</v>
      </c>
      <c r="J837" s="236">
        <v>100</v>
      </c>
      <c r="K837" s="236">
        <v>100</v>
      </c>
      <c r="L837" s="236">
        <v>100</v>
      </c>
      <c r="M837" s="236">
        <v>100</v>
      </c>
    </row>
    <row r="838" spans="1:13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8</v>
      </c>
      <c r="I838" s="236"/>
      <c r="J838" s="236"/>
      <c r="K838" s="236">
        <v>88.888888888888886</v>
      </c>
      <c r="L838" s="236">
        <v>100</v>
      </c>
      <c r="M838" s="236">
        <v>100</v>
      </c>
    </row>
    <row r="839" spans="1:13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6">
        <v>96.296296296296291</v>
      </c>
      <c r="J839" s="236">
        <v>100</v>
      </c>
      <c r="K839" s="236">
        <v>100</v>
      </c>
      <c r="L839" s="236">
        <v>100</v>
      </c>
      <c r="M839" s="236">
        <v>100</v>
      </c>
    </row>
    <row r="840" spans="1:13" ht="17.25" customHeight="1" x14ac:dyDescent="0.25">
      <c r="A840" s="254">
        <v>27</v>
      </c>
      <c r="B840" s="209" t="s">
        <v>231</v>
      </c>
      <c r="C840" s="234">
        <v>6.5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</v>
      </c>
      <c r="I840" s="236">
        <v>123.07692307692308</v>
      </c>
      <c r="J840" s="236">
        <v>137.93103448275863</v>
      </c>
      <c r="K840" s="236">
        <v>123.07692307692308</v>
      </c>
      <c r="L840" s="236">
        <v>123.07692307692308</v>
      </c>
      <c r="M840" s="236">
        <v>100</v>
      </c>
    </row>
    <row r="841" spans="1:13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11.8</v>
      </c>
      <c r="I841" s="236">
        <v>124.21052631578948</v>
      </c>
      <c r="J841" s="236">
        <v>124.21052631578948</v>
      </c>
      <c r="K841" s="236">
        <v>94.4</v>
      </c>
      <c r="L841" s="236">
        <v>98.333333333333343</v>
      </c>
      <c r="M841" s="236">
        <v>94.4</v>
      </c>
    </row>
    <row r="842" spans="1:13" ht="17.25" customHeight="1" x14ac:dyDescent="0.25">
      <c r="A842" s="254">
        <v>29</v>
      </c>
      <c r="B842" s="209" t="s">
        <v>235</v>
      </c>
      <c r="C842" s="234"/>
      <c r="D842" s="235">
        <v>12</v>
      </c>
      <c r="E842" s="235">
        <v>12.5</v>
      </c>
      <c r="F842" s="235">
        <v>12.5</v>
      </c>
      <c r="G842" s="235">
        <v>12.5</v>
      </c>
      <c r="H842" s="235">
        <v>12.5</v>
      </c>
      <c r="I842" s="236"/>
      <c r="J842" s="236">
        <v>104.16666666666667</v>
      </c>
      <c r="K842" s="236">
        <v>100</v>
      </c>
      <c r="L842" s="236">
        <v>100</v>
      </c>
      <c r="M842" s="236">
        <v>100</v>
      </c>
    </row>
    <row r="843" spans="1:13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6"/>
      <c r="J843" s="236"/>
      <c r="K843" s="236"/>
      <c r="L843" s="236"/>
      <c r="M843" s="236"/>
    </row>
    <row r="844" spans="1:13" ht="17.25" customHeight="1" x14ac:dyDescent="0.25">
      <c r="A844" s="209"/>
      <c r="B844" s="209" t="str">
        <f ca="1">$B$42</f>
        <v xml:space="preserve"> - In the market</v>
      </c>
      <c r="C844" s="239">
        <v>10.210000000000001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10.91</v>
      </c>
      <c r="I844" s="236">
        <v>106.8560235063663</v>
      </c>
      <c r="J844" s="236">
        <v>99.908424908424905</v>
      </c>
      <c r="K844" s="236">
        <v>100.09174311926606</v>
      </c>
      <c r="L844" s="236">
        <v>100.09174311926606</v>
      </c>
      <c r="M844" s="236">
        <v>100.09174311926606</v>
      </c>
    </row>
    <row r="845" spans="1:13" ht="17.25" customHeight="1" x14ac:dyDescent="0.25">
      <c r="A845" s="209"/>
      <c r="B845" s="209" t="str">
        <f ca="1">$B$43</f>
        <v xml:space="preserve"> - On exchange office</v>
      </c>
      <c r="C845" s="234">
        <v>10.23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10.94</v>
      </c>
      <c r="I845" s="236">
        <v>106.94037145650049</v>
      </c>
      <c r="J845" s="236">
        <v>100</v>
      </c>
      <c r="K845" s="236">
        <v>100.09149130832571</v>
      </c>
      <c r="L845" s="236">
        <v>100.09149130832571</v>
      </c>
      <c r="M845" s="236">
        <v>100.09149130832571</v>
      </c>
    </row>
    <row r="846" spans="1:13" ht="12" customHeight="1" x14ac:dyDescent="0.25">
      <c r="B846" s="220"/>
      <c r="C846" s="193"/>
      <c r="D846" s="221"/>
      <c r="E846" s="221"/>
      <c r="F846" s="221"/>
      <c r="G846" s="221"/>
      <c r="H846" s="221"/>
      <c r="I846" s="193"/>
      <c r="J846" s="193"/>
      <c r="K846" s="193"/>
      <c r="L846" s="193"/>
      <c r="M846" s="193"/>
    </row>
    <row r="847" spans="1:13" ht="12" customHeight="1" x14ac:dyDescent="0.25">
      <c r="B847" s="220"/>
      <c r="C847" s="193"/>
      <c r="D847" s="221"/>
      <c r="E847" s="221"/>
      <c r="F847" s="221"/>
      <c r="G847" s="221"/>
      <c r="H847" s="221"/>
      <c r="I847" s="193"/>
      <c r="J847" s="193"/>
      <c r="K847" s="193"/>
      <c r="L847" s="193"/>
      <c r="M847" s="193"/>
    </row>
    <row r="848" spans="1:13" ht="21.75" customHeight="1" x14ac:dyDescent="0.25">
      <c r="B848" s="199"/>
      <c r="D848" s="203" t="s">
        <v>204</v>
      </c>
      <c r="E848" s="203"/>
      <c r="I848" s="203"/>
      <c r="J848" s="203"/>
      <c r="K848" s="203"/>
      <c r="L848" s="203"/>
      <c r="M848" s="203"/>
    </row>
    <row r="849" spans="1:13" ht="15.75" customHeight="1" x14ac:dyDescent="0.25">
      <c r="B849" s="199"/>
      <c r="D849" s="203" t="s">
        <v>267</v>
      </c>
      <c r="E849" s="203"/>
    </row>
    <row r="850" spans="1:13" ht="12" customHeight="1" x14ac:dyDescent="0.25">
      <c r="A850" s="193"/>
      <c r="B850" s="215"/>
      <c r="I850" s="266" t="s">
        <v>202</v>
      </c>
      <c r="J850" s="266"/>
      <c r="K850" s="266"/>
      <c r="L850" s="266"/>
      <c r="M850" s="266"/>
    </row>
    <row r="851" spans="1:13" ht="14.25" customHeight="1" x14ac:dyDescent="0.25">
      <c r="A851" s="217"/>
      <c r="B851" s="218"/>
      <c r="C851" s="263" t="s">
        <v>223</v>
      </c>
      <c r="D851" s="264"/>
      <c r="E851" s="264"/>
      <c r="F851" s="264"/>
      <c r="G851" s="264"/>
      <c r="H851" s="264"/>
      <c r="I851" s="267" t="str">
        <f>I9</f>
        <v xml:space="preserve">08.01.2024 in % to </v>
      </c>
      <c r="J851" s="268"/>
      <c r="K851" s="268"/>
      <c r="L851" s="268"/>
      <c r="M851" s="268"/>
    </row>
    <row r="852" spans="1:13" ht="14.25" customHeight="1" x14ac:dyDescent="0.25">
      <c r="A852" s="206"/>
      <c r="B852" s="200"/>
      <c r="C852" s="260" t="s">
        <v>232</v>
      </c>
      <c r="D852" s="261"/>
      <c r="E852" s="261"/>
      <c r="F852" s="262"/>
      <c r="G852" s="260" t="s">
        <v>241</v>
      </c>
      <c r="H852" s="262"/>
      <c r="I852" s="260" t="s">
        <v>232</v>
      </c>
      <c r="J852" s="261"/>
      <c r="K852" s="261"/>
      <c r="L852" s="262"/>
      <c r="M852" s="258" t="s">
        <v>241</v>
      </c>
    </row>
    <row r="853" spans="1:13" ht="14.25" customHeight="1" x14ac:dyDescent="0.25">
      <c r="A853" s="207"/>
      <c r="B853" s="219"/>
      <c r="C853" s="238" t="s">
        <v>247</v>
      </c>
      <c r="D853" s="244" t="s">
        <v>242</v>
      </c>
      <c r="E853" s="244" t="s">
        <v>243</v>
      </c>
      <c r="F853" s="244" t="s">
        <v>239</v>
      </c>
      <c r="G853" s="244" t="s">
        <v>244</v>
      </c>
      <c r="H853" s="244" t="s">
        <v>248</v>
      </c>
      <c r="I853" s="232" t="s">
        <v>247</v>
      </c>
      <c r="J853" s="233" t="s">
        <v>242</v>
      </c>
      <c r="K853" s="233" t="s">
        <v>243</v>
      </c>
      <c r="L853" s="233" t="s">
        <v>239</v>
      </c>
      <c r="M853" s="233" t="s">
        <v>244</v>
      </c>
    </row>
    <row r="854" spans="1:13" ht="14.25" customHeight="1" x14ac:dyDescent="0.25">
      <c r="A854" s="254">
        <v>1</v>
      </c>
      <c r="B854" s="209" t="s">
        <v>233</v>
      </c>
      <c r="C854" s="234">
        <v>5.5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5.8</v>
      </c>
      <c r="I854" s="236">
        <v>105.45454545454544</v>
      </c>
      <c r="J854" s="236">
        <v>85.925925925925924</v>
      </c>
      <c r="K854" s="236">
        <v>100</v>
      </c>
      <c r="L854" s="236">
        <v>98.305084745762699</v>
      </c>
      <c r="M854" s="236">
        <v>100</v>
      </c>
    </row>
    <row r="855" spans="1:13" ht="16.5" customHeight="1" x14ac:dyDescent="0.25">
      <c r="A855" s="230">
        <v>2</v>
      </c>
      <c r="B855" s="209" t="str">
        <f ca="1">$B$13</f>
        <v>Cabbage</v>
      </c>
      <c r="C855" s="234">
        <v>4</v>
      </c>
      <c r="D855" s="235">
        <v>5</v>
      </c>
      <c r="E855" s="235">
        <v>5.7</v>
      </c>
      <c r="F855" s="235">
        <v>5</v>
      </c>
      <c r="G855" s="235">
        <v>5.5</v>
      </c>
      <c r="H855" s="235">
        <v>5.4</v>
      </c>
      <c r="I855" s="236">
        <v>135</v>
      </c>
      <c r="J855" s="236">
        <v>108</v>
      </c>
      <c r="K855" s="236">
        <v>94.736842105263165</v>
      </c>
      <c r="L855" s="236">
        <v>108</v>
      </c>
      <c r="M855" s="236">
        <v>98.181818181818187</v>
      </c>
    </row>
    <row r="856" spans="1:13" ht="17.25" customHeight="1" x14ac:dyDescent="0.25">
      <c r="A856" s="248">
        <v>3</v>
      </c>
      <c r="B856" s="226" t="s">
        <v>234</v>
      </c>
      <c r="C856" s="234">
        <v>6.5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4.6500000000000004</v>
      </c>
      <c r="I856" s="236">
        <v>71.538461538461533</v>
      </c>
      <c r="J856" s="236">
        <v>44.285714285714292</v>
      </c>
      <c r="K856" s="236">
        <v>103.33333333333334</v>
      </c>
      <c r="L856" s="236">
        <v>108.13953488372094</v>
      </c>
      <c r="M856" s="236">
        <v>108.13953488372094</v>
      </c>
    </row>
    <row r="857" spans="1:13" ht="16.5" customHeight="1" x14ac:dyDescent="0.25">
      <c r="A857" s="230">
        <v>4</v>
      </c>
      <c r="B857" s="225" t="str">
        <f ca="1">$B$15</f>
        <v>Carrots</v>
      </c>
      <c r="C857" s="234">
        <v>4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4.4000000000000004</v>
      </c>
      <c r="I857" s="236">
        <v>110.00000000000001</v>
      </c>
      <c r="J857" s="236">
        <v>88.000000000000014</v>
      </c>
      <c r="K857" s="236">
        <v>97.777777777777786</v>
      </c>
      <c r="L857" s="236">
        <v>104.76190476190477</v>
      </c>
      <c r="M857" s="236">
        <v>97.777777777777786</v>
      </c>
    </row>
    <row r="858" spans="1:13" ht="16.5" customHeight="1" x14ac:dyDescent="0.25">
      <c r="A858" s="254">
        <v>5</v>
      </c>
      <c r="B858" s="209" t="str">
        <f ca="1">$B$16</f>
        <v>Tomato</v>
      </c>
      <c r="C858" s="234">
        <v>17</v>
      </c>
      <c r="D858" s="235">
        <v>25</v>
      </c>
      <c r="E858" s="235">
        <v>15</v>
      </c>
      <c r="F858" s="235">
        <v>27</v>
      </c>
      <c r="G858" s="235">
        <v>25</v>
      </c>
      <c r="H858" s="235">
        <v>25</v>
      </c>
      <c r="I858" s="236">
        <v>147.05882352941177</v>
      </c>
      <c r="J858" s="236">
        <v>100</v>
      </c>
      <c r="K858" s="236">
        <v>166.66666666666669</v>
      </c>
      <c r="L858" s="236">
        <v>92.592592592592595</v>
      </c>
      <c r="M858" s="236">
        <v>100</v>
      </c>
    </row>
    <row r="859" spans="1:13" ht="16.5" customHeight="1" x14ac:dyDescent="0.25">
      <c r="A859" s="230">
        <v>6</v>
      </c>
      <c r="B859" s="209" t="str">
        <f ca="1">$B$17</f>
        <v>Cucumber</v>
      </c>
      <c r="C859" s="234">
        <v>13.5</v>
      </c>
      <c r="D859" s="235">
        <v>23</v>
      </c>
      <c r="E859" s="235">
        <v>15</v>
      </c>
      <c r="F859" s="235">
        <v>23</v>
      </c>
      <c r="G859" s="235">
        <v>20</v>
      </c>
      <c r="H859" s="235">
        <v>19</v>
      </c>
      <c r="I859" s="236">
        <v>140.74074074074073</v>
      </c>
      <c r="J859" s="236">
        <v>82.608695652173907</v>
      </c>
      <c r="K859" s="236">
        <v>126.66666666666666</v>
      </c>
      <c r="L859" s="236">
        <v>82.608695652173907</v>
      </c>
      <c r="M859" s="236">
        <v>95</v>
      </c>
    </row>
    <row r="860" spans="1:13" ht="16.5" customHeight="1" x14ac:dyDescent="0.25">
      <c r="A860" s="254">
        <v>7</v>
      </c>
      <c r="B860" s="209" t="str">
        <f ca="1">$B$18</f>
        <v>Apples</v>
      </c>
      <c r="C860" s="234">
        <v>8</v>
      </c>
      <c r="D860" s="235">
        <v>10</v>
      </c>
      <c r="E860" s="235">
        <v>8</v>
      </c>
      <c r="F860" s="235">
        <v>9.5</v>
      </c>
      <c r="G860" s="235">
        <v>9.5</v>
      </c>
      <c r="H860" s="235">
        <v>9.6</v>
      </c>
      <c r="I860" s="236">
        <v>120</v>
      </c>
      <c r="J860" s="236">
        <v>96</v>
      </c>
      <c r="K860" s="236">
        <v>120</v>
      </c>
      <c r="L860" s="236">
        <v>101.05263157894737</v>
      </c>
      <c r="M860" s="236">
        <v>101.05263157894737</v>
      </c>
    </row>
    <row r="861" spans="1:13" ht="16.5" customHeight="1" x14ac:dyDescent="0.25">
      <c r="A861" s="230">
        <v>8</v>
      </c>
      <c r="B861" s="209" t="str">
        <f ca="1">$B$19</f>
        <v>Rice (local manufacture)</v>
      </c>
      <c r="C861" s="234">
        <v>19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22</v>
      </c>
      <c r="I861" s="236">
        <v>115.78947368421053</v>
      </c>
      <c r="J861" s="236">
        <v>118.91891891891892</v>
      </c>
      <c r="K861" s="236">
        <v>100</v>
      </c>
      <c r="L861" s="236">
        <v>100</v>
      </c>
      <c r="M861" s="236">
        <v>100</v>
      </c>
    </row>
    <row r="862" spans="1:13" ht="17.25" customHeight="1" x14ac:dyDescent="0.25">
      <c r="A862" s="254">
        <v>9</v>
      </c>
      <c r="B862" s="209" t="str">
        <f ca="1">$B$20</f>
        <v>Oil cotton</v>
      </c>
      <c r="C862" s="234">
        <v>22</v>
      </c>
      <c r="D862" s="235">
        <v>23</v>
      </c>
      <c r="E862" s="235">
        <v>22</v>
      </c>
      <c r="F862" s="235">
        <v>22</v>
      </c>
      <c r="G862" s="235">
        <v>22</v>
      </c>
      <c r="H862" s="235">
        <v>22</v>
      </c>
      <c r="I862" s="236">
        <v>100</v>
      </c>
      <c r="J862" s="236">
        <v>95.652173913043484</v>
      </c>
      <c r="K862" s="236">
        <v>100</v>
      </c>
      <c r="L862" s="236">
        <v>100</v>
      </c>
      <c r="M862" s="236">
        <v>100</v>
      </c>
    </row>
    <row r="863" spans="1:13" ht="17.25" customHeight="1" x14ac:dyDescent="0.3">
      <c r="A863" s="230">
        <v>10</v>
      </c>
      <c r="B863" s="231" t="s">
        <v>230</v>
      </c>
      <c r="C863" s="234">
        <v>21.6</v>
      </c>
      <c r="D863" s="235">
        <v>21</v>
      </c>
      <c r="E863" s="235">
        <v>22</v>
      </c>
      <c r="F863" s="235">
        <v>21</v>
      </c>
      <c r="G863" s="235">
        <v>21</v>
      </c>
      <c r="H863" s="235">
        <v>21</v>
      </c>
      <c r="I863" s="236">
        <v>97.222222222222214</v>
      </c>
      <c r="J863" s="236">
        <v>100</v>
      </c>
      <c r="K863" s="236">
        <v>95.454545454545453</v>
      </c>
      <c r="L863" s="236">
        <v>100</v>
      </c>
      <c r="M863" s="236">
        <v>100</v>
      </c>
    </row>
    <row r="864" spans="1:13" ht="17.25" customHeight="1" x14ac:dyDescent="0.25">
      <c r="A864" s="254">
        <v>11</v>
      </c>
      <c r="B864" s="209" t="str">
        <f ca="1">$B$22</f>
        <v>Beef</v>
      </c>
      <c r="C864" s="234">
        <v>52.5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59</v>
      </c>
      <c r="I864" s="236">
        <v>112.38095238095238</v>
      </c>
      <c r="J864" s="236">
        <v>107.27272727272728</v>
      </c>
      <c r="K864" s="236">
        <v>101.72413793103448</v>
      </c>
      <c r="L864" s="236">
        <v>101.72413793103448</v>
      </c>
      <c r="M864" s="236">
        <v>101.72413793103448</v>
      </c>
    </row>
    <row r="865" spans="1:13" ht="17.25" customHeight="1" x14ac:dyDescent="0.25">
      <c r="A865" s="230">
        <v>12</v>
      </c>
      <c r="B865" s="209" t="str">
        <f ca="1">$B$23</f>
        <v>Mutton</v>
      </c>
      <c r="C865" s="234">
        <v>55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6">
        <v>109.09090909090908</v>
      </c>
      <c r="J865" s="236">
        <v>109.09090909090908</v>
      </c>
      <c r="K865" s="236">
        <v>100</v>
      </c>
      <c r="L865" s="236">
        <v>100</v>
      </c>
      <c r="M865" s="236">
        <v>100</v>
      </c>
    </row>
    <row r="866" spans="1:13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6">
        <v>111.11111111111111</v>
      </c>
      <c r="J866" s="236">
        <v>111.11111111111111</v>
      </c>
      <c r="K866" s="236">
        <v>100</v>
      </c>
      <c r="L866" s="236">
        <v>100</v>
      </c>
      <c r="M866" s="236">
        <v>100</v>
      </c>
    </row>
    <row r="867" spans="1:13" ht="17.25" customHeight="1" x14ac:dyDescent="0.25">
      <c r="A867" s="230">
        <v>14</v>
      </c>
      <c r="B867" s="209" t="str">
        <f ca="1">$B$25</f>
        <v>Eggs (10 шт)</v>
      </c>
      <c r="C867" s="234">
        <v>15.5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6">
        <v>83.870967741935488</v>
      </c>
      <c r="J867" s="236">
        <v>86.666666666666671</v>
      </c>
      <c r="K867" s="236">
        <v>92.857142857142861</v>
      </c>
      <c r="L867" s="236">
        <v>100</v>
      </c>
      <c r="M867" s="236">
        <v>100</v>
      </c>
    </row>
    <row r="868" spans="1:13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6">
        <v>120.95238095238095</v>
      </c>
      <c r="J868" s="236">
        <v>120.95238095238095</v>
      </c>
      <c r="K868" s="236">
        <v>97.692307692307693</v>
      </c>
      <c r="L868" s="236">
        <v>100</v>
      </c>
      <c r="M868" s="236">
        <v>100</v>
      </c>
    </row>
    <row r="869" spans="1:13" ht="18" customHeight="1" x14ac:dyDescent="0.25">
      <c r="A869" s="230">
        <v>16</v>
      </c>
      <c r="B869" s="209" t="str">
        <f ca="1">$B$27</f>
        <v>Tea black</v>
      </c>
      <c r="C869" s="234">
        <v>46</v>
      </c>
      <c r="D869" s="235">
        <v>46</v>
      </c>
      <c r="E869" s="235">
        <v>43</v>
      </c>
      <c r="F869" s="235">
        <v>43</v>
      </c>
      <c r="G869" s="235">
        <v>43</v>
      </c>
      <c r="H869" s="235">
        <v>43</v>
      </c>
      <c r="I869" s="236">
        <v>93.478260869565219</v>
      </c>
      <c r="J869" s="236">
        <v>93.478260869565219</v>
      </c>
      <c r="K869" s="236">
        <v>100</v>
      </c>
      <c r="L869" s="236">
        <v>100</v>
      </c>
      <c r="M869" s="236">
        <v>100</v>
      </c>
    </row>
    <row r="870" spans="1:13" ht="17.25" customHeight="1" x14ac:dyDescent="0.25">
      <c r="A870" s="254">
        <v>17</v>
      </c>
      <c r="B870" s="209" t="str">
        <f ca="1">$B$28</f>
        <v>Green tea</v>
      </c>
      <c r="C870" s="234">
        <v>45</v>
      </c>
      <c r="D870" s="235">
        <v>48</v>
      </c>
      <c r="E870" s="235">
        <v>40</v>
      </c>
      <c r="F870" s="235">
        <v>40</v>
      </c>
      <c r="G870" s="235">
        <v>40</v>
      </c>
      <c r="H870" s="235">
        <v>40</v>
      </c>
      <c r="I870" s="236">
        <v>88.888888888888886</v>
      </c>
      <c r="J870" s="236">
        <v>83.333333333333343</v>
      </c>
      <c r="K870" s="236">
        <v>100</v>
      </c>
      <c r="L870" s="236">
        <v>100</v>
      </c>
      <c r="M870" s="236">
        <v>100</v>
      </c>
    </row>
    <row r="871" spans="1:13" ht="17.25" customHeight="1" x14ac:dyDescent="0.25">
      <c r="A871" s="230">
        <v>18</v>
      </c>
      <c r="B871" s="209" t="str">
        <f ca="1">$B$29</f>
        <v>Flour of 1st grade</v>
      </c>
      <c r="C871" s="234">
        <v>6.6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6">
        <v>90.909090909090921</v>
      </c>
      <c r="J871" s="236">
        <v>101.69491525423729</v>
      </c>
      <c r="K871" s="236">
        <v>90.909090909090921</v>
      </c>
      <c r="L871" s="236">
        <v>100</v>
      </c>
      <c r="M871" s="236">
        <v>100</v>
      </c>
    </row>
    <row r="872" spans="1:13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6"/>
      <c r="J872" s="236"/>
      <c r="K872" s="236">
        <v>102.91262135922329</v>
      </c>
      <c r="L872" s="236">
        <v>100</v>
      </c>
      <c r="M872" s="236">
        <v>100</v>
      </c>
    </row>
    <row r="873" spans="1:13" ht="17.25" customHeight="1" x14ac:dyDescent="0.25">
      <c r="A873" s="254">
        <v>20</v>
      </c>
      <c r="B873" s="209" t="str">
        <f ca="1">$B$31</f>
        <v>Wheat</v>
      </c>
      <c r="C873" s="234">
        <v>8</v>
      </c>
      <c r="D873" s="235">
        <v>5.5</v>
      </c>
      <c r="E873" s="235"/>
      <c r="F873" s="235"/>
      <c r="G873" s="235"/>
      <c r="H873" s="235"/>
      <c r="I873" s="259">
        <v>0</v>
      </c>
      <c r="J873" s="259">
        <v>0</v>
      </c>
      <c r="K873" s="259" t="e">
        <v>#DIV/0!</v>
      </c>
      <c r="L873" s="259" t="e">
        <v>#DIV/0!</v>
      </c>
      <c r="M873" s="259" t="e">
        <v>#DIV/0!</v>
      </c>
    </row>
    <row r="874" spans="1:13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6">
        <v>100</v>
      </c>
      <c r="J874" s="236">
        <v>95.238095238095227</v>
      </c>
      <c r="K874" s="236">
        <v>100</v>
      </c>
      <c r="L874" s="236">
        <v>100</v>
      </c>
      <c r="M874" s="236">
        <v>100</v>
      </c>
    </row>
    <row r="875" spans="1:13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6">
        <v>112.5</v>
      </c>
      <c r="J875" s="236">
        <v>112.5</v>
      </c>
      <c r="K875" s="236">
        <v>90</v>
      </c>
      <c r="L875" s="236">
        <v>100</v>
      </c>
      <c r="M875" s="236">
        <v>100</v>
      </c>
    </row>
    <row r="876" spans="1:13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16</v>
      </c>
      <c r="I876" s="236">
        <v>100</v>
      </c>
      <c r="J876" s="236">
        <v>100</v>
      </c>
      <c r="K876" s="236">
        <v>100</v>
      </c>
      <c r="L876" s="236">
        <v>100</v>
      </c>
      <c r="M876" s="236">
        <v>100</v>
      </c>
    </row>
    <row r="877" spans="1:13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6">
        <v>102.56410256410258</v>
      </c>
      <c r="J877" s="236">
        <v>106.66666666666667</v>
      </c>
      <c r="K877" s="236">
        <v>100</v>
      </c>
      <c r="L877" s="236">
        <v>100</v>
      </c>
      <c r="M877" s="236">
        <v>100</v>
      </c>
    </row>
    <row r="878" spans="1:13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6"/>
      <c r="J878" s="236"/>
      <c r="K878" s="236">
        <v>100</v>
      </c>
      <c r="L878" s="236">
        <v>100</v>
      </c>
      <c r="M878" s="236">
        <v>100</v>
      </c>
    </row>
    <row r="879" spans="1:13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6">
        <v>100</v>
      </c>
      <c r="J879" s="236">
        <v>100</v>
      </c>
      <c r="K879" s="236">
        <v>100</v>
      </c>
      <c r="L879" s="236">
        <v>100</v>
      </c>
      <c r="M879" s="236">
        <v>100</v>
      </c>
    </row>
    <row r="880" spans="1:13" ht="17.25" customHeight="1" x14ac:dyDescent="0.25">
      <c r="A880" s="254">
        <v>27</v>
      </c>
      <c r="B880" s="209" t="s">
        <v>231</v>
      </c>
      <c r="C880" s="234">
        <v>6.8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8.1</v>
      </c>
      <c r="I880" s="251">
        <v>119.11764705882352</v>
      </c>
      <c r="J880" s="251">
        <v>149.99999999999997</v>
      </c>
      <c r="K880" s="251">
        <v>85.263157894736835</v>
      </c>
      <c r="L880" s="251">
        <v>92.045454545454533</v>
      </c>
      <c r="M880" s="236">
        <v>92.045454545454533</v>
      </c>
    </row>
    <row r="881" spans="1:27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6">
        <v>121.11111111111113</v>
      </c>
      <c r="J881" s="236">
        <v>121.11111111111113</v>
      </c>
      <c r="K881" s="236">
        <v>89.344262295081975</v>
      </c>
      <c r="L881" s="236">
        <v>95.614035087719301</v>
      </c>
      <c r="M881" s="236">
        <v>99.090909090909093</v>
      </c>
    </row>
    <row r="882" spans="1:27" ht="17.25" customHeight="1" x14ac:dyDescent="0.25">
      <c r="A882" s="254">
        <v>29</v>
      </c>
      <c r="B882" s="209" t="s">
        <v>235</v>
      </c>
      <c r="C882" s="234"/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6"/>
      <c r="J882" s="236">
        <v>95.312499999999986</v>
      </c>
      <c r="K882" s="236">
        <v>100</v>
      </c>
      <c r="L882" s="236">
        <v>100</v>
      </c>
      <c r="M882" s="236">
        <v>100</v>
      </c>
    </row>
    <row r="883" spans="1:27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6"/>
      <c r="J883" s="236"/>
      <c r="K883" s="236"/>
      <c r="L883" s="236"/>
      <c r="M883" s="236"/>
    </row>
    <row r="884" spans="1:27" ht="17.25" customHeight="1" x14ac:dyDescent="0.25">
      <c r="A884" s="209"/>
      <c r="B884" s="209" t="str">
        <f ca="1">$B$42</f>
        <v xml:space="preserve"> - In the market</v>
      </c>
      <c r="C884" s="239">
        <v>10.210000000000001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10.91</v>
      </c>
      <c r="I884" s="236">
        <v>106.8560235063663</v>
      </c>
      <c r="J884" s="236">
        <v>99.908424908424905</v>
      </c>
      <c r="K884" s="236">
        <v>100.09174311926606</v>
      </c>
      <c r="L884" s="236">
        <v>100.09174311926606</v>
      </c>
      <c r="M884" s="236">
        <v>100.09174311926606</v>
      </c>
    </row>
    <row r="885" spans="1:27" ht="17.25" customHeight="1" x14ac:dyDescent="0.25">
      <c r="A885" s="209"/>
      <c r="B885" s="209" t="str">
        <f ca="1">$B$43</f>
        <v xml:space="preserve"> - On exchange office</v>
      </c>
      <c r="C885" s="234">
        <v>10.23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10.94</v>
      </c>
      <c r="I885" s="236">
        <v>106.94037145650049</v>
      </c>
      <c r="J885" s="236">
        <v>100</v>
      </c>
      <c r="K885" s="236">
        <v>100.09149130832571</v>
      </c>
      <c r="L885" s="236">
        <v>100.09149130832571</v>
      </c>
      <c r="M885" s="236">
        <v>100.09149130832571</v>
      </c>
    </row>
    <row r="886" spans="1:27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13"/>
      <c r="J886" s="213"/>
      <c r="K886" s="213"/>
      <c r="L886" s="213"/>
      <c r="M886" s="213"/>
    </row>
    <row r="887" spans="1:27" ht="17.25" customHeight="1" x14ac:dyDescent="0.3">
      <c r="B887" s="269"/>
      <c r="C887" s="269"/>
      <c r="D887" s="269"/>
      <c r="E887" s="269"/>
      <c r="F887" s="269"/>
      <c r="G887" s="269"/>
      <c r="H887" s="269"/>
      <c r="I887" s="269"/>
      <c r="J887" s="269"/>
      <c r="K887" s="269"/>
      <c r="L887" s="269"/>
      <c r="M887" s="269"/>
      <c r="N887" s="269"/>
      <c r="O887" s="269"/>
      <c r="P887" s="269"/>
      <c r="Q887" s="269"/>
      <c r="R887" s="269"/>
      <c r="S887" s="269"/>
      <c r="T887" s="269"/>
      <c r="U887" s="269"/>
      <c r="V887" s="269"/>
      <c r="W887" s="269"/>
      <c r="X887" s="269"/>
      <c r="Y887" s="269"/>
      <c r="Z887" s="269"/>
      <c r="AA887" s="269"/>
    </row>
    <row r="888" spans="1:27" ht="10.5" customHeight="1" x14ac:dyDescent="0.3">
      <c r="A888" s="193"/>
      <c r="B888" s="269"/>
      <c r="C888" s="269"/>
      <c r="D888" s="269"/>
      <c r="E888" s="269"/>
      <c r="F888" s="269"/>
      <c r="G888" s="269"/>
      <c r="H888" s="269"/>
      <c r="I888" s="269"/>
      <c r="J888" s="269"/>
      <c r="K888" s="269"/>
      <c r="L888" s="269"/>
      <c r="M888" s="269"/>
      <c r="N888" s="269"/>
      <c r="O888" s="269"/>
      <c r="P888" s="269"/>
      <c r="Q888" s="269"/>
      <c r="R888" s="269"/>
      <c r="S888" s="269"/>
      <c r="T888" s="269"/>
      <c r="U888" s="269"/>
      <c r="V888" s="269"/>
      <c r="W888" s="269"/>
      <c r="X888" s="269"/>
      <c r="Y888" s="269"/>
      <c r="Z888" s="269"/>
      <c r="AA888" s="269"/>
    </row>
    <row r="889" spans="1:27" ht="24" customHeight="1" x14ac:dyDescent="0.25"/>
    <row r="890" spans="1:27" ht="20.25" x14ac:dyDescent="0.3">
      <c r="A890" s="227"/>
      <c r="B890" s="272"/>
      <c r="C890" s="272"/>
      <c r="D890" s="272"/>
      <c r="E890" s="272"/>
      <c r="F890" s="272"/>
      <c r="G890" s="272"/>
      <c r="H890" s="272"/>
      <c r="I890" s="272"/>
      <c r="J890" s="272"/>
      <c r="K890" s="272"/>
      <c r="L890" s="272"/>
      <c r="M890" s="272"/>
      <c r="N890" s="272"/>
      <c r="O890" s="272"/>
      <c r="P890" s="272"/>
      <c r="Q890" s="272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</row>
    <row r="891" spans="1:27" ht="20.25" x14ac:dyDescent="0.3">
      <c r="B891" s="269"/>
      <c r="C891" s="269"/>
      <c r="D891" s="269"/>
      <c r="E891" s="269"/>
      <c r="F891" s="269"/>
      <c r="G891" s="269"/>
      <c r="H891" s="269"/>
      <c r="I891" s="269"/>
      <c r="J891" s="269"/>
      <c r="K891" s="269"/>
      <c r="L891" s="269"/>
      <c r="M891" s="269"/>
      <c r="N891" s="269"/>
      <c r="O891" s="269"/>
      <c r="P891" s="269"/>
      <c r="Q891" s="269"/>
      <c r="R891" s="269"/>
      <c r="S891" s="269"/>
      <c r="T891" s="269"/>
      <c r="U891" s="269"/>
      <c r="V891" s="269"/>
      <c r="W891" s="269"/>
      <c r="X891" s="269"/>
      <c r="Y891" s="269"/>
      <c r="Z891" s="269"/>
      <c r="AA891" s="269"/>
    </row>
    <row r="893" spans="1:27" ht="20.25" x14ac:dyDescent="0.3">
      <c r="A893" s="227"/>
      <c r="B893" s="269"/>
      <c r="C893" s="269"/>
      <c r="D893" s="269"/>
      <c r="E893" s="269"/>
      <c r="F893" s="269"/>
      <c r="G893" s="269"/>
      <c r="H893" s="269"/>
      <c r="I893" s="269"/>
      <c r="J893" s="269"/>
      <c r="K893" s="269"/>
      <c r="L893" s="269"/>
      <c r="M893" s="269"/>
      <c r="N893" s="269"/>
      <c r="O893" s="269"/>
      <c r="P893" s="269"/>
      <c r="Q893" s="269"/>
      <c r="R893" s="269"/>
      <c r="S893" s="269"/>
      <c r="T893" s="269"/>
      <c r="U893" s="269"/>
      <c r="V893" s="269"/>
      <c r="W893" s="269"/>
      <c r="X893" s="269"/>
      <c r="Y893" s="269"/>
      <c r="Z893" s="269"/>
      <c r="AA893" s="269"/>
    </row>
    <row r="895" spans="1:27" ht="20.25" x14ac:dyDescent="0.3">
      <c r="B895" s="269"/>
      <c r="C895" s="269"/>
      <c r="D895" s="269"/>
      <c r="E895" s="269"/>
      <c r="F895" s="269"/>
      <c r="G895" s="269"/>
      <c r="H895" s="269"/>
      <c r="I895" s="269"/>
      <c r="J895" s="269"/>
      <c r="K895" s="269"/>
      <c r="L895" s="269"/>
      <c r="M895" s="269"/>
      <c r="N895" s="269"/>
      <c r="O895" s="269"/>
      <c r="P895" s="269"/>
      <c r="Q895" s="269"/>
      <c r="R895" s="269"/>
      <c r="S895" s="269"/>
      <c r="T895" s="269"/>
      <c r="U895" s="269"/>
      <c r="V895" s="269"/>
      <c r="W895" s="269"/>
      <c r="X895" s="269"/>
      <c r="Y895" s="269"/>
      <c r="Z895" s="269"/>
      <c r="AA895" s="269"/>
    </row>
    <row r="896" spans="1:27" ht="20.25" x14ac:dyDescent="0.3">
      <c r="B896" s="269"/>
      <c r="C896" s="269"/>
      <c r="D896" s="269"/>
      <c r="E896" s="269"/>
      <c r="F896" s="269"/>
      <c r="G896" s="269"/>
      <c r="H896" s="269"/>
      <c r="I896" s="269"/>
      <c r="J896" s="269"/>
      <c r="K896" s="269"/>
      <c r="L896" s="269"/>
      <c r="M896" s="269"/>
      <c r="N896" s="269"/>
      <c r="O896" s="269"/>
      <c r="P896" s="269"/>
      <c r="Q896" s="269"/>
      <c r="R896" s="269"/>
      <c r="S896" s="269"/>
      <c r="T896" s="269"/>
      <c r="U896" s="269"/>
      <c r="V896" s="269"/>
      <c r="W896" s="269"/>
      <c r="X896" s="269"/>
      <c r="Y896" s="269"/>
      <c r="Z896" s="269"/>
      <c r="AA896" s="269"/>
    </row>
    <row r="898" spans="2:27" ht="19.5" x14ac:dyDescent="0.3">
      <c r="B898" s="272"/>
      <c r="C898" s="272"/>
      <c r="D898" s="272"/>
      <c r="E898" s="272"/>
      <c r="F898" s="272"/>
      <c r="G898" s="272"/>
      <c r="H898" s="272"/>
      <c r="I898" s="272"/>
      <c r="J898" s="272"/>
      <c r="K898" s="272"/>
      <c r="L898" s="272"/>
      <c r="M898" s="272"/>
      <c r="N898" s="272"/>
      <c r="O898" s="272"/>
      <c r="P898" s="272"/>
      <c r="Q898" s="272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</row>
    <row r="899" spans="2:27" ht="18.75" x14ac:dyDescent="0.3">
      <c r="B899" s="273"/>
      <c r="C899" s="273"/>
      <c r="D899" s="273"/>
      <c r="E899" s="273"/>
      <c r="F899" s="273"/>
      <c r="G899" s="273"/>
      <c r="H899" s="273"/>
      <c r="I899" s="273"/>
      <c r="J899" s="273"/>
      <c r="K899" s="273"/>
      <c r="L899" s="273"/>
      <c r="M899" s="273"/>
      <c r="N899" s="273"/>
      <c r="O899" s="273"/>
      <c r="P899" s="273"/>
      <c r="Q899" s="273"/>
      <c r="R899" s="273"/>
      <c r="S899" s="273"/>
      <c r="T899" s="273"/>
      <c r="U899" s="273"/>
      <c r="V899" s="273"/>
      <c r="W899" s="273"/>
      <c r="X899" s="273"/>
      <c r="Y899" s="273"/>
      <c r="Z899" s="273"/>
      <c r="AA899" s="273"/>
    </row>
    <row r="901" spans="2:27" ht="20.25" x14ac:dyDescent="0.3">
      <c r="B901" s="269"/>
      <c r="C901" s="269"/>
      <c r="D901" s="269"/>
      <c r="E901" s="269"/>
      <c r="F901" s="269"/>
      <c r="G901" s="269"/>
      <c r="H901" s="269"/>
      <c r="I901" s="269"/>
      <c r="J901" s="269"/>
      <c r="K901" s="269"/>
      <c r="L901" s="269"/>
      <c r="M901" s="269"/>
      <c r="N901" s="269"/>
      <c r="O901" s="269"/>
      <c r="P901" s="269"/>
      <c r="Q901" s="269"/>
      <c r="R901" s="269"/>
      <c r="S901" s="269"/>
      <c r="T901" s="269"/>
      <c r="U901" s="269"/>
      <c r="V901" s="269"/>
      <c r="W901" s="269"/>
      <c r="X901" s="269"/>
      <c r="Y901" s="269"/>
      <c r="Z901" s="269"/>
      <c r="AA901" s="269"/>
    </row>
    <row r="904" spans="2:27" ht="19.5" x14ac:dyDescent="0.3">
      <c r="B904" s="229"/>
      <c r="C904" s="229"/>
      <c r="D904" s="224"/>
      <c r="E904" s="224"/>
      <c r="F904" s="224"/>
      <c r="G904" s="224"/>
      <c r="H904" s="224"/>
      <c r="I904" s="229"/>
      <c r="J904" s="229"/>
      <c r="K904" s="229"/>
      <c r="L904" s="257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</row>
    <row r="905" spans="2:27" ht="19.5" x14ac:dyDescent="0.3">
      <c r="B905" s="272"/>
      <c r="C905" s="272"/>
      <c r="D905" s="272"/>
      <c r="E905" s="272"/>
      <c r="F905" s="272"/>
      <c r="G905" s="272"/>
      <c r="H905" s="272"/>
      <c r="I905" s="272"/>
      <c r="J905" s="272"/>
      <c r="K905" s="272"/>
      <c r="L905" s="272"/>
      <c r="M905" s="272"/>
      <c r="N905" s="272"/>
      <c r="O905" s="272"/>
      <c r="P905" s="272"/>
      <c r="Q905" s="272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</row>
    <row r="907" spans="2:27" ht="20.25" x14ac:dyDescent="0.3">
      <c r="B907" s="269"/>
      <c r="C907" s="269"/>
      <c r="D907" s="269"/>
      <c r="E907" s="269"/>
      <c r="F907" s="269"/>
      <c r="G907" s="269"/>
      <c r="H907" s="269"/>
      <c r="I907" s="269"/>
      <c r="J907" s="269"/>
      <c r="K907" s="269"/>
      <c r="L907" s="269"/>
      <c r="M907" s="269"/>
      <c r="N907" s="269"/>
      <c r="O907" s="269"/>
      <c r="P907" s="269"/>
      <c r="Q907" s="269"/>
      <c r="R907" s="269"/>
      <c r="S907" s="269"/>
      <c r="T907" s="269"/>
      <c r="U907" s="269"/>
      <c r="V907" s="269"/>
      <c r="W907" s="269"/>
      <c r="X907" s="269"/>
      <c r="Y907" s="269"/>
      <c r="Z907" s="269"/>
      <c r="AA907" s="269"/>
    </row>
    <row r="908" spans="2:27" ht="19.5" x14ac:dyDescent="0.3">
      <c r="B908" s="272"/>
      <c r="C908" s="272"/>
      <c r="D908" s="272"/>
      <c r="E908" s="272"/>
      <c r="F908" s="272"/>
      <c r="G908" s="272"/>
      <c r="H908" s="272"/>
      <c r="I908" s="272"/>
      <c r="J908" s="272"/>
      <c r="K908" s="272"/>
      <c r="L908" s="272"/>
      <c r="M908" s="272"/>
      <c r="N908" s="272"/>
      <c r="O908" s="272"/>
      <c r="P908" s="272"/>
      <c r="Q908" s="272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</row>
    <row r="909" spans="2:27" ht="20.25" x14ac:dyDescent="0.3">
      <c r="B909" s="269"/>
      <c r="C909" s="269"/>
      <c r="D909" s="269"/>
      <c r="E909" s="269"/>
      <c r="F909" s="269"/>
      <c r="G909" s="269"/>
      <c r="H909" s="269"/>
      <c r="I909" s="227"/>
      <c r="J909" s="227"/>
      <c r="K909" s="227"/>
      <c r="L909" s="256"/>
      <c r="M909" s="227"/>
    </row>
    <row r="913" spans="2:27" ht="19.5" x14ac:dyDescent="0.3">
      <c r="B913" s="229"/>
      <c r="C913" s="229"/>
      <c r="D913" s="224"/>
      <c r="E913" s="224"/>
      <c r="F913" s="224"/>
      <c r="G913" s="224"/>
      <c r="H913" s="224"/>
      <c r="I913" s="229"/>
      <c r="J913" s="229"/>
      <c r="K913" s="229"/>
      <c r="L913" s="257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</row>
    <row r="914" spans="2:27" ht="19.5" x14ac:dyDescent="0.3">
      <c r="B914" s="272"/>
      <c r="C914" s="272"/>
      <c r="D914" s="272"/>
      <c r="E914" s="272"/>
      <c r="F914" s="272"/>
      <c r="G914" s="272"/>
      <c r="H914" s="272"/>
      <c r="I914" s="272"/>
      <c r="J914" s="272"/>
      <c r="K914" s="272"/>
      <c r="L914" s="272"/>
      <c r="M914" s="272"/>
      <c r="N914" s="272"/>
      <c r="O914" s="272"/>
      <c r="P914" s="272"/>
      <c r="Q914" s="272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</row>
  </sheetData>
  <mergeCells count="148">
    <mergeCell ref="I572:L572"/>
    <mergeCell ref="I612:L612"/>
    <mergeCell ref="I652:L652"/>
    <mergeCell ref="I692:L692"/>
    <mergeCell ref="I10:L10"/>
    <mergeCell ref="G10:H10"/>
    <mergeCell ref="G52:H52"/>
    <mergeCell ref="I52:L52"/>
    <mergeCell ref="G92:H92"/>
    <mergeCell ref="I92:L92"/>
    <mergeCell ref="G132:H132"/>
    <mergeCell ref="I132:L132"/>
    <mergeCell ref="I490:M490"/>
    <mergeCell ref="I452:L452"/>
    <mergeCell ref="I8:M8"/>
    <mergeCell ref="I9:M9"/>
    <mergeCell ref="I50:M50"/>
    <mergeCell ref="C291:H291"/>
    <mergeCell ref="C331:H331"/>
    <mergeCell ref="I90:M90"/>
    <mergeCell ref="I130:M130"/>
    <mergeCell ref="I170:M170"/>
    <mergeCell ref="I131:M131"/>
    <mergeCell ref="I210:M210"/>
    <mergeCell ref="I290:M290"/>
    <mergeCell ref="I211:M211"/>
    <mergeCell ref="I291:M291"/>
    <mergeCell ref="I331:M331"/>
    <mergeCell ref="C10:F10"/>
    <mergeCell ref="C51:H51"/>
    <mergeCell ref="C91:H91"/>
    <mergeCell ref="C131:H131"/>
    <mergeCell ref="C212:F212"/>
    <mergeCell ref="C132:F132"/>
    <mergeCell ref="C52:F52"/>
    <mergeCell ref="I330:M330"/>
    <mergeCell ref="I51:M51"/>
    <mergeCell ref="C171:H171"/>
    <mergeCell ref="B890:AA890"/>
    <mergeCell ref="B891:AA891"/>
    <mergeCell ref="I811:M811"/>
    <mergeCell ref="I810:M810"/>
    <mergeCell ref="C812:F812"/>
    <mergeCell ref="C852:F852"/>
    <mergeCell ref="I771:M771"/>
    <mergeCell ref="B914:AA914"/>
    <mergeCell ref="B905:AA905"/>
    <mergeCell ref="B888:AA888"/>
    <mergeCell ref="B901:AA901"/>
    <mergeCell ref="B898:AA898"/>
    <mergeCell ref="B909:H909"/>
    <mergeCell ref="B893:AA893"/>
    <mergeCell ref="B907:AA907"/>
    <mergeCell ref="B908:AA908"/>
    <mergeCell ref="B899:AA899"/>
    <mergeCell ref="B896:AA896"/>
    <mergeCell ref="C811:H811"/>
    <mergeCell ref="I850:M850"/>
    <mergeCell ref="B895:AA895"/>
    <mergeCell ref="B887:AA887"/>
    <mergeCell ref="I770:M770"/>
    <mergeCell ref="A1:B1"/>
    <mergeCell ref="C731:H731"/>
    <mergeCell ref="C691:H691"/>
    <mergeCell ref="I731:M731"/>
    <mergeCell ref="C9:H9"/>
    <mergeCell ref="I171:M171"/>
    <mergeCell ref="I251:M251"/>
    <mergeCell ref="I91:M91"/>
    <mergeCell ref="C211:H211"/>
    <mergeCell ref="I571:M571"/>
    <mergeCell ref="I411:M411"/>
    <mergeCell ref="C491:H491"/>
    <mergeCell ref="C531:H531"/>
    <mergeCell ref="I531:M531"/>
    <mergeCell ref="C571:H571"/>
    <mergeCell ref="I250:M250"/>
    <mergeCell ref="C771:H771"/>
    <mergeCell ref="I851:M851"/>
    <mergeCell ref="C851:H851"/>
    <mergeCell ref="C92:F92"/>
    <mergeCell ref="I491:M491"/>
    <mergeCell ref="I530:M530"/>
    <mergeCell ref="C172:F172"/>
    <mergeCell ref="I410:M410"/>
    <mergeCell ref="C411:H411"/>
    <mergeCell ref="C332:F332"/>
    <mergeCell ref="C252:F252"/>
    <mergeCell ref="C292:F292"/>
    <mergeCell ref="G172:H172"/>
    <mergeCell ref="I172:L172"/>
    <mergeCell ref="G212:H212"/>
    <mergeCell ref="I212:L212"/>
    <mergeCell ref="G252:H252"/>
    <mergeCell ref="I252:L252"/>
    <mergeCell ref="G292:H292"/>
    <mergeCell ref="I292:L292"/>
    <mergeCell ref="G332:H332"/>
    <mergeCell ref="I332:L332"/>
    <mergeCell ref="I372:L372"/>
    <mergeCell ref="G572:H572"/>
    <mergeCell ref="G612:H612"/>
    <mergeCell ref="G652:H652"/>
    <mergeCell ref="G692:H692"/>
    <mergeCell ref="G732:H732"/>
    <mergeCell ref="I370:M370"/>
    <mergeCell ref="I451:M451"/>
    <mergeCell ref="I371:M371"/>
    <mergeCell ref="C251:H251"/>
    <mergeCell ref="C372:F372"/>
    <mergeCell ref="C412:F412"/>
    <mergeCell ref="I412:L412"/>
    <mergeCell ref="I450:M450"/>
    <mergeCell ref="C451:H451"/>
    <mergeCell ref="I570:M570"/>
    <mergeCell ref="I610:M610"/>
    <mergeCell ref="I650:M650"/>
    <mergeCell ref="I690:M690"/>
    <mergeCell ref="I730:M730"/>
    <mergeCell ref="I611:M611"/>
    <mergeCell ref="I691:M691"/>
    <mergeCell ref="I651:M651"/>
    <mergeCell ref="I492:L492"/>
    <mergeCell ref="I532:L532"/>
    <mergeCell ref="I732:L732"/>
    <mergeCell ref="G772:H772"/>
    <mergeCell ref="I772:L772"/>
    <mergeCell ref="G812:H812"/>
    <mergeCell ref="I812:L812"/>
    <mergeCell ref="G852:H852"/>
    <mergeCell ref="I852:L852"/>
    <mergeCell ref="C452:F452"/>
    <mergeCell ref="C371:H371"/>
    <mergeCell ref="C692:F692"/>
    <mergeCell ref="C732:F732"/>
    <mergeCell ref="C772:F772"/>
    <mergeCell ref="C572:F572"/>
    <mergeCell ref="C612:F612"/>
    <mergeCell ref="C652:F652"/>
    <mergeCell ref="C611:H611"/>
    <mergeCell ref="C651:H651"/>
    <mergeCell ref="C492:F492"/>
    <mergeCell ref="C532:F532"/>
    <mergeCell ref="G372:H372"/>
    <mergeCell ref="G412:H412"/>
    <mergeCell ref="G452:H452"/>
    <mergeCell ref="G492:H492"/>
    <mergeCell ref="G532:H53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6" man="1"/>
    <brk id="126" max="16" man="1"/>
    <brk id="245" max="16" man="1"/>
    <brk id="285" max="16" man="1"/>
    <brk id="325" max="16" man="1"/>
    <brk id="445" max="16" man="1"/>
    <brk id="565" max="16" man="1"/>
    <brk id="605" max="16" man="1"/>
    <brk id="726" max="16" man="1"/>
    <brk id="766" max="16" man="1"/>
    <brk id="84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5" t="s">
        <v>112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нарххо!I13</f>
        <v>110.26615969581751</v>
      </c>
      <c r="E6" s="71" t="e">
        <f>нарххо!#REF!</f>
        <v>#REF!</v>
      </c>
      <c r="F6" s="72">
        <f>нарххо!I55</f>
        <v>100</v>
      </c>
      <c r="G6" s="73" t="e">
        <f>нарххо!#REF!</f>
        <v>#REF!</v>
      </c>
      <c r="H6" s="74">
        <f>нарххо!I95</f>
        <v>125</v>
      </c>
      <c r="I6" s="69" t="e">
        <f>нарххо!#REF!</f>
        <v>#REF!</v>
      </c>
      <c r="J6" s="75">
        <f>нарххо!I135</f>
        <v>104.65116279069768</v>
      </c>
      <c r="K6" s="69" t="e">
        <f>нарххо!#REF!</f>
        <v>#REF!</v>
      </c>
      <c r="L6" s="75">
        <f>нарххо!I175</f>
        <v>89</v>
      </c>
      <c r="M6" s="101" t="e">
        <f>нарххо!#REF!</f>
        <v>#REF!</v>
      </c>
      <c r="N6" s="76">
        <f>нарххо!I215</f>
        <v>90.909090909090907</v>
      </c>
      <c r="O6" s="101" t="e">
        <f>нарххо!#REF!</f>
        <v>#REF!</v>
      </c>
      <c r="P6" s="76">
        <f>нарххо!I255</f>
        <v>100</v>
      </c>
      <c r="Q6" s="101" t="e">
        <f>нарххо!#REF!</f>
        <v>#REF!</v>
      </c>
      <c r="R6" s="76">
        <f>нарххо!I295</f>
        <v>100</v>
      </c>
      <c r="S6" s="101" t="e">
        <f>нарххо!#REF!</f>
        <v>#REF!</v>
      </c>
      <c r="T6" s="76">
        <f>нарххо!I335</f>
        <v>66.666666666666657</v>
      </c>
      <c r="U6" s="71" t="e">
        <f>нарххо!#REF!</f>
        <v>#REF!</v>
      </c>
      <c r="V6" s="72">
        <f>нарххо!I375</f>
        <v>85.714285714285708</v>
      </c>
      <c r="W6" s="71" t="e">
        <f>нарххо!#REF!</f>
        <v>#REF!</v>
      </c>
      <c r="X6" s="72">
        <f>нарххо!I415</f>
        <v>83.333333333333343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нарххо!I15</f>
        <v>78.988326848249031</v>
      </c>
      <c r="E8" s="71" t="e">
        <f>нарххо!#REF!</f>
        <v>#REF!</v>
      </c>
      <c r="F8" s="72">
        <f>нарххо!I57</f>
        <v>80</v>
      </c>
      <c r="G8" s="73" t="e">
        <f>нарххо!#REF!</f>
        <v>#REF!</v>
      </c>
      <c r="H8" s="74">
        <f>нарххо!I97</f>
        <v>56.666666666666664</v>
      </c>
      <c r="I8" s="69" t="e">
        <f>нарххо!#REF!</f>
        <v>#REF!</v>
      </c>
      <c r="J8" s="75">
        <f>нарххо!I137</f>
        <v>53.846153846153854</v>
      </c>
      <c r="K8" s="69" t="e">
        <f>нарххо!#REF!</f>
        <v>#REF!</v>
      </c>
      <c r="L8" s="75">
        <f>нарххо!I177</f>
        <v>80</v>
      </c>
      <c r="M8" s="101" t="e">
        <f>нарххо!#REF!</f>
        <v>#REF!</v>
      </c>
      <c r="N8" s="76">
        <f>нарххо!I217</f>
        <v>75</v>
      </c>
      <c r="O8" s="101" t="e">
        <f>нарххо!#REF!</f>
        <v>#REF!</v>
      </c>
      <c r="P8" s="76">
        <f>нарххо!I257</f>
        <v>80</v>
      </c>
      <c r="Q8" s="101" t="e">
        <f>нарххо!#REF!</f>
        <v>#REF!</v>
      </c>
      <c r="R8" s="76">
        <f>нарххо!I297</f>
        <v>80</v>
      </c>
      <c r="S8" s="101" t="e">
        <f>нарххо!#REF!</f>
        <v>#REF!</v>
      </c>
      <c r="T8" s="76">
        <f>нарххо!I337</f>
        <v>70</v>
      </c>
      <c r="U8" s="71" t="e">
        <f>нарххо!#REF!</f>
        <v>#REF!</v>
      </c>
      <c r="V8" s="72">
        <f>нарххо!I377</f>
        <v>60.606060606060609</v>
      </c>
      <c r="W8" s="71" t="e">
        <f>нарххо!#REF!</f>
        <v>#REF!</v>
      </c>
      <c r="X8" s="72">
        <f>нарххо!I417</f>
        <v>80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нарххо!I16</f>
        <v>144.07142857142858</v>
      </c>
      <c r="E9" s="71" t="e">
        <f>нарххо!#REF!</f>
        <v>#REF!</v>
      </c>
      <c r="F9" s="72">
        <f>нарххо!I58</f>
        <v>158.8235294117647</v>
      </c>
      <c r="G9" s="73" t="e">
        <f>нарххо!#REF!</f>
        <v>#REF!</v>
      </c>
      <c r="H9" s="74">
        <f>нарххо!I98</f>
        <v>166.66666666666669</v>
      </c>
      <c r="I9" s="69" t="e">
        <f>нарххо!#REF!</f>
        <v>#REF!</v>
      </c>
      <c r="J9" s="75">
        <f>нарххо!I138</f>
        <v>100</v>
      </c>
      <c r="K9" s="69" t="e">
        <f>нарххо!#REF!</f>
        <v>#REF!</v>
      </c>
      <c r="L9" s="75">
        <f>нарххо!I178</f>
        <v>133.33333333333331</v>
      </c>
      <c r="M9" s="101" t="e">
        <f>нарххо!#REF!</f>
        <v>#REF!</v>
      </c>
      <c r="N9" s="76">
        <f>нарххо!I218</f>
        <v>133.33333333333331</v>
      </c>
      <c r="O9" s="101" t="e">
        <f>нарххо!#REF!</f>
        <v>#REF!</v>
      </c>
      <c r="P9" s="76">
        <f>нарххо!I258</f>
        <v>147.05882352941177</v>
      </c>
      <c r="Q9" s="101" t="e">
        <f>нарххо!#REF!</f>
        <v>#REF!</v>
      </c>
      <c r="R9" s="76">
        <f>нарххо!I298</f>
        <v>147.05882352941177</v>
      </c>
      <c r="S9" s="101" t="e">
        <f>нарххо!#REF!</f>
        <v>#REF!</v>
      </c>
      <c r="T9" s="76">
        <f>нарххо!I338</f>
        <v>137.5</v>
      </c>
      <c r="U9" s="71" t="e">
        <f>нарххо!#REF!</f>
        <v>#REF!</v>
      </c>
      <c r="V9" s="72">
        <f>нарххо!I378</f>
        <v>131.57894736842107</v>
      </c>
      <c r="W9" s="71" t="e">
        <f>нарххо!#REF!</f>
        <v>#REF!</v>
      </c>
      <c r="X9" s="72">
        <f>нарххо!I418</f>
        <v>137.5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нарххо!I17</f>
        <v>142.99909665763323</v>
      </c>
      <c r="E10" s="71" t="e">
        <f>нарххо!#REF!</f>
        <v>#REF!</v>
      </c>
      <c r="F10" s="72">
        <f>нарххо!I59</f>
        <v>138.46153846153845</v>
      </c>
      <c r="G10" s="73" t="e">
        <f>нарххо!#REF!</f>
        <v>#REF!</v>
      </c>
      <c r="H10" s="74">
        <f>нарххо!I99</f>
        <v>120</v>
      </c>
      <c r="I10" s="69" t="e">
        <f>нарххо!#REF!</f>
        <v>#REF!</v>
      </c>
      <c r="J10" s="75">
        <f>нарххо!I139</f>
        <v>154.54545454545453</v>
      </c>
      <c r="K10" s="69" t="e">
        <f>нарххо!#REF!</f>
        <v>#REF!</v>
      </c>
      <c r="L10" s="75">
        <f>нарххо!I179</f>
        <v>111.49228130360204</v>
      </c>
      <c r="M10" s="101" t="e">
        <f>нарххо!#REF!</f>
        <v>#REF!</v>
      </c>
      <c r="N10" s="76">
        <f>нарххо!I219</f>
        <v>89.285714285714292</v>
      </c>
      <c r="O10" s="101" t="e">
        <f>нарххо!#REF!</f>
        <v>#REF!</v>
      </c>
      <c r="P10" s="76">
        <f>нарххо!I259</f>
        <v>166.66666666666669</v>
      </c>
      <c r="Q10" s="101" t="e">
        <f>нарххо!#REF!</f>
        <v>#REF!</v>
      </c>
      <c r="R10" s="76">
        <f>нарххо!I299</f>
        <v>166.66666666666669</v>
      </c>
      <c r="S10" s="101" t="e">
        <f>нарххо!#REF!</f>
        <v>#REF!</v>
      </c>
      <c r="T10" s="76">
        <f>нарххо!I339</f>
        <v>115.38461538461537</v>
      </c>
      <c r="U10" s="71" t="e">
        <f>нарххо!#REF!</f>
        <v>#REF!</v>
      </c>
      <c r="V10" s="72">
        <f>нарххо!I379</f>
        <v>142.85714285714286</v>
      </c>
      <c r="W10" s="71" t="e">
        <f>нарххо!#REF!</f>
        <v>#REF!</v>
      </c>
      <c r="X10" s="72">
        <f>нарххо!I419</f>
        <v>142.85714285714286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нарххо!I18</f>
        <v>118.47826086956523</v>
      </c>
      <c r="E11" s="71" t="e">
        <f>нарххо!#REF!</f>
        <v>#REF!</v>
      </c>
      <c r="F11" s="72">
        <f>нарххо!I60</f>
        <v>85.714285714285708</v>
      </c>
      <c r="G11" s="73" t="e">
        <f>нарххо!#REF!</f>
        <v>#REF!</v>
      </c>
      <c r="H11" s="74">
        <f>нарххо!I100</f>
        <v>100</v>
      </c>
      <c r="I11" s="69" t="e">
        <f>нарххо!#REF!</f>
        <v>#REF!</v>
      </c>
      <c r="J11" s="75">
        <f>нарххо!I140</f>
        <v>123.07692307692308</v>
      </c>
      <c r="K11" s="69" t="e">
        <f>нарххо!#REF!</f>
        <v>#REF!</v>
      </c>
      <c r="L11" s="75">
        <f>нарххо!I180</f>
        <v>129.41176470588235</v>
      </c>
      <c r="M11" s="101" t="e">
        <f>нарххо!#REF!</f>
        <v>#REF!</v>
      </c>
      <c r="N11" s="76">
        <f>нарххо!I220</f>
        <v>120</v>
      </c>
      <c r="O11" s="101" t="e">
        <f>нарххо!#REF!</f>
        <v>#REF!</v>
      </c>
      <c r="P11" s="76">
        <f>нарххо!I260</f>
        <v>100</v>
      </c>
      <c r="Q11" s="101" t="e">
        <f>нарххо!#REF!</f>
        <v>#REF!</v>
      </c>
      <c r="R11" s="76">
        <f>нарххо!I300</f>
        <v>140</v>
      </c>
      <c r="S11" s="101" t="e">
        <f>нарххо!#REF!</f>
        <v>#REF!</v>
      </c>
      <c r="T11" s="76">
        <f>нарххо!I340</f>
        <v>120</v>
      </c>
      <c r="U11" s="71" t="e">
        <f>нарххо!#REF!</f>
        <v>#REF!</v>
      </c>
      <c r="V11" s="72">
        <f>нарххо!I380</f>
        <v>140</v>
      </c>
      <c r="W11" s="71" t="e">
        <f>нарххо!#REF!</f>
        <v>#REF!</v>
      </c>
      <c r="X11" s="72">
        <f>нарххо!I420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нарххо!I19</f>
        <v>100</v>
      </c>
      <c r="E12" s="71" t="e">
        <f>нарххо!#REF!</f>
        <v>#REF!</v>
      </c>
      <c r="F12" s="72">
        <f>нарххо!I61</f>
        <v>125</v>
      </c>
      <c r="G12" s="73" t="e">
        <f>нарххо!#REF!</f>
        <v>#REF!</v>
      </c>
      <c r="H12" s="74">
        <f>нарххо!I101</f>
        <v>137.5</v>
      </c>
      <c r="I12" s="69" t="e">
        <f>нарххо!#REF!</f>
        <v>#REF!</v>
      </c>
      <c r="J12" s="75">
        <f>нарххо!I141</f>
        <v>101.22699386503066</v>
      </c>
      <c r="K12" s="69" t="e">
        <f>нарххо!#REF!</f>
        <v>#REF!</v>
      </c>
      <c r="L12" s="75">
        <f>нарххо!I181</f>
        <v>121.66666666666669</v>
      </c>
      <c r="M12" s="101" t="e">
        <f>нарххо!#REF!</f>
        <v>#REF!</v>
      </c>
      <c r="N12" s="76">
        <f>нарххо!I221</f>
        <v>155</v>
      </c>
      <c r="O12" s="101" t="e">
        <f>нарххо!#REF!</f>
        <v>#REF!</v>
      </c>
      <c r="P12" s="76">
        <f>нарххо!I261</f>
        <v>160</v>
      </c>
      <c r="Q12" s="101" t="e">
        <f>нарххо!#REF!</f>
        <v>#REF!</v>
      </c>
      <c r="R12" s="76">
        <f>нарххо!I301</f>
        <v>17</v>
      </c>
      <c r="S12" s="101" t="e">
        <f>нарххо!#REF!</f>
        <v>#REF!</v>
      </c>
      <c r="T12" s="76">
        <f>нарххо!I341</f>
        <v>168.42105263157893</v>
      </c>
      <c r="U12" s="71" t="e">
        <f>нарххо!#REF!</f>
        <v>#REF!</v>
      </c>
      <c r="V12" s="72">
        <f>нарххо!I381</f>
        <v>134.61538461538461</v>
      </c>
      <c r="W12" s="71" t="e">
        <f>нарххо!#REF!</f>
        <v>#REF!</v>
      </c>
      <c r="X12" s="72">
        <f>нарххо!I421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нарххо!I20</f>
        <v>73.513513513513502</v>
      </c>
      <c r="E13" s="71" t="e">
        <f>нарххо!#REF!</f>
        <v>#REF!</v>
      </c>
      <c r="F13" s="72">
        <f>нарххо!I62</f>
        <v>78.94736842105263</v>
      </c>
      <c r="G13" s="73" t="e">
        <f>нарххо!#REF!</f>
        <v>#REF!</v>
      </c>
      <c r="H13" s="74">
        <f>нарххо!I102</f>
        <v>81.25</v>
      </c>
      <c r="I13" s="69" t="e">
        <f>нарххо!#REF!</f>
        <v>#REF!</v>
      </c>
      <c r="J13" s="75">
        <f>нарххо!I142</f>
        <v>92.10526315789474</v>
      </c>
      <c r="K13" s="69" t="e">
        <f>нарххо!#REF!</f>
        <v>#REF!</v>
      </c>
      <c r="L13" s="75">
        <f>нарххо!I182</f>
        <v>83.333333333333343</v>
      </c>
      <c r="M13" s="101" t="e">
        <f>нарххо!#REF!</f>
        <v>#REF!</v>
      </c>
      <c r="N13" s="76">
        <f>нарххо!I222</f>
        <v>60.606060606060609</v>
      </c>
      <c r="O13" s="101" t="e">
        <f>нарххо!#REF!</f>
        <v>#REF!</v>
      </c>
      <c r="P13" s="76">
        <f>нарххо!I262</f>
        <v>70.588235294117652</v>
      </c>
      <c r="Q13" s="101" t="e">
        <f>нарххо!#REF!</f>
        <v>#REF!</v>
      </c>
      <c r="R13" s="76">
        <f>нарххо!I302</f>
        <v>66.666666666666657</v>
      </c>
      <c r="S13" s="101" t="e">
        <f>нарххо!#REF!</f>
        <v>#REF!</v>
      </c>
      <c r="T13" s="76">
        <f>нарххо!I342</f>
        <v>61.111111111111114</v>
      </c>
      <c r="U13" s="71" t="e">
        <f>нарххо!#REF!</f>
        <v>#REF!</v>
      </c>
      <c r="V13" s="72">
        <f>нарххо!I382</f>
        <v>74.285714285714292</v>
      </c>
      <c r="W13" s="71" t="e">
        <f>нарххо!#REF!</f>
        <v>#REF!</v>
      </c>
      <c r="X13" s="72">
        <f>нарххо!I422</f>
        <v>74.285714285714292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нарххо!I22</f>
        <v>107.93265339161404</v>
      </c>
      <c r="E14" s="71" t="e">
        <f>нарххо!#REF!</f>
        <v>#REF!</v>
      </c>
      <c r="F14" s="72">
        <f>нарххо!I64</f>
        <v>107.14285714285714</v>
      </c>
      <c r="G14" s="73" t="e">
        <f>нарххо!#REF!</f>
        <v>#REF!</v>
      </c>
      <c r="H14" s="74">
        <f>нарххо!I104</f>
        <v>110.29411764705883</v>
      </c>
      <c r="I14" s="69" t="e">
        <f>нарххо!#REF!</f>
        <v>#REF!</v>
      </c>
      <c r="J14" s="75">
        <f>нарххо!I144</f>
        <v>108.62068965517241</v>
      </c>
      <c r="K14" s="69" t="e">
        <f>нарххо!#REF!</f>
        <v>#REF!</v>
      </c>
      <c r="L14" s="75">
        <f>нарххо!I184</f>
        <v>110.24615384615385</v>
      </c>
      <c r="M14" s="101" t="e">
        <f>нарххо!#REF!</f>
        <v>#REF!</v>
      </c>
      <c r="N14" s="76">
        <f>нарххо!I224</f>
        <v>104</v>
      </c>
      <c r="O14" s="101" t="e">
        <f>нарххо!#REF!</f>
        <v>#REF!</v>
      </c>
      <c r="P14" s="76">
        <f>нарххо!I264</f>
        <v>111.94029850746267</v>
      </c>
      <c r="Q14" s="101" t="e">
        <f>нарххо!#REF!</f>
        <v>#REF!</v>
      </c>
      <c r="R14" s="76">
        <f>нарххо!I304</f>
        <v>100</v>
      </c>
      <c r="S14" s="101" t="e">
        <f>нарххо!#REF!</f>
        <v>#REF!</v>
      </c>
      <c r="T14" s="76">
        <f>нарххо!I344</f>
        <v>116.66666666666667</v>
      </c>
      <c r="U14" s="71" t="e">
        <f>нарххо!#REF!</f>
        <v>#REF!</v>
      </c>
      <c r="V14" s="72">
        <f>нарххо!I384</f>
        <v>106.66666666666667</v>
      </c>
      <c r="W14" s="71" t="e">
        <f>нарххо!#REF!</f>
        <v>#REF!</v>
      </c>
      <c r="X14" s="72">
        <f>нарххо!I424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нарххо!I23</f>
        <v>105.00986792166387</v>
      </c>
      <c r="E15" s="71" t="e">
        <f>нарххо!#REF!</f>
        <v>#REF!</v>
      </c>
      <c r="F15" s="72">
        <f>нарххо!I65</f>
        <v>107.14285714285714</v>
      </c>
      <c r="G15" s="73" t="e">
        <f>нарххо!#REF!</f>
        <v>#REF!</v>
      </c>
      <c r="H15" s="74">
        <f>нарххо!I105</f>
        <v>111.11111111111111</v>
      </c>
      <c r="I15" s="69" t="e">
        <f>нарххо!#REF!</f>
        <v>#REF!</v>
      </c>
      <c r="J15" s="75">
        <f>нарххо!I145</f>
        <v>113.33333333333333</v>
      </c>
      <c r="K15" s="69" t="e">
        <f>нарххо!#REF!</f>
        <v>#REF!</v>
      </c>
      <c r="L15" s="75">
        <f>нарххо!I185</f>
        <v>109.51428571428572</v>
      </c>
      <c r="M15" s="101" t="e">
        <f>нарххо!#REF!</f>
        <v>#REF!</v>
      </c>
      <c r="N15" s="76">
        <f>нарххо!I225</f>
        <v>106.66666666666667</v>
      </c>
      <c r="O15" s="101" t="e">
        <f>нарххо!#REF!</f>
        <v>#REF!</v>
      </c>
      <c r="P15" s="76">
        <f>нарххо!I265</f>
        <v>100</v>
      </c>
      <c r="Q15" s="101" t="e">
        <f>нарххо!#REF!</f>
        <v>#REF!</v>
      </c>
      <c r="R15" s="76">
        <f>нарххо!I305</f>
        <v>100</v>
      </c>
      <c r="S15" s="101" t="e">
        <f>нарххо!#REF!</f>
        <v>#REF!</v>
      </c>
      <c r="T15" s="76">
        <f>нарххо!I345</f>
        <v>100</v>
      </c>
      <c r="U15" s="71" t="e">
        <f>нарххо!#REF!</f>
        <v>#REF!</v>
      </c>
      <c r="V15" s="72">
        <f>нарххо!I385</f>
        <v>106.25</v>
      </c>
      <c r="W15" s="71" t="e">
        <f>нарххо!#REF!</f>
        <v>#REF!</v>
      </c>
      <c r="X15" s="72">
        <f>нарххо!I425</f>
        <v>106.25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нарххо!I24</f>
        <v>111.42857142857143</v>
      </c>
      <c r="E16" s="71" t="e">
        <f>нарххо!#REF!</f>
        <v>#REF!</v>
      </c>
      <c r="F16" s="72">
        <f>нарххо!I66</f>
        <v>133.33333333333331</v>
      </c>
      <c r="G16" s="73" t="e">
        <f>нарххо!#REF!</f>
        <v>#REF!</v>
      </c>
      <c r="H16" s="74">
        <f>нарххо!I106</f>
        <v>100</v>
      </c>
      <c r="I16" s="69" t="e">
        <f>нарххо!#REF!</f>
        <v>#REF!</v>
      </c>
      <c r="J16" s="75">
        <f>нарххо!I146</f>
        <v>105.76923076923077</v>
      </c>
      <c r="K16" s="69" t="e">
        <f>нарххо!#REF!</f>
        <v>#REF!</v>
      </c>
      <c r="L16" s="75">
        <f>нарххо!I186</f>
        <v>100</v>
      </c>
      <c r="M16" s="101" t="e">
        <f>нарххо!#REF!</f>
        <v>#REF!</v>
      </c>
      <c r="N16" s="76">
        <f>нарххо!I226</f>
        <v>100</v>
      </c>
      <c r="O16" s="101" t="e">
        <f>нарххо!#REF!</f>
        <v>#REF!</v>
      </c>
      <c r="P16" s="76">
        <f>нарххо!I266</f>
        <v>133.33333333333331</v>
      </c>
      <c r="Q16" s="101" t="e">
        <f>нарххо!#REF!</f>
        <v>#REF!</v>
      </c>
      <c r="R16" s="76">
        <f>нарххо!I306</f>
        <v>125</v>
      </c>
      <c r="S16" s="101" t="e">
        <f>нарххо!#REF!</f>
        <v>#REF!</v>
      </c>
      <c r="T16" s="76">
        <f>нарххо!I346</f>
        <v>110.00000000000001</v>
      </c>
      <c r="U16" s="71" t="e">
        <f>нарххо!#REF!</f>
        <v>#REF!</v>
      </c>
      <c r="V16" s="72">
        <f>нарххо!I386</f>
        <v>100</v>
      </c>
      <c r="W16" s="71" t="e">
        <f>нарххо!#REF!</f>
        <v>#REF!</v>
      </c>
      <c r="X16" s="72">
        <f>нарххо!I426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нарххо!I25</f>
        <v>85.928571428571416</v>
      </c>
      <c r="E17" s="71" t="e">
        <f>нарххо!#REF!</f>
        <v>#REF!</v>
      </c>
      <c r="F17" s="72">
        <f>нарххо!I67</f>
        <v>85.714285714285708</v>
      </c>
      <c r="G17" s="73" t="e">
        <f>нарххо!#REF!</f>
        <v>#REF!</v>
      </c>
      <c r="H17" s="74">
        <f>нарххо!I107</f>
        <v>92.857142857142861</v>
      </c>
      <c r="I17" s="69" t="e">
        <f>нарххо!#REF!</f>
        <v>#REF!</v>
      </c>
      <c r="J17" s="75">
        <f>нарххо!I147</f>
        <v>86.666666666666671</v>
      </c>
      <c r="K17" s="69" t="e">
        <f>нарххо!#REF!</f>
        <v>#REF!</v>
      </c>
      <c r="L17" s="75">
        <f>нарххо!I187</f>
        <v>82.062454611474223</v>
      </c>
      <c r="M17" s="101" t="e">
        <f>нарххо!#REF!</f>
        <v>#REF!</v>
      </c>
      <c r="N17" s="76">
        <f>нарххо!I227</f>
        <v>88.235294117647058</v>
      </c>
      <c r="O17" s="101" t="e">
        <f>нарххо!#REF!</f>
        <v>#REF!</v>
      </c>
      <c r="P17" s="76">
        <f>нарххо!I267</f>
        <v>100</v>
      </c>
      <c r="Q17" s="101" t="e">
        <f>нарххо!#REF!</f>
        <v>#REF!</v>
      </c>
      <c r="R17" s="76">
        <f>нарххо!I307</f>
        <v>92.857142857142861</v>
      </c>
      <c r="S17" s="101" t="e">
        <f>нарххо!#REF!</f>
        <v>#REF!</v>
      </c>
      <c r="T17" s="76">
        <f>нарххо!I347</f>
        <v>92.857142857142861</v>
      </c>
      <c r="U17" s="71" t="e">
        <f>нарххо!#REF!</f>
        <v>#REF!</v>
      </c>
      <c r="V17" s="72">
        <f>нарххо!I387</f>
        <v>92.857142857142861</v>
      </c>
      <c r="W17" s="71" t="e">
        <f>нарххо!#REF!</f>
        <v>#REF!</v>
      </c>
      <c r="X17" s="72">
        <f>нарххо!I427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нарххо!I26</f>
        <v>121.50537634408603</v>
      </c>
      <c r="E18" s="71" t="e">
        <f>нарххо!#REF!</f>
        <v>#REF!</v>
      </c>
      <c r="F18" s="72">
        <f>нарххо!I68</f>
        <v>120</v>
      </c>
      <c r="G18" s="73" t="e">
        <f>нарххо!#REF!</f>
        <v>#REF!</v>
      </c>
      <c r="H18" s="74">
        <f>нарххо!I108</f>
        <v>110.00000000000001</v>
      </c>
      <c r="I18" s="69" t="e">
        <f>нарххо!#REF!</f>
        <v>#REF!</v>
      </c>
      <c r="J18" s="75">
        <f>нарххо!I148</f>
        <v>113.63636363636364</v>
      </c>
      <c r="K18" s="69" t="e">
        <f>нарххо!#REF!</f>
        <v>#REF!</v>
      </c>
      <c r="L18" s="75">
        <f>нарххо!I188</f>
        <v>121.05263157894737</v>
      </c>
      <c r="M18" s="101" t="e">
        <f>нарххо!#REF!</f>
        <v>#REF!</v>
      </c>
      <c r="N18" s="76">
        <f>нарххо!I228</f>
        <v>114.99999999999999</v>
      </c>
      <c r="O18" s="101" t="e">
        <f>нарххо!#REF!</f>
        <v>#REF!</v>
      </c>
      <c r="P18" s="76">
        <f>нарххо!I268</f>
        <v>120</v>
      </c>
      <c r="Q18" s="101" t="e">
        <f>нарххо!#REF!</f>
        <v>#REF!</v>
      </c>
      <c r="R18" s="76">
        <f>нарххо!I308</f>
        <v>120</v>
      </c>
      <c r="S18" s="101" t="e">
        <f>нарххо!#REF!</f>
        <v>#REF!</v>
      </c>
      <c r="T18" s="76">
        <f>нарххо!I348</f>
        <v>114.99999999999999</v>
      </c>
      <c r="U18" s="71" t="e">
        <f>нарххо!#REF!</f>
        <v>#REF!</v>
      </c>
      <c r="V18" s="72">
        <f>нарххо!I388</f>
        <v>120</v>
      </c>
      <c r="W18" s="71" t="e">
        <f>нарххо!#REF!</f>
        <v>#REF!</v>
      </c>
      <c r="X18" s="72">
        <f>нарххо!I428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нарххо!I27</f>
        <v>107.54716981132076</v>
      </c>
      <c r="E19" s="71" t="e">
        <f>нарххо!#REF!</f>
        <v>#REF!</v>
      </c>
      <c r="F19" s="72">
        <f>нарххо!I69</f>
        <v>100</v>
      </c>
      <c r="G19" s="73" t="e">
        <f>нарххо!#REF!</f>
        <v>#REF!</v>
      </c>
      <c r="H19" s="74">
        <f>нарххо!I109</f>
        <v>119.04761904761905</v>
      </c>
      <c r="I19" s="69" t="e">
        <f>нарххо!#REF!</f>
        <v>#REF!</v>
      </c>
      <c r="J19" s="75">
        <f>нарххо!I149</f>
        <v>100</v>
      </c>
      <c r="K19" s="69" t="e">
        <f>нарххо!#REF!</f>
        <v>#REF!</v>
      </c>
      <c r="L19" s="75">
        <f>нарххо!I189</f>
        <v>100</v>
      </c>
      <c r="M19" s="101" t="e">
        <f>нарххо!#REF!</f>
        <v>#REF!</v>
      </c>
      <c r="N19" s="76">
        <f>нарххо!I229</f>
        <v>100</v>
      </c>
      <c r="O19" s="101" t="e">
        <f>нарххо!#REF!</f>
        <v>#REF!</v>
      </c>
      <c r="P19" s="76">
        <f>нарххо!I269</f>
        <v>100</v>
      </c>
      <c r="Q19" s="101" t="e">
        <f>нарххо!#REF!</f>
        <v>#REF!</v>
      </c>
      <c r="R19" s="76">
        <f>нарххо!I309</f>
        <v>100</v>
      </c>
      <c r="S19" s="101" t="e">
        <f>нарххо!#REF!</f>
        <v>#REF!</v>
      </c>
      <c r="T19" s="76">
        <f>нарххо!I349</f>
        <v>100</v>
      </c>
      <c r="U19" s="71" t="e">
        <f>нарххо!#REF!</f>
        <v>#REF!</v>
      </c>
      <c r="V19" s="72">
        <f>нарххо!I389</f>
        <v>112.5</v>
      </c>
      <c r="W19" s="71" t="e">
        <f>нарххо!#REF!</f>
        <v>#REF!</v>
      </c>
      <c r="X19" s="72">
        <f>нарххо!I429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нарххо!I28</f>
        <v>107.1588785046729</v>
      </c>
      <c r="E20" s="71" t="e">
        <f>нарххо!#REF!</f>
        <v>#REF!</v>
      </c>
      <c r="F20" s="72">
        <f>нарххо!I70</f>
        <v>110.00000000000001</v>
      </c>
      <c r="G20" s="73" t="e">
        <f>нарххо!#REF!</f>
        <v>#REF!</v>
      </c>
      <c r="H20" s="74">
        <f>нарххо!I110</f>
        <v>119.04761904761905</v>
      </c>
      <c r="I20" s="69" t="e">
        <f>нарххо!#REF!</f>
        <v>#REF!</v>
      </c>
      <c r="J20" s="75">
        <f>нарххо!I150</f>
        <v>100</v>
      </c>
      <c r="K20" s="69" t="e">
        <f>нарххо!#REF!</f>
        <v>#REF!</v>
      </c>
      <c r="L20" s="75">
        <f>нарххо!I190</f>
        <v>100</v>
      </c>
      <c r="M20" s="101" t="e">
        <f>нарххо!#REF!</f>
        <v>#REF!</v>
      </c>
      <c r="N20" s="76">
        <f>нарххо!I230</f>
        <v>100</v>
      </c>
      <c r="O20" s="101" t="e">
        <f>нарххо!#REF!</f>
        <v>#REF!</v>
      </c>
      <c r="P20" s="76">
        <f>нарххо!I270</f>
        <v>100</v>
      </c>
      <c r="Q20" s="101" t="e">
        <f>нарххо!#REF!</f>
        <v>#REF!</v>
      </c>
      <c r="R20" s="76">
        <f>нарххо!I310</f>
        <v>100</v>
      </c>
      <c r="S20" s="101" t="e">
        <f>нарххо!#REF!</f>
        <v>#REF!</v>
      </c>
      <c r="T20" s="76">
        <f>нарххо!I350</f>
        <v>100</v>
      </c>
      <c r="U20" s="71" t="e">
        <f>нарххо!#REF!</f>
        <v>#REF!</v>
      </c>
      <c r="V20" s="72">
        <f>нарххо!I390</f>
        <v>112.5</v>
      </c>
      <c r="W20" s="71" t="e">
        <f>нарххо!#REF!</f>
        <v>#REF!</v>
      </c>
      <c r="X20" s="72">
        <f>нарххо!I430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нарххо!I29</f>
        <v>100</v>
      </c>
      <c r="E21" s="71" t="e">
        <f>нарххо!#REF!</f>
        <v>#REF!</v>
      </c>
      <c r="F21" s="72">
        <f>нарххо!I71</f>
        <v>106.89655172413795</v>
      </c>
      <c r="G21" s="73" t="e">
        <f>нарххо!#REF!</f>
        <v>#REF!</v>
      </c>
      <c r="H21" s="74">
        <f>нарххо!I111</f>
        <v>111.53846153846155</v>
      </c>
      <c r="I21" s="69" t="e">
        <f>нарххо!#REF!</f>
        <v>#REF!</v>
      </c>
      <c r="J21" s="75">
        <f>нарххо!I151</f>
        <v>108.77192982456141</v>
      </c>
      <c r="K21" s="69" t="e">
        <f>нарххо!#REF!</f>
        <v>#REF!</v>
      </c>
      <c r="L21" s="75">
        <f>нарххо!I191</f>
        <v>105.55555555555556</v>
      </c>
      <c r="M21" s="101" t="e">
        <f>нарххо!#REF!</f>
        <v>#REF!</v>
      </c>
      <c r="N21" s="76">
        <f>нарххо!I231</f>
        <v>108.80000000000001</v>
      </c>
      <c r="O21" s="101" t="e">
        <f>нарххо!#REF!</f>
        <v>#REF!</v>
      </c>
      <c r="P21" s="76">
        <f>нарххо!I271</f>
        <v>108.33333333333334</v>
      </c>
      <c r="Q21" s="101" t="e">
        <f>нарххо!#REF!</f>
        <v>#REF!</v>
      </c>
      <c r="R21" s="76">
        <f>нарххо!I311</f>
        <v>105.76923076923077</v>
      </c>
      <c r="S21" s="101" t="e">
        <f>нарххо!#REF!</f>
        <v>#REF!</v>
      </c>
      <c r="T21" s="76">
        <f>нарххо!I351</f>
        <v>108</v>
      </c>
      <c r="U21" s="71" t="e">
        <f>нарххо!#REF!</f>
        <v>#REF!</v>
      </c>
      <c r="V21" s="72">
        <f>нарххо!I391</f>
        <v>101.81818181818181</v>
      </c>
      <c r="W21" s="71" t="e">
        <f>нарххо!#REF!</f>
        <v>#REF!</v>
      </c>
      <c r="X21" s="72">
        <f>нарххо!I431</f>
        <v>107.69230769230769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нарххо!I31</f>
        <v>97.547169811320757</v>
      </c>
      <c r="E22" s="71" t="e">
        <f>нарххо!#REF!</f>
        <v>#REF!</v>
      </c>
      <c r="F22" s="72">
        <f>нарххо!I73</f>
        <v>80</v>
      </c>
      <c r="G22" s="73" t="e">
        <f>нарххо!#REF!</f>
        <v>#REF!</v>
      </c>
      <c r="H22" s="74">
        <f>нарххо!I113</f>
        <v>80</v>
      </c>
      <c r="I22" s="69" t="e">
        <f>нарххо!#REF!</f>
        <v>#REF!</v>
      </c>
      <c r="J22" s="75">
        <f>нарххо!I153</f>
        <v>92.592592592592581</v>
      </c>
      <c r="K22" s="69" t="e">
        <f>нарххо!#REF!</f>
        <v>#REF!</v>
      </c>
      <c r="L22" s="75">
        <f>нарххо!I193</f>
        <v>84.909090909090907</v>
      </c>
      <c r="M22" s="101" t="e">
        <f>нарххо!#REF!</f>
        <v>#REF!</v>
      </c>
      <c r="N22" s="76">
        <f>нарххо!I233</f>
        <v>90</v>
      </c>
      <c r="O22" s="101" t="e">
        <f>нарххо!#REF!</f>
        <v>#REF!</v>
      </c>
      <c r="P22" s="76">
        <f>нарххо!I273</f>
        <v>77.777777777777786</v>
      </c>
      <c r="Q22" s="101" t="e">
        <f>нарххо!#REF!</f>
        <v>#REF!</v>
      </c>
      <c r="R22" s="76">
        <f>нарххо!I313</f>
        <v>80</v>
      </c>
      <c r="S22" s="101" t="e">
        <f>нарххо!#REF!</f>
        <v>#REF!</v>
      </c>
      <c r="T22" s="76">
        <f>нарххо!I353</f>
        <v>100</v>
      </c>
      <c r="U22" s="71" t="e">
        <f>нарххо!#REF!</f>
        <v>#REF!</v>
      </c>
      <c r="V22" s="72">
        <f>нарххо!I393</f>
        <v>90.909090909090907</v>
      </c>
      <c r="W22" s="71" t="e">
        <f>нарххо!#REF!</f>
        <v>#REF!</v>
      </c>
      <c r="X22" s="72">
        <f>нарххо!I433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нарххо!I32</f>
        <v>102.71041369472182</v>
      </c>
      <c r="E23" s="71" t="e">
        <f>нарххо!#REF!</f>
        <v>#REF!</v>
      </c>
      <c r="F23" s="72">
        <f>нарххо!I74</f>
        <v>91.666666666666657</v>
      </c>
      <c r="G23" s="73" t="e">
        <f>нарххо!#REF!</f>
        <v>#REF!</v>
      </c>
      <c r="H23" s="74">
        <f>нарххо!I114</f>
        <v>100</v>
      </c>
      <c r="I23" s="69" t="e">
        <f>нарххо!#REF!</f>
        <v>#REF!</v>
      </c>
      <c r="J23" s="75">
        <f>нарххо!I154</f>
        <v>100</v>
      </c>
      <c r="K23" s="69" t="e">
        <f>нарххо!#REF!</f>
        <v>#REF!</v>
      </c>
      <c r="L23" s="75">
        <f>нарххо!I194</f>
        <v>103.14285714285714</v>
      </c>
      <c r="M23" s="101" t="e">
        <f>нарххо!#REF!</f>
        <v>#REF!</v>
      </c>
      <c r="N23" s="76">
        <f>нарххо!I234</f>
        <v>100</v>
      </c>
      <c r="O23" s="101" t="e">
        <f>нарххо!#REF!</f>
        <v>#REF!</v>
      </c>
      <c r="P23" s="76">
        <f>нарххо!I274</f>
        <v>105.88235294117648</v>
      </c>
      <c r="Q23" s="101" t="e">
        <f>нарххо!#REF!</f>
        <v>#REF!</v>
      </c>
      <c r="R23" s="76">
        <f>нарххо!I314</f>
        <v>88.888888888888886</v>
      </c>
      <c r="S23" s="101" t="e">
        <f>нарххо!#REF!</f>
        <v>#REF!</v>
      </c>
      <c r="T23" s="76">
        <f>нарххо!I354</f>
        <v>94.444444444444443</v>
      </c>
      <c r="U23" s="71" t="e">
        <f>нарххо!#REF!</f>
        <v>#REF!</v>
      </c>
      <c r="V23" s="72">
        <f>нарххо!I394</f>
        <v>100</v>
      </c>
      <c r="W23" s="71" t="e">
        <f>нарххо!#REF!</f>
        <v>#REF!</v>
      </c>
      <c r="X23" s="72">
        <f>нарххо!I434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нарххо!I33</f>
        <v>102.02588632526729</v>
      </c>
      <c r="E24" s="71" t="e">
        <f>нарххо!#REF!</f>
        <v>#REF!</v>
      </c>
      <c r="F24" s="72">
        <f>нарххо!I75</f>
        <v>105.26315789473684</v>
      </c>
      <c r="G24" s="73" t="e">
        <f>нарххо!#REF!</f>
        <v>#REF!</v>
      </c>
      <c r="H24" s="74">
        <f>нарххо!I115</f>
        <v>133.33333333333331</v>
      </c>
      <c r="I24" s="69" t="e">
        <f>нарххо!#REF!</f>
        <v>#REF!</v>
      </c>
      <c r="J24" s="75">
        <f>нарххо!I155</f>
        <v>103.06748466257669</v>
      </c>
      <c r="K24" s="69" t="e">
        <f>нарххо!#REF!</f>
        <v>#REF!</v>
      </c>
      <c r="L24" s="75">
        <f>нарххо!I195</f>
        <v>103.15789473684211</v>
      </c>
      <c r="M24" s="101" t="e">
        <f>нарххо!#REF!</f>
        <v>#REF!</v>
      </c>
      <c r="N24" s="76">
        <f>нарххо!I235</f>
        <v>114.28571428571428</v>
      </c>
      <c r="O24" s="101" t="e">
        <f>нарххо!#REF!</f>
        <v>#REF!</v>
      </c>
      <c r="P24" s="76">
        <f>нарххо!I275</f>
        <v>120</v>
      </c>
      <c r="Q24" s="101" t="e">
        <f>нарххо!#REF!</f>
        <v>#REF!</v>
      </c>
      <c r="R24" s="76">
        <f>нарххо!I315</f>
        <v>113.33333333333333</v>
      </c>
      <c r="S24" s="101" t="e">
        <f>нарххо!#REF!</f>
        <v>#REF!</v>
      </c>
      <c r="T24" s="76">
        <f>нарххо!I355</f>
        <v>114.28571428571428</v>
      </c>
      <c r="U24" s="71" t="e">
        <f>нарххо!#REF!</f>
        <v>#REF!</v>
      </c>
      <c r="V24" s="72">
        <f>нарххо!I395</f>
        <v>92.307692307692307</v>
      </c>
      <c r="W24" s="71" t="e">
        <f>нарххо!#REF!</f>
        <v>#REF!</v>
      </c>
      <c r="X24" s="72">
        <f>нарххо!I435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нарххо!I34</f>
        <v>94.479225953329546</v>
      </c>
      <c r="E25" s="71" t="e">
        <f>нарххо!#REF!</f>
        <v>#REF!</v>
      </c>
      <c r="F25" s="72">
        <f>нарххо!I76</f>
        <v>89.473684210526315</v>
      </c>
      <c r="G25" s="73" t="e">
        <f>нарххо!#REF!</f>
        <v>#REF!</v>
      </c>
      <c r="H25" s="74">
        <f>нарххо!I116</f>
        <v>113.33333333333333</v>
      </c>
      <c r="I25" s="69" t="e">
        <f>нарххо!#REF!</f>
        <v>#REF!</v>
      </c>
      <c r="J25" s="75">
        <f>нарххо!I156</f>
        <v>100</v>
      </c>
      <c r="K25" s="69" t="e">
        <f>нарххо!#REF!</f>
        <v>#REF!</v>
      </c>
      <c r="L25" s="75">
        <f>нарххо!I196</f>
        <v>96.551724137931032</v>
      </c>
      <c r="M25" s="101" t="e">
        <f>нарххо!#REF!</f>
        <v>#REF!</v>
      </c>
      <c r="N25" s="76">
        <f>нарххо!I236</f>
        <v>104</v>
      </c>
      <c r="O25" s="101" t="e">
        <f>нарххо!#REF!</f>
        <v>#REF!</v>
      </c>
      <c r="P25" s="76">
        <f>нарххо!I276</f>
        <v>87.5</v>
      </c>
      <c r="Q25" s="101" t="e">
        <f>нарххо!#REF!</f>
        <v>#REF!</v>
      </c>
      <c r="R25" s="76">
        <f>нарххо!I316</f>
        <v>86.666666666666671</v>
      </c>
      <c r="S25" s="101" t="e">
        <f>нарххо!#REF!</f>
        <v>#REF!</v>
      </c>
      <c r="T25" s="76">
        <f>нарххо!I356</f>
        <v>104.16666666666667</v>
      </c>
      <c r="U25" s="71" t="e">
        <f>нарххо!#REF!</f>
        <v>#REF!</v>
      </c>
      <c r="V25" s="72">
        <f>нарххо!I396</f>
        <v>100</v>
      </c>
      <c r="W25" s="71" t="e">
        <f>нарххо!#REF!</f>
        <v>#REF!</v>
      </c>
      <c r="X25" s="72">
        <f>нарххо!I436</f>
        <v>107.14285714285714</v>
      </c>
    </row>
    <row r="26" spans="1:26" ht="22.5" customHeight="1" x14ac:dyDescent="0.2">
      <c r="A26" s="287">
        <v>22</v>
      </c>
      <c r="B26" s="289" t="s">
        <v>125</v>
      </c>
      <c r="C26" s="143" t="s">
        <v>175</v>
      </c>
      <c r="D26" s="277">
        <f>нарххо!I35</f>
        <v>100</v>
      </c>
      <c r="E26" s="143" t="s">
        <v>197</v>
      </c>
      <c r="F26" s="279">
        <f>нарххо!I77</f>
        <v>90.909090909090921</v>
      </c>
      <c r="G26" s="143" t="s">
        <v>196</v>
      </c>
      <c r="H26" s="281">
        <f>нарххо!I117</f>
        <v>114.28571428571428</v>
      </c>
      <c r="I26" s="143" t="s">
        <v>177</v>
      </c>
      <c r="J26" s="283">
        <f>нарххо!I157</f>
        <v>97.674418604651166</v>
      </c>
      <c r="K26" s="143" t="s">
        <v>176</v>
      </c>
      <c r="L26" s="283">
        <f>нарххо!I197</f>
        <v>100</v>
      </c>
      <c r="M26" s="143" t="s">
        <v>178</v>
      </c>
      <c r="N26" s="285">
        <f>нарххо!I237</f>
        <v>100</v>
      </c>
      <c r="O26" s="143" t="s">
        <v>176</v>
      </c>
      <c r="P26" s="285">
        <f>нарххо!I277</f>
        <v>100</v>
      </c>
      <c r="Q26" s="143" t="s">
        <v>176</v>
      </c>
      <c r="R26" s="285">
        <f>нарххо!I317</f>
        <v>94.594594594594597</v>
      </c>
      <c r="S26" s="143" t="s">
        <v>179</v>
      </c>
      <c r="T26" s="285">
        <f>нарххо!I357</f>
        <v>108.1081081081081</v>
      </c>
      <c r="U26" s="143" t="s">
        <v>176</v>
      </c>
      <c r="V26" s="279">
        <f>нарххо!I397</f>
        <v>100</v>
      </c>
      <c r="W26" s="143" t="s">
        <v>175</v>
      </c>
      <c r="X26" s="279">
        <f>нарххо!I437</f>
        <v>87.5</v>
      </c>
    </row>
    <row r="27" spans="1:26" s="149" customFormat="1" ht="12.75" customHeight="1" x14ac:dyDescent="0.2">
      <c r="A27" s="288"/>
      <c r="B27" s="290"/>
      <c r="C27" s="148" t="e">
        <f>нарххо!#REF!</f>
        <v>#REF!</v>
      </c>
      <c r="D27" s="278"/>
      <c r="E27" s="148" t="e">
        <f>нарххо!#REF!</f>
        <v>#REF!</v>
      </c>
      <c r="F27" s="280"/>
      <c r="G27" s="148" t="e">
        <f>нарххо!#REF!</f>
        <v>#REF!</v>
      </c>
      <c r="H27" s="282"/>
      <c r="I27" s="148" t="e">
        <f>нарххо!#REF!</f>
        <v>#REF!</v>
      </c>
      <c r="J27" s="284"/>
      <c r="K27" s="148" t="e">
        <f>нарххо!#REF!</f>
        <v>#REF!</v>
      </c>
      <c r="L27" s="284"/>
      <c r="M27" s="148" t="e">
        <f>нарххо!#REF!</f>
        <v>#REF!</v>
      </c>
      <c r="N27" s="286"/>
      <c r="O27" s="148" t="e">
        <f>нарххо!#REF!</f>
        <v>#REF!</v>
      </c>
      <c r="P27" s="286"/>
      <c r="Q27" s="148" t="e">
        <f>нарххо!#REF!</f>
        <v>#REF!</v>
      </c>
      <c r="R27" s="286"/>
      <c r="S27" s="148" t="e">
        <f>нарххо!#REF!</f>
        <v>#REF!</v>
      </c>
      <c r="T27" s="286"/>
      <c r="U27" s="148" t="e">
        <f>нарххо!#REF!</f>
        <v>#REF!</v>
      </c>
      <c r="V27" s="280"/>
      <c r="W27" s="148" t="e">
        <f>нарххо!#REF!</f>
        <v>#REF!</v>
      </c>
      <c r="X27" s="28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нарххо!I37</f>
        <v>105.88235294117648</v>
      </c>
      <c r="E28" s="71" t="e">
        <f>нарххо!#REF!</f>
        <v>#REF!</v>
      </c>
      <c r="F28" s="72">
        <f>нарххо!I79</f>
        <v>83.333333333333343</v>
      </c>
      <c r="G28" s="73" t="e">
        <f>нарххо!#REF!</f>
        <v>#REF!</v>
      </c>
      <c r="H28" s="74">
        <f>нарххо!I119</f>
        <v>103.44827586206897</v>
      </c>
      <c r="I28" s="69" t="e">
        <f>нарххо!#REF!</f>
        <v>#REF!</v>
      </c>
      <c r="J28" s="75">
        <f>нарххо!I159</f>
        <v>100</v>
      </c>
      <c r="K28" s="69" t="e">
        <f>нарххо!#REF!</f>
        <v>#REF!</v>
      </c>
      <c r="L28" s="75">
        <f>нарххо!I199</f>
        <v>100</v>
      </c>
      <c r="M28" s="101" t="e">
        <f>нарххо!#REF!</f>
        <v>#REF!</v>
      </c>
      <c r="N28" s="76">
        <f>нарххо!I239</f>
        <v>100</v>
      </c>
      <c r="O28" s="101" t="e">
        <f>нарххо!#REF!</f>
        <v>#REF!</v>
      </c>
      <c r="P28" s="76">
        <f>нарххо!I279</f>
        <v>100</v>
      </c>
      <c r="Q28" s="101" t="e">
        <f>нарххо!#REF!</f>
        <v>#REF!</v>
      </c>
      <c r="R28" s="76">
        <f>нарххо!I319</f>
        <v>100</v>
      </c>
      <c r="S28" s="101" t="e">
        <f>нарххо!#REF!</f>
        <v>#REF!</v>
      </c>
      <c r="T28" s="76">
        <f>нарххо!I359</f>
        <v>100</v>
      </c>
      <c r="U28" s="71" t="e">
        <f>нарххо!#REF!</f>
        <v>#REF!</v>
      </c>
      <c r="V28" s="72">
        <f>нарххо!I399</f>
        <v>100</v>
      </c>
      <c r="W28" s="71" t="e">
        <f>нарххо!#REF!</f>
        <v>#REF!</v>
      </c>
      <c r="X28" s="72">
        <f>нарххо!I439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нарххо!I80</f>
        <v>142.55319148936169</v>
      </c>
      <c r="G29" s="187" t="e">
        <f>нарххо!#REF!</f>
        <v>#REF!</v>
      </c>
      <c r="H29" s="181">
        <f>нарххо!I120</f>
        <v>148.88888888888889</v>
      </c>
      <c r="I29" s="69" t="e">
        <f>нарххо!#REF!</f>
        <v>#REF!</v>
      </c>
      <c r="J29" s="75">
        <f>нарххо!I160</f>
        <v>120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нарххо!I39</f>
        <v>126.92307692307693</v>
      </c>
      <c r="E30" s="71" t="e">
        <f>нарххо!#REF!</f>
        <v>#REF!</v>
      </c>
      <c r="F30" s="72">
        <f>нарххо!I81</f>
        <v>132.43243243243242</v>
      </c>
      <c r="G30" s="73" t="e">
        <f>нарххо!#REF!</f>
        <v>#REF!</v>
      </c>
      <c r="H30" s="74">
        <f>нарххо!I121</f>
        <v>128.94736842105266</v>
      </c>
      <c r="I30" s="69" t="e">
        <f>нарххо!#REF!</f>
        <v>#REF!</v>
      </c>
      <c r="J30" s="75">
        <f>нарххо!I161</f>
        <v>1384.6153846153848</v>
      </c>
      <c r="K30" s="69" t="e">
        <f>нарххо!#REF!</f>
        <v>#REF!</v>
      </c>
      <c r="L30" s="75">
        <f>нарххо!I201</f>
        <v>130.54448871181938</v>
      </c>
      <c r="M30" s="101" t="e">
        <f>нарххо!#REF!</f>
        <v>#REF!</v>
      </c>
      <c r="N30" s="76">
        <f>нарххо!I241</f>
        <v>131.57894736842107</v>
      </c>
      <c r="O30" s="101" t="e">
        <f>нарххо!#REF!</f>
        <v>#REF!</v>
      </c>
      <c r="P30" s="76">
        <f>нарххо!I281</f>
        <v>123.07692307692308</v>
      </c>
      <c r="Q30" s="101" t="e">
        <f>нарххо!#REF!</f>
        <v>#REF!</v>
      </c>
      <c r="R30" s="76">
        <f>нарххо!I321</f>
        <v>128.2051282051282</v>
      </c>
      <c r="S30" s="101" t="e">
        <f>нарххо!#REF!</f>
        <v>#REF!</v>
      </c>
      <c r="T30" s="76">
        <f>нарххо!I361</f>
        <v>131.57894736842107</v>
      </c>
      <c r="U30" s="71" t="e">
        <f>нарххо!#REF!</f>
        <v>#REF!</v>
      </c>
      <c r="V30" s="72">
        <f>нарххо!I401</f>
        <v>125</v>
      </c>
      <c r="W30" s="71" t="e">
        <f>нарххо!#REF!</f>
        <v>#REF!</v>
      </c>
      <c r="X30" s="72">
        <f>нарххо!I441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нарххо!I42</f>
        <v>106.8560235063663</v>
      </c>
      <c r="E32" s="71" t="e">
        <f>нарххо!#REF!</f>
        <v>#REF!</v>
      </c>
      <c r="F32" s="72">
        <f>нарххо!I84</f>
        <v>107.38188976377954</v>
      </c>
      <c r="G32" s="73" t="e">
        <f>нарххо!#REF!</f>
        <v>#REF!</v>
      </c>
      <c r="H32" s="74">
        <f>нарххо!I124</f>
        <v>107.30503455083908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нарххо!I204</f>
        <v>106.7580803134182</v>
      </c>
      <c r="M32" s="101" t="e">
        <f>нарххо!#REF!</f>
        <v>#REF!</v>
      </c>
      <c r="N32" s="76">
        <f>нарххо!I244</f>
        <v>106.8560235063663</v>
      </c>
      <c r="O32" s="101" t="e">
        <f>нарххо!#REF!</f>
        <v>#REF!</v>
      </c>
      <c r="P32" s="76">
        <f>нарххо!I284</f>
        <v>106.8560235063663</v>
      </c>
      <c r="Q32" s="101" t="e">
        <f>нарххо!#REF!</f>
        <v>#REF!</v>
      </c>
      <c r="R32" s="76">
        <f>нарххо!I324</f>
        <v>106.8560235063663</v>
      </c>
      <c r="S32" s="101" t="e">
        <f>нарххо!#REF!</f>
        <v>#REF!</v>
      </c>
      <c r="T32" s="76">
        <f>нарххо!I364</f>
        <v>106.8560235063663</v>
      </c>
      <c r="U32" s="71" t="e">
        <f>нарххо!#REF!</f>
        <v>#REF!</v>
      </c>
      <c r="V32" s="72">
        <f>нарххо!I404</f>
        <v>106.8560235063663</v>
      </c>
      <c r="W32" s="71" t="e">
        <f>нарххо!#REF!</f>
        <v>#REF!</v>
      </c>
      <c r="X32" s="72">
        <f>нарххо!I444</f>
        <v>106.8560235063663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нарххо!I43</f>
        <v>106.94037145650049</v>
      </c>
      <c r="E33" s="71" t="e">
        <f>нарххо!#REF!</f>
        <v>#REF!</v>
      </c>
      <c r="F33" s="72">
        <f>нарххо!I85</f>
        <v>107.13587487781035</v>
      </c>
      <c r="G33" s="73" t="e">
        <f>нарххо!#REF!</f>
        <v>#REF!</v>
      </c>
      <c r="H33" s="74">
        <f>нарххо!I125</f>
        <v>106.84261974584555</v>
      </c>
      <c r="I33" s="69" t="e">
        <f>нарххо!#REF!</f>
        <v>#REF!</v>
      </c>
      <c r="J33" s="75">
        <f>нарххо!I164</f>
        <v>107.84313725490198</v>
      </c>
      <c r="K33" s="69" t="e">
        <f>нарххо!#REF!</f>
        <v>#REF!</v>
      </c>
      <c r="L33" s="75">
        <f>нарххо!I205</f>
        <v>106.84261974584555</v>
      </c>
      <c r="M33" s="101" t="e">
        <f>нарххо!#REF!</f>
        <v>#REF!</v>
      </c>
      <c r="N33" s="76">
        <f>нарххо!I245</f>
        <v>106.94037145650049</v>
      </c>
      <c r="O33" s="101" t="e">
        <f>нарххо!#REF!</f>
        <v>#REF!</v>
      </c>
      <c r="P33" s="76">
        <f>нарххо!I285</f>
        <v>106.94037145650049</v>
      </c>
      <c r="Q33" s="101" t="e">
        <f>нарххо!#REF!</f>
        <v>#REF!</v>
      </c>
      <c r="R33" s="76">
        <f>нарххо!I325</f>
        <v>106.94037145650049</v>
      </c>
      <c r="S33" s="101" t="e">
        <f>нарххо!#REF!</f>
        <v>#REF!</v>
      </c>
      <c r="T33" s="76">
        <f>нарххо!I365</f>
        <v>106.94037145650049</v>
      </c>
      <c r="U33" s="71" t="e">
        <f>нарххо!#REF!</f>
        <v>#REF!</v>
      </c>
      <c r="V33" s="72">
        <f>нарххо!I405</f>
        <v>106.94037145650049</v>
      </c>
      <c r="W33" s="71" t="e">
        <f>нарххо!#REF!</f>
        <v>#REF!</v>
      </c>
      <c r="X33" s="72">
        <f>нарххо!I445</f>
        <v>106.94037145650049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08.01.2024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6" t="s">
        <v>127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нарххо!I455</f>
        <v>83.333333333333343</v>
      </c>
      <c r="E40" s="69" t="e">
        <f>нарххо!#REF!</f>
        <v>#REF!</v>
      </c>
      <c r="F40" s="75">
        <f>нарххо!I495</f>
        <v>150</v>
      </c>
      <c r="G40" s="69" t="e">
        <f>нарххо!#REF!</f>
        <v>#REF!</v>
      </c>
      <c r="H40" s="75">
        <f>нарххо!I535</f>
        <v>83.333333333333343</v>
      </c>
      <c r="I40" s="69" t="e">
        <f>нарххо!#REF!</f>
        <v>#REF!</v>
      </c>
      <c r="J40" s="75">
        <f>нарххо!I575</f>
        <v>120</v>
      </c>
      <c r="K40" s="71" t="e">
        <f>нарххо!#REF!</f>
        <v>#REF!</v>
      </c>
      <c r="L40" s="72">
        <f>нарххо!I615</f>
        <v>100</v>
      </c>
      <c r="M40" s="92" t="e">
        <f>нарххо!#REF!</f>
        <v>#REF!</v>
      </c>
      <c r="N40" s="93">
        <f>нарххо!I655</f>
        <v>100</v>
      </c>
      <c r="O40" s="69" t="e">
        <f>нарххо!#REF!</f>
        <v>#REF!</v>
      </c>
      <c r="P40" s="75">
        <f>нарххо!I695</f>
        <v>150</v>
      </c>
      <c r="Q40" s="69" t="e">
        <f>нарххо!#REF!</f>
        <v>#REF!</v>
      </c>
      <c r="R40" s="75">
        <f>нарххо!I735</f>
        <v>76.666666666666657</v>
      </c>
      <c r="S40" s="69" t="e">
        <f>нарххо!#REF!</f>
        <v>#REF!</v>
      </c>
      <c r="T40" s="75">
        <f>нарххо!I775</f>
        <v>60.606060606060609</v>
      </c>
      <c r="U40" s="101" t="e">
        <f>нарххо!#REF!</f>
        <v>#REF!</v>
      </c>
      <c r="V40" s="76">
        <f>нарххо!I815</f>
        <v>98.876404494382029</v>
      </c>
      <c r="W40" s="101" t="e">
        <f>нарххо!#REF!</f>
        <v>#REF!</v>
      </c>
      <c r="X40" s="76">
        <f>нарххо!I855</f>
        <v>135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нарххо!I816</f>
        <v>74.137931034482762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нарххо!I457</f>
        <v>64.516129032258064</v>
      </c>
      <c r="E42" s="69" t="e">
        <f>нарххо!#REF!</f>
        <v>#REF!</v>
      </c>
      <c r="F42" s="75">
        <f>нарххо!I497</f>
        <v>75</v>
      </c>
      <c r="G42" s="69" t="e">
        <f>нарххо!#REF!</f>
        <v>#REF!</v>
      </c>
      <c r="H42" s="75">
        <f>нарххо!I537</f>
        <v>80</v>
      </c>
      <c r="I42" s="69" t="e">
        <f>нарххо!#REF!</f>
        <v>#REF!</v>
      </c>
      <c r="J42" s="75">
        <f>нарххо!I577</f>
        <v>90</v>
      </c>
      <c r="K42" s="71" t="e">
        <f>нарххо!#REF!</f>
        <v>#REF!</v>
      </c>
      <c r="L42" s="72">
        <f>нарххо!I617</f>
        <v>80</v>
      </c>
      <c r="M42" s="92" t="e">
        <f>нарххо!#REF!</f>
        <v>#REF!</v>
      </c>
      <c r="N42" s="93">
        <f>нарххо!I657</f>
        <v>80</v>
      </c>
      <c r="O42" s="69" t="e">
        <f>нарххо!#REF!</f>
        <v>#REF!</v>
      </c>
      <c r="P42" s="75">
        <f>нарххо!I697</f>
        <v>100</v>
      </c>
      <c r="Q42" s="69" t="e">
        <f>нарххо!#REF!</f>
        <v>#REF!</v>
      </c>
      <c r="R42" s="75">
        <f>нарххо!I737</f>
        <v>55.172413793103445</v>
      </c>
      <c r="S42" s="69" t="e">
        <f>нарххо!#REF!</f>
        <v>#REF!</v>
      </c>
      <c r="T42" s="75">
        <f>нарххо!I777</f>
        <v>54.545454545454554</v>
      </c>
      <c r="U42" s="101" t="e">
        <f>нарххо!#REF!</f>
        <v>#REF!</v>
      </c>
      <c r="V42" s="76">
        <f>нарххо!I817</f>
        <v>103.03030303030303</v>
      </c>
      <c r="W42" s="101" t="e">
        <f>нарххо!#REF!</f>
        <v>#REF!</v>
      </c>
      <c r="X42" s="76">
        <f>нарххо!I857</f>
        <v>110.00000000000001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нарххо!I458</f>
        <v>86.666666666666671</v>
      </c>
      <c r="E43" s="69" t="e">
        <f>нарххо!#REF!</f>
        <v>#REF!</v>
      </c>
      <c r="F43" s="75">
        <f>нарххо!I498</f>
        <v>166.66666666666669</v>
      </c>
      <c r="G43" s="69" t="e">
        <f>нарххо!#REF!</f>
        <v>#REF!</v>
      </c>
      <c r="H43" s="75">
        <f>нарххо!I538</f>
        <v>166.66666666666669</v>
      </c>
      <c r="I43" s="69" t="e">
        <f>нарххо!#REF!</f>
        <v>#REF!</v>
      </c>
      <c r="J43" s="75">
        <f>нарххо!I578</f>
        <v>153.33333333333334</v>
      </c>
      <c r="K43" s="71" t="e">
        <f>нарххо!#REF!</f>
        <v>#REF!</v>
      </c>
      <c r="L43" s="72">
        <f>нарххо!I618</f>
        <v>176.92307692307691</v>
      </c>
      <c r="M43" s="92" t="e">
        <f>нарххо!#REF!</f>
        <v>#REF!</v>
      </c>
      <c r="N43" s="93">
        <f>нарххо!I658</f>
        <v>156.25</v>
      </c>
      <c r="O43" s="69" t="e">
        <f>нарххо!#REF!</f>
        <v>#REF!</v>
      </c>
      <c r="P43" s="75">
        <f>нарххо!I698</f>
        <v>133.33333333333331</v>
      </c>
      <c r="Q43" s="69" t="e">
        <f>нарххо!#REF!</f>
        <v>#REF!</v>
      </c>
      <c r="R43" s="75">
        <f>нарххо!I738</f>
        <v>147.05882352941177</v>
      </c>
      <c r="S43" s="69" t="e">
        <f>нарххо!#REF!</f>
        <v>#REF!</v>
      </c>
      <c r="T43" s="75">
        <f>нарххо!I778</f>
        <v>107.69230769230769</v>
      </c>
      <c r="U43" s="101" t="e">
        <f>нарххо!#REF!</f>
        <v>#REF!</v>
      </c>
      <c r="V43" s="76">
        <f>нарххо!I818</f>
        <v>129.52380952380952</v>
      </c>
      <c r="W43" s="101" t="e">
        <f>нарххо!#REF!</f>
        <v>#REF!</v>
      </c>
      <c r="X43" s="76">
        <f>нарххо!I858</f>
        <v>147.05882352941177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нарххо!I459</f>
        <v>93.333333333333329</v>
      </c>
      <c r="E44" s="69" t="e">
        <f>нарххо!#REF!</f>
        <v>#REF!</v>
      </c>
      <c r="F44" s="75">
        <f>нарххо!I499</f>
        <v>166.66666666666669</v>
      </c>
      <c r="G44" s="69" t="e">
        <f>нарххо!#REF!</f>
        <v>#REF!</v>
      </c>
      <c r="H44" s="75">
        <f>нарххо!I539</f>
        <v>114.28571428571428</v>
      </c>
      <c r="I44" s="69" t="e">
        <f>нарххо!#REF!</f>
        <v>#REF!</v>
      </c>
      <c r="J44" s="75">
        <f>нарххо!I579</f>
        <v>146.15384615384613</v>
      </c>
      <c r="K44" s="71" t="e">
        <f>нарххо!#REF!</f>
        <v>#REF!</v>
      </c>
      <c r="L44" s="72">
        <f>нарххо!I619</f>
        <v>161.53846153846155</v>
      </c>
      <c r="M44" s="92" t="e">
        <f>нарххо!#REF!</f>
        <v>#REF!</v>
      </c>
      <c r="N44" s="93">
        <f>нарххо!I659</f>
        <v>141.66666666666669</v>
      </c>
      <c r="O44" s="69" t="e">
        <f>нарххо!#REF!</f>
        <v>#REF!</v>
      </c>
      <c r="P44" s="75">
        <f>нарххо!I699</f>
        <v>200</v>
      </c>
      <c r="Q44" s="69" t="e">
        <f>нарххо!#REF!</f>
        <v>#REF!</v>
      </c>
      <c r="R44" s="75">
        <f>нарххо!I739</f>
        <v>120</v>
      </c>
      <c r="S44" s="69" t="e">
        <f>нарххо!#REF!</f>
        <v>#REF!</v>
      </c>
      <c r="T44" s="75">
        <f>нарххо!I779</f>
        <v>120</v>
      </c>
      <c r="U44" s="101" t="e">
        <f>нарххо!#REF!</f>
        <v>#REF!</v>
      </c>
      <c r="V44" s="76">
        <f>нарххо!I819</f>
        <v>128.125</v>
      </c>
      <c r="W44" s="101" t="e">
        <f>нарххо!#REF!</f>
        <v>#REF!</v>
      </c>
      <c r="X44" s="76">
        <f>нарххо!I859</f>
        <v>140.74074074074073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нарххо!I460</f>
        <v>114.28571428571428</v>
      </c>
      <c r="E45" s="69" t="e">
        <f>нарххо!#REF!</f>
        <v>#REF!</v>
      </c>
      <c r="F45" s="75">
        <f>нарххо!I500</f>
        <v>100</v>
      </c>
      <c r="G45" s="69" t="e">
        <f>нарххо!#REF!</f>
        <v>#REF!</v>
      </c>
      <c r="H45" s="75">
        <f>нарххо!I540</f>
        <v>60</v>
      </c>
      <c r="I45" s="69" t="e">
        <f>нарххо!#REF!</f>
        <v>#REF!</v>
      </c>
      <c r="J45" s="75">
        <f>нарххо!I580</f>
        <v>133.33333333333331</v>
      </c>
      <c r="K45" s="71" t="e">
        <f>нарххо!#REF!</f>
        <v>#REF!</v>
      </c>
      <c r="L45" s="72">
        <f>нарххо!I620</f>
        <v>116.66666666666667</v>
      </c>
      <c r="M45" s="92" t="e">
        <f>нарххо!#REF!</f>
        <v>#REF!</v>
      </c>
      <c r="N45" s="93">
        <f>нарххо!I660</f>
        <v>200</v>
      </c>
      <c r="O45" s="69" t="e">
        <f>нарххо!#REF!</f>
        <v>#REF!</v>
      </c>
      <c r="P45" s="75">
        <f>нарххо!I700</f>
        <v>100</v>
      </c>
      <c r="Q45" s="69" t="e">
        <f>нарххо!#REF!</f>
        <v>#REF!</v>
      </c>
      <c r="R45" s="75">
        <f>нарххо!I740</f>
        <v>140</v>
      </c>
      <c r="S45" s="69" t="e">
        <f>нарххо!#REF!</f>
        <v>#REF!</v>
      </c>
      <c r="T45" s="75">
        <f>нарххо!I780</f>
        <v>85.714285714285708</v>
      </c>
      <c r="U45" s="101" t="e">
        <f>нарххо!#REF!</f>
        <v>#REF!</v>
      </c>
      <c r="V45" s="76">
        <f>нарххо!I820</f>
        <v>100</v>
      </c>
      <c r="W45" s="101" t="e">
        <f>нарххо!#REF!</f>
        <v>#REF!</v>
      </c>
      <c r="X45" s="76">
        <f>нарххо!I860</f>
        <v>120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нарххо!I461</f>
        <v>118.18181818181819</v>
      </c>
      <c r="E46" s="69" t="e">
        <f>нарххо!#REF!</f>
        <v>#REF!</v>
      </c>
      <c r="F46" s="75">
        <f>нарххо!I501</f>
        <v>127.27272727272727</v>
      </c>
      <c r="G46" s="69" t="e">
        <f>нарххо!#REF!</f>
        <v>#REF!</v>
      </c>
      <c r="H46" s="75">
        <f>нарххо!I541</f>
        <v>120</v>
      </c>
      <c r="I46" s="69" t="e">
        <f>нарххо!#REF!</f>
        <v>#REF!</v>
      </c>
      <c r="J46" s="75">
        <f>нарххо!I581</f>
        <v>109.09090909090908</v>
      </c>
      <c r="K46" s="71" t="e">
        <f>нарххо!#REF!</f>
        <v>#REF!</v>
      </c>
      <c r="L46" s="72">
        <f>нарххо!I621</f>
        <v>100</v>
      </c>
      <c r="M46" s="92" t="e">
        <f>нарххо!#REF!</f>
        <v>#REF!</v>
      </c>
      <c r="N46" s="93">
        <f>нарххо!I661</f>
        <v>125</v>
      </c>
      <c r="O46" s="69" t="e">
        <f>нарххо!#REF!</f>
        <v>#REF!</v>
      </c>
      <c r="P46" s="75">
        <f>нарххо!I701</f>
        <v>118.18181818181819</v>
      </c>
      <c r="Q46" s="69" t="e">
        <f>нарххо!#REF!</f>
        <v>#REF!</v>
      </c>
      <c r="R46" s="75">
        <f>нарххо!I741</f>
        <v>130</v>
      </c>
      <c r="S46" s="69" t="e">
        <f>нарххо!#REF!</f>
        <v>#REF!</v>
      </c>
      <c r="T46" s="75">
        <f>нарххо!I781</f>
        <v>150</v>
      </c>
      <c r="U46" s="101" t="e">
        <f>нарххо!#REF!</f>
        <v>#REF!</v>
      </c>
      <c r="V46" s="76">
        <f>нарххо!I821</f>
        <v>95.092024539877301</v>
      </c>
      <c r="W46" s="101" t="e">
        <f>нарххо!#REF!</f>
        <v>#REF!</v>
      </c>
      <c r="X46" s="76">
        <f>нарххо!I861</f>
        <v>115.78947368421053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нарххо!I462</f>
        <v>72.222222222222214</v>
      </c>
      <c r="E47" s="69" t="e">
        <f>нарххо!#REF!</f>
        <v>#REF!</v>
      </c>
      <c r="F47" s="75">
        <f>нарххо!I502</f>
        <v>77.777777777777786</v>
      </c>
      <c r="G47" s="69" t="e">
        <f>нарххо!#REF!</f>
        <v>#REF!</v>
      </c>
      <c r="H47" s="75">
        <f>нарххо!I542</f>
        <v>78.94736842105263</v>
      </c>
      <c r="I47" s="69" t="e">
        <f>нарххо!#REF!</f>
        <v>#REF!</v>
      </c>
      <c r="J47" s="75">
        <f>нарххо!I582</f>
        <v>73.68421052631578</v>
      </c>
      <c r="K47" s="71" t="e">
        <f>нарххо!#REF!</f>
        <v>#REF!</v>
      </c>
      <c r="L47" s="72">
        <f>нарххо!I622</f>
        <v>70</v>
      </c>
      <c r="M47" s="92" t="e">
        <f>нарххо!#REF!</f>
        <v>#REF!</v>
      </c>
      <c r="N47" s="93">
        <f>нарххо!I662</f>
        <v>61.904761904761905</v>
      </c>
      <c r="O47" s="69" t="e">
        <f>нарххо!#REF!</f>
        <v>#REF!</v>
      </c>
      <c r="P47" s="75">
        <f>нарххо!I702</f>
        <v>77.777777777777786</v>
      </c>
      <c r="Q47" s="69" t="e">
        <f>нарххо!#REF!</f>
        <v>#REF!</v>
      </c>
      <c r="R47" s="75">
        <f>нарххо!I742</f>
        <v>77.777777777777786</v>
      </c>
      <c r="S47" s="69" t="e">
        <f>нарххо!#REF!</f>
        <v>#REF!</v>
      </c>
      <c r="T47" s="75">
        <f>нарххо!I782</f>
        <v>72.727272727272734</v>
      </c>
      <c r="U47" s="101" t="e">
        <f>нарххо!#REF!</f>
        <v>#REF!</v>
      </c>
      <c r="V47" s="76">
        <f>нарххо!I822</f>
        <v>74.074074074074076</v>
      </c>
      <c r="W47" s="101" t="e">
        <f>нарххо!#REF!</f>
        <v>#REF!</v>
      </c>
      <c r="X47" s="76">
        <f>нарххо!I862</f>
        <v>100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нарххо!I464</f>
        <v>111.11111111111111</v>
      </c>
      <c r="E48" s="69" t="e">
        <f>нарххо!#REF!</f>
        <v>#REF!</v>
      </c>
      <c r="F48" s="75">
        <f>нарххо!I504</f>
        <v>108.33333333333333</v>
      </c>
      <c r="G48" s="69" t="e">
        <f>нарххо!#REF!</f>
        <v>#REF!</v>
      </c>
      <c r="H48" s="75">
        <f>нарххо!I544</f>
        <v>112.06896551724137</v>
      </c>
      <c r="I48" s="69" t="e">
        <f>нарххо!#REF!</f>
        <v>#REF!</v>
      </c>
      <c r="J48" s="75">
        <f>нарххо!I584</f>
        <v>108.33333333333333</v>
      </c>
      <c r="K48" s="71" t="e">
        <f>нарххо!#REF!</f>
        <v>#REF!</v>
      </c>
      <c r="L48" s="72">
        <f>нарххо!I624</f>
        <v>108.33333333333333</v>
      </c>
      <c r="M48" s="92" t="e">
        <f>нарххо!#REF!</f>
        <v>#REF!</v>
      </c>
      <c r="N48" s="93">
        <f>нарххо!I664</f>
        <v>104.83870967741935</v>
      </c>
      <c r="O48" s="69" t="e">
        <f>нарххо!#REF!</f>
        <v>#REF!</v>
      </c>
      <c r="P48" s="75">
        <f>нарххо!I704</f>
        <v>116.66666666666667</v>
      </c>
      <c r="Q48" s="69" t="e">
        <f>нарххо!#REF!</f>
        <v>#REF!</v>
      </c>
      <c r="R48" s="75">
        <f>нарххо!I744</f>
        <v>114.03508771929825</v>
      </c>
      <c r="S48" s="69" t="e">
        <f>нарххо!#REF!</f>
        <v>#REF!</v>
      </c>
      <c r="T48" s="75">
        <f>нарххо!I784</f>
        <v>107.93650793650794</v>
      </c>
      <c r="U48" s="101" t="e">
        <f>нарххо!#REF!</f>
        <v>#REF!</v>
      </c>
      <c r="V48" s="76">
        <f>нарххо!I824</f>
        <v>100</v>
      </c>
      <c r="W48" s="101" t="e">
        <f>нарххо!#REF!</f>
        <v>#REF!</v>
      </c>
      <c r="X48" s="76">
        <f>нарххо!I864</f>
        <v>112.38095238095238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нарххо!I465</f>
        <v>108.69565217391303</v>
      </c>
      <c r="E49" s="69" t="e">
        <f>нарххо!#REF!</f>
        <v>#REF!</v>
      </c>
      <c r="F49" s="75">
        <f>нарххо!I505</f>
        <v>113.33333333333333</v>
      </c>
      <c r="G49" s="69" t="e">
        <f>нарххо!#REF!</f>
        <v>#REF!</v>
      </c>
      <c r="H49" s="75">
        <f>нарххо!I545</f>
        <v>119.04761904761905</v>
      </c>
      <c r="I49" s="69" t="e">
        <f>нарххо!#REF!</f>
        <v>#REF!</v>
      </c>
      <c r="J49" s="75">
        <f>нарххо!I585</f>
        <v>107.14285714285714</v>
      </c>
      <c r="K49" s="71" t="e">
        <f>нарххо!#REF!</f>
        <v>#REF!</v>
      </c>
      <c r="L49" s="72">
        <f>нарххо!I625</f>
        <v>100</v>
      </c>
      <c r="M49" s="92" t="e">
        <f>нарххо!#REF!</f>
        <v>#REF!</v>
      </c>
      <c r="N49" s="93">
        <f>нарххо!I665</f>
        <v>107.69230769230769</v>
      </c>
      <c r="O49" s="69" t="e">
        <f>нарххо!#REF!</f>
        <v>#REF!</v>
      </c>
      <c r="P49" s="75">
        <f>нарххо!I705</f>
        <v>100</v>
      </c>
      <c r="Q49" s="69" t="e">
        <f>нарххо!#REF!</f>
        <v>#REF!</v>
      </c>
      <c r="R49" s="75">
        <f>нарххо!I745</f>
        <v>111.11111111111111</v>
      </c>
      <c r="S49" s="69" t="e">
        <f>нарххо!#REF!</f>
        <v>#REF!</v>
      </c>
      <c r="T49" s="75">
        <f>нарххо!I785</f>
        <v>104.4776119402985</v>
      </c>
      <c r="U49" s="101" t="e">
        <f>нарххо!#REF!</f>
        <v>#REF!</v>
      </c>
      <c r="V49" s="76">
        <f>нарххо!I825</f>
        <v>100</v>
      </c>
      <c r="W49" s="101" t="e">
        <f>нарххо!#REF!</f>
        <v>#REF!</v>
      </c>
      <c r="X49" s="76">
        <f>нарххо!I865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нарххо!I466</f>
        <v>110.00000000000001</v>
      </c>
      <c r="E50" s="69" t="e">
        <f>нарххо!#REF!</f>
        <v>#REF!</v>
      </c>
      <c r="F50" s="75">
        <f>нарххо!I506</f>
        <v>83.333333333333343</v>
      </c>
      <c r="G50" s="69" t="e">
        <f>нарххо!#REF!</f>
        <v>#REF!</v>
      </c>
      <c r="H50" s="75">
        <f>нарххо!I546</f>
        <v>100</v>
      </c>
      <c r="I50" s="69" t="e">
        <f>нарххо!#REF!</f>
        <v>#REF!</v>
      </c>
      <c r="J50" s="75">
        <f>нарххо!I586</f>
        <v>108.33333333333333</v>
      </c>
      <c r="K50" s="71" t="e">
        <f>нарххо!#REF!</f>
        <v>#REF!</v>
      </c>
      <c r="L50" s="72">
        <f>нарххо!I626</f>
        <v>100</v>
      </c>
      <c r="M50" s="92" t="e">
        <f>нарххо!#REF!</f>
        <v>#REF!</v>
      </c>
      <c r="N50" s="93">
        <f>нарххо!I666</f>
        <v>112.5</v>
      </c>
      <c r="O50" s="69" t="e">
        <f>нарххо!#REF!</f>
        <v>#REF!</v>
      </c>
      <c r="P50" s="75">
        <f>нарххо!I706</f>
        <v>125</v>
      </c>
      <c r="Q50" s="69" t="e">
        <f>нарххо!#REF!</f>
        <v>#REF!</v>
      </c>
      <c r="R50" s="75">
        <f>нарххо!I746</f>
        <v>118.18181818181819</v>
      </c>
      <c r="S50" s="69" t="e">
        <f>нарххо!#REF!</f>
        <v>#REF!</v>
      </c>
      <c r="T50" s="75">
        <f>нарххо!I786</f>
        <v>100</v>
      </c>
      <c r="U50" s="101" t="e">
        <f>нарххо!#REF!</f>
        <v>#REF!</v>
      </c>
      <c r="V50" s="76">
        <f>нарххо!I826</f>
        <v>100</v>
      </c>
      <c r="W50" s="101" t="e">
        <f>нарххо!#REF!</f>
        <v>#REF!</v>
      </c>
      <c r="X50" s="76">
        <f>нарххо!I866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нарххо!I467</f>
        <v>104.16666666666667</v>
      </c>
      <c r="E51" s="69" t="e">
        <f>нарххо!#REF!</f>
        <v>#REF!</v>
      </c>
      <c r="F51" s="75">
        <f>нарххо!I507</f>
        <v>78.571428571428569</v>
      </c>
      <c r="G51" s="69" t="e">
        <f>нарххо!#REF!</f>
        <v>#REF!</v>
      </c>
      <c r="H51" s="75">
        <f>нарххо!I547</f>
        <v>95.238095238095241</v>
      </c>
      <c r="I51" s="69" t="e">
        <f>нарххо!#REF!</f>
        <v>#REF!</v>
      </c>
      <c r="J51" s="75">
        <f>нарххо!I587</f>
        <v>96.15384615384616</v>
      </c>
      <c r="K51" s="71" t="e">
        <f>нарххо!#REF!</f>
        <v>#REF!</v>
      </c>
      <c r="L51" s="72">
        <f>нарххо!I627</f>
        <v>90.428571428571431</v>
      </c>
      <c r="M51" s="92" t="e">
        <f>нарххо!#REF!</f>
        <v>#REF!</v>
      </c>
      <c r="N51" s="93">
        <f>нарххо!I667</f>
        <v>92.307692307692307</v>
      </c>
      <c r="O51" s="69" t="e">
        <f>нарххо!#REF!</f>
        <v>#REF!</v>
      </c>
      <c r="P51" s="75">
        <f>нарххо!I707</f>
        <v>90</v>
      </c>
      <c r="Q51" s="69" t="e">
        <f>нарххо!#REF!</f>
        <v>#REF!</v>
      </c>
      <c r="R51" s="75">
        <f>нарххо!I747</f>
        <v>107.69230769230769</v>
      </c>
      <c r="S51" s="69" t="e">
        <f>нарххо!#REF!</f>
        <v>#REF!</v>
      </c>
      <c r="T51" s="75">
        <f>нарххо!I787</f>
        <v>92.857142857142861</v>
      </c>
      <c r="U51" s="101" t="e">
        <f>нарххо!#REF!</f>
        <v>#REF!</v>
      </c>
      <c r="V51" s="76">
        <f>нарххо!I827</f>
        <v>90</v>
      </c>
      <c r="W51" s="101" t="e">
        <f>нарххо!#REF!</f>
        <v>#REF!</v>
      </c>
      <c r="X51" s="76">
        <f>нарххо!I867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нарххо!I468</f>
        <v>120</v>
      </c>
      <c r="E52" s="69" t="e">
        <f>нарххо!#REF!</f>
        <v>#REF!</v>
      </c>
      <c r="F52" s="75">
        <f>нарххо!I508</f>
        <v>144.44444444444443</v>
      </c>
      <c r="G52" s="69" t="e">
        <f>нарххо!#REF!</f>
        <v>#REF!</v>
      </c>
      <c r="H52" s="75">
        <f>нарххо!I548</f>
        <v>120</v>
      </c>
      <c r="I52" s="69" t="e">
        <f>нарххо!#REF!</f>
        <v>#REF!</v>
      </c>
      <c r="J52" s="75">
        <f>нарххо!I588</f>
        <v>125</v>
      </c>
      <c r="K52" s="71" t="e">
        <f>нарххо!#REF!</f>
        <v>#REF!</v>
      </c>
      <c r="L52" s="72">
        <f>нарххо!I628</f>
        <v>100</v>
      </c>
      <c r="M52" s="92" t="e">
        <f>нарххо!#REF!</f>
        <v>#REF!</v>
      </c>
      <c r="N52" s="93">
        <f>нарххо!I668</f>
        <v>136.84210526315789</v>
      </c>
      <c r="O52" s="69" t="e">
        <f>нарххо!#REF!</f>
        <v>#REF!</v>
      </c>
      <c r="P52" s="75">
        <f>нарххо!I708</f>
        <v>130</v>
      </c>
      <c r="Q52" s="69" t="e">
        <f>нарххо!#REF!</f>
        <v>#REF!</v>
      </c>
      <c r="R52" s="75">
        <f>нарххо!I748</f>
        <v>115.78947368421053</v>
      </c>
      <c r="S52" s="69" t="e">
        <f>нарххо!#REF!</f>
        <v>#REF!</v>
      </c>
      <c r="T52" s="75">
        <f>нарххо!I788</f>
        <v>138.88888888888889</v>
      </c>
      <c r="U52" s="101" t="e">
        <f>нарххо!#REF!</f>
        <v>#REF!</v>
      </c>
      <c r="V52" s="76">
        <f>нарххо!I828</f>
        <v>115.45454545454545</v>
      </c>
      <c r="W52" s="101" t="e">
        <f>нарххо!#REF!</f>
        <v>#REF!</v>
      </c>
      <c r="X52" s="76">
        <f>нарххо!I868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нарххо!I469</f>
        <v>100</v>
      </c>
      <c r="E53" s="69" t="e">
        <f>нарххо!#REF!</f>
        <v>#REF!</v>
      </c>
      <c r="F53" s="75">
        <f>нарххо!I509</f>
        <v>100</v>
      </c>
      <c r="G53" s="69" t="e">
        <f>нарххо!#REF!</f>
        <v>#REF!</v>
      </c>
      <c r="H53" s="75">
        <f>нарххо!I549</f>
        <v>100</v>
      </c>
      <c r="I53" s="69" t="e">
        <f>нарххо!#REF!</f>
        <v>#REF!</v>
      </c>
      <c r="J53" s="75">
        <f>нарххо!I589</f>
        <v>100</v>
      </c>
      <c r="K53" s="71" t="e">
        <f>нарххо!#REF!</f>
        <v>#REF!</v>
      </c>
      <c r="L53" s="72">
        <f>нарххо!I629</f>
        <v>100</v>
      </c>
      <c r="M53" s="92" t="e">
        <f>нарххо!#REF!</f>
        <v>#REF!</v>
      </c>
      <c r="N53" s="93">
        <f>нарххо!I669</f>
        <v>140</v>
      </c>
      <c r="O53" s="69" t="e">
        <f>нарххо!#REF!</f>
        <v>#REF!</v>
      </c>
      <c r="P53" s="75">
        <f>нарххо!I709</f>
        <v>100</v>
      </c>
      <c r="Q53" s="69" t="e">
        <f>нарххо!#REF!</f>
        <v>#REF!</v>
      </c>
      <c r="R53" s="75">
        <f>нарххо!I749</f>
        <v>100</v>
      </c>
      <c r="S53" s="69" t="e">
        <f>нарххо!#REF!</f>
        <v>#REF!</v>
      </c>
      <c r="T53" s="75">
        <f>нарххо!I789</f>
        <v>100</v>
      </c>
      <c r="U53" s="101" t="e">
        <f>нарххо!#REF!</f>
        <v>#REF!</v>
      </c>
      <c r="V53" s="76">
        <f>нарххо!I829</f>
        <v>100</v>
      </c>
      <c r="W53" s="101" t="e">
        <f>нарххо!#REF!</f>
        <v>#REF!</v>
      </c>
      <c r="X53" s="76">
        <f>нарххо!I869</f>
        <v>93.478260869565219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нарххо!I470</f>
        <v>100</v>
      </c>
      <c r="E54" s="69" t="e">
        <f>нарххо!#REF!</f>
        <v>#REF!</v>
      </c>
      <c r="F54" s="75">
        <f>нарххо!I510</f>
        <v>100</v>
      </c>
      <c r="G54" s="69" t="e">
        <f>нарххо!#REF!</f>
        <v>#REF!</v>
      </c>
      <c r="H54" s="75">
        <f>нарххо!I550</f>
        <v>100</v>
      </c>
      <c r="I54" s="69" t="e">
        <f>нарххо!#REF!</f>
        <v>#REF!</v>
      </c>
      <c r="J54" s="75">
        <f>нарххо!I590</f>
        <v>100</v>
      </c>
      <c r="K54" s="71" t="e">
        <f>нарххо!#REF!</f>
        <v>#REF!</v>
      </c>
      <c r="L54" s="72">
        <f>нарххо!I630</f>
        <v>100</v>
      </c>
      <c r="M54" s="92" t="e">
        <f>нарххо!#REF!</f>
        <v>#REF!</v>
      </c>
      <c r="N54" s="93">
        <f>нарххо!I670</f>
        <v>130</v>
      </c>
      <c r="O54" s="69" t="e">
        <f>нарххо!#REF!</f>
        <v>#REF!</v>
      </c>
      <c r="P54" s="75">
        <f>нарххо!I710</f>
        <v>100</v>
      </c>
      <c r="Q54" s="69" t="e">
        <f>нарххо!#REF!</f>
        <v>#REF!</v>
      </c>
      <c r="R54" s="75">
        <f>нарххо!I750</f>
        <v>100</v>
      </c>
      <c r="S54" s="69" t="e">
        <f>нарххо!#REF!</f>
        <v>#REF!</v>
      </c>
      <c r="T54" s="75">
        <f>нарххо!I790</f>
        <v>100</v>
      </c>
      <c r="U54" s="101" t="e">
        <f>нарххо!#REF!</f>
        <v>#REF!</v>
      </c>
      <c r="V54" s="76">
        <f>нарххо!I830</f>
        <v>100</v>
      </c>
      <c r="W54" s="101" t="e">
        <f>нарххо!#REF!</f>
        <v>#REF!</v>
      </c>
      <c r="X54" s="76">
        <f>нарххо!I870</f>
        <v>88.888888888888886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нарххо!I471</f>
        <v>103.7037037037037</v>
      </c>
      <c r="E55" s="69" t="e">
        <f>нарххо!#REF!</f>
        <v>#REF!</v>
      </c>
      <c r="F55" s="75">
        <f>нарххо!I511</f>
        <v>107.69230769230769</v>
      </c>
      <c r="G55" s="69" t="e">
        <f>нарххо!#REF!</f>
        <v>#REF!</v>
      </c>
      <c r="H55" s="75">
        <f>нарххо!I551</f>
        <v>115.38461538461537</v>
      </c>
      <c r="I55" s="69" t="e">
        <f>нарххо!#REF!</f>
        <v>#REF!</v>
      </c>
      <c r="J55" s="75">
        <f>нарххо!I591</f>
        <v>107.14285714285714</v>
      </c>
      <c r="K55" s="71" t="e">
        <f>нарххо!#REF!</f>
        <v>#REF!</v>
      </c>
      <c r="L55" s="72">
        <f>нарххо!I631</f>
        <v>101.75438596491226</v>
      </c>
      <c r="M55" s="92" t="e">
        <f>нарххо!#REF!</f>
        <v>#REF!</v>
      </c>
      <c r="N55" s="93">
        <f>нарххо!I671</f>
        <v>103.7037037037037</v>
      </c>
      <c r="O55" s="69" t="e">
        <f>нарххо!#REF!</f>
        <v>#REF!</v>
      </c>
      <c r="P55" s="75">
        <f>нарххо!I711</f>
        <v>107.40740740740739</v>
      </c>
      <c r="Q55" s="69" t="e">
        <f>нарххо!#REF!</f>
        <v>#REF!</v>
      </c>
      <c r="R55" s="75">
        <f>нарххо!I751</f>
        <v>109.25925925925925</v>
      </c>
      <c r="S55" s="69" t="e">
        <f>нарххо!#REF!</f>
        <v>#REF!</v>
      </c>
      <c r="T55" s="75">
        <f>нарххо!I791</f>
        <v>107.14285714285714</v>
      </c>
      <c r="U55" s="101" t="e">
        <f>нарххо!#REF!</f>
        <v>#REF!</v>
      </c>
      <c r="V55" s="76">
        <f>нарххо!I831</f>
        <v>90.378548895899058</v>
      </c>
      <c r="W55" s="101" t="e">
        <f>нарххо!#REF!</f>
        <v>#REF!</v>
      </c>
      <c r="X55" s="76">
        <f>нарххо!I871</f>
        <v>90.909090909090921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нарххо!I473</f>
        <v>80</v>
      </c>
      <c r="E56" s="69" t="e">
        <f>нарххо!#REF!</f>
        <v>#REF!</v>
      </c>
      <c r="F56" s="75">
        <f>нарххо!I513</f>
        <v>80</v>
      </c>
      <c r="G56" s="69" t="e">
        <f>нарххо!#REF!</f>
        <v>#REF!</v>
      </c>
      <c r="H56" s="75">
        <f>нарххо!I553</f>
        <v>80</v>
      </c>
      <c r="I56" s="69" t="e">
        <f>нарххо!#REF!</f>
        <v>#REF!</v>
      </c>
      <c r="J56" s="75">
        <f>нарххо!I593</f>
        <v>100</v>
      </c>
      <c r="K56" s="71" t="e">
        <f>нарххо!#REF!</f>
        <v>#REF!</v>
      </c>
      <c r="L56" s="72">
        <f>нарххо!I633</f>
        <v>67.307692307692307</v>
      </c>
      <c r="M56" s="92" t="e">
        <f>нарххо!#REF!</f>
        <v>#REF!</v>
      </c>
      <c r="N56" s="93">
        <f>нарххо!I673</f>
        <v>78</v>
      </c>
      <c r="O56" s="69" t="e">
        <f>нарххо!#REF!</f>
        <v>#REF!</v>
      </c>
      <c r="P56" s="75">
        <f>нарххо!I713</f>
        <v>77.777777777777786</v>
      </c>
      <c r="Q56" s="69" t="e">
        <f>нарххо!#REF!</f>
        <v>#REF!</v>
      </c>
      <c r="R56" s="75">
        <f>нарххо!I753</f>
        <v>74</v>
      </c>
      <c r="S56" s="69" t="e">
        <f>нарххо!#REF!</f>
        <v>#REF!</v>
      </c>
      <c r="T56" s="75">
        <f>нарххо!I793</f>
        <v>88.888888888888886</v>
      </c>
      <c r="U56" s="101" t="e">
        <f>нарххо!#REF!</f>
        <v>#REF!</v>
      </c>
      <c r="V56" s="76">
        <f>нарххо!I833</f>
        <v>109.09090909090908</v>
      </c>
      <c r="W56" s="101" t="e">
        <f>нарххо!#REF!</f>
        <v>#REF!</v>
      </c>
      <c r="X56" s="76">
        <f>нарххо!I873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нарххо!I474</f>
        <v>94.444444444444443</v>
      </c>
      <c r="E57" s="69" t="e">
        <f>нарххо!#REF!</f>
        <v>#REF!</v>
      </c>
      <c r="F57" s="75">
        <f>нарххо!I514</f>
        <v>100</v>
      </c>
      <c r="G57" s="69" t="e">
        <f>нарххо!#REF!</f>
        <v>#REF!</v>
      </c>
      <c r="H57" s="75">
        <f>нарххо!I554</f>
        <v>80</v>
      </c>
      <c r="I57" s="69" t="e">
        <f>нарххо!#REF!</f>
        <v>#REF!</v>
      </c>
      <c r="J57" s="75">
        <f>нарххо!I594</f>
        <v>100</v>
      </c>
      <c r="K57" s="71" t="e">
        <f>нарххо!#REF!</f>
        <v>#REF!</v>
      </c>
      <c r="L57" s="72">
        <f>нарххо!I634</f>
        <v>90</v>
      </c>
      <c r="M57" s="92" t="e">
        <f>нарххо!#REF!</f>
        <v>#REF!</v>
      </c>
      <c r="N57" s="93">
        <f>нарххо!I674</f>
        <v>95.238095238095227</v>
      </c>
      <c r="O57" s="69" t="e">
        <f>нарххо!#REF!</f>
        <v>#REF!</v>
      </c>
      <c r="P57" s="75">
        <f>нарххо!I714</f>
        <v>70.588235294117652</v>
      </c>
      <c r="Q57" s="69" t="e">
        <f>нарххо!#REF!</f>
        <v>#REF!</v>
      </c>
      <c r="R57" s="75">
        <f>нарххо!I754</f>
        <v>94.73684210526315</v>
      </c>
      <c r="S57" s="69" t="e">
        <f>нарххо!#REF!</f>
        <v>#REF!</v>
      </c>
      <c r="T57" s="75">
        <f>нарххо!I794</f>
        <v>113.33333333333333</v>
      </c>
      <c r="U57" s="101" t="e">
        <f>нарххо!#REF!</f>
        <v>#REF!</v>
      </c>
      <c r="V57" s="76">
        <f>нарххо!I834</f>
        <v>105</v>
      </c>
      <c r="W57" s="101" t="e">
        <f>нарххо!#REF!</f>
        <v>#REF!</v>
      </c>
      <c r="X57" s="76">
        <f>нарххо!I874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нарххо!I475</f>
        <v>120</v>
      </c>
      <c r="E58" s="69" t="e">
        <f>нарххо!#REF!</f>
        <v>#REF!</v>
      </c>
      <c r="F58" s="75">
        <f>нарххо!I515</f>
        <v>77.272727272727266</v>
      </c>
      <c r="G58" s="69" t="e">
        <f>нарххо!#REF!</f>
        <v>#REF!</v>
      </c>
      <c r="H58" s="75">
        <f>нарххо!I555</f>
        <v>100</v>
      </c>
      <c r="I58" s="69" t="e">
        <f>нарххо!#REF!</f>
        <v>#REF!</v>
      </c>
      <c r="J58" s="75">
        <f>нарххо!I595</f>
        <v>117.64705882352942</v>
      </c>
      <c r="K58" s="71" t="e">
        <f>нарххо!#REF!</f>
        <v>#REF!</v>
      </c>
      <c r="L58" s="72">
        <f>нарххо!I635</f>
        <v>90</v>
      </c>
      <c r="M58" s="92" t="e">
        <f>нарххо!#REF!</f>
        <v>#REF!</v>
      </c>
      <c r="N58" s="93">
        <f>нарххо!I675</f>
        <v>117.64705882352942</v>
      </c>
      <c r="O58" s="69" t="e">
        <f>нарххо!#REF!</f>
        <v>#REF!</v>
      </c>
      <c r="P58" s="75">
        <f>нарххо!I715</f>
        <v>100</v>
      </c>
      <c r="Q58" s="69" t="e">
        <f>нарххо!#REF!</f>
        <v>#REF!</v>
      </c>
      <c r="R58" s="75">
        <f>нарххо!I755</f>
        <v>105.88235294117648</v>
      </c>
      <c r="S58" s="69" t="e">
        <f>нарххо!#REF!</f>
        <v>#REF!</v>
      </c>
      <c r="T58" s="75">
        <f>нарххо!I795</f>
        <v>100</v>
      </c>
      <c r="U58" s="101" t="e">
        <f>нарххо!#REF!</f>
        <v>#REF!</v>
      </c>
      <c r="V58" s="76">
        <f>нарххо!I835</f>
        <v>88.888888888888886</v>
      </c>
      <c r="W58" s="101" t="e">
        <f>нарххо!#REF!</f>
        <v>#REF!</v>
      </c>
      <c r="X58" s="76">
        <f>нарххо!I875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нарххо!I476</f>
        <v>100</v>
      </c>
      <c r="E59" s="69" t="e">
        <f>нарххо!#REF!</f>
        <v>#REF!</v>
      </c>
      <c r="F59" s="75">
        <f>нарххо!I516</f>
        <v>106.66666666666667</v>
      </c>
      <c r="G59" s="69" t="e">
        <f>нарххо!#REF!</f>
        <v>#REF!</v>
      </c>
      <c r="H59" s="75">
        <f>нарххо!I556</f>
        <v>100</v>
      </c>
      <c r="I59" s="69" t="e">
        <f>нарххо!#REF!</f>
        <v>#REF!</v>
      </c>
      <c r="J59" s="75">
        <f>нарххо!I596</f>
        <v>77.777777777777786</v>
      </c>
      <c r="K59" s="71" t="e">
        <f>нарххо!#REF!</f>
        <v>#REF!</v>
      </c>
      <c r="L59" s="72">
        <f>нарххо!I636</f>
        <v>86.666666666666671</v>
      </c>
      <c r="M59" s="92" t="e">
        <f>нарххо!#REF!</f>
        <v>#REF!</v>
      </c>
      <c r="N59" s="93">
        <f>нарххо!I676</f>
        <v>100</v>
      </c>
      <c r="O59" s="69" t="e">
        <f>нарххо!#REF!</f>
        <v>#REF!</v>
      </c>
      <c r="P59" s="75">
        <f>нарххо!I716</f>
        <v>93.333333333333329</v>
      </c>
      <c r="Q59" s="69" t="e">
        <f>нарххо!#REF!</f>
        <v>#REF!</v>
      </c>
      <c r="R59" s="75">
        <f>нарххо!I756</f>
        <v>93.75</v>
      </c>
      <c r="S59" s="69" t="e">
        <f>нарххо!#REF!</f>
        <v>#REF!</v>
      </c>
      <c r="T59" s="75">
        <f>нарххо!I796</f>
        <v>100</v>
      </c>
      <c r="U59" s="101" t="e">
        <f>нарххо!#REF!</f>
        <v>#REF!</v>
      </c>
      <c r="V59" s="76">
        <f>нарххо!I836</f>
        <v>92.222222222222229</v>
      </c>
      <c r="W59" s="101" t="e">
        <f>нарххо!#REF!</f>
        <v>#REF!</v>
      </c>
      <c r="X59" s="76">
        <f>нарххо!I876</f>
        <v>100</v>
      </c>
    </row>
    <row r="60" spans="1:24" ht="22.5" customHeight="1" x14ac:dyDescent="0.2">
      <c r="A60" s="287">
        <v>22</v>
      </c>
      <c r="B60" s="289" t="s">
        <v>125</v>
      </c>
      <c r="C60" s="143" t="s">
        <v>195</v>
      </c>
      <c r="D60" s="283">
        <f>нарххо!I477</f>
        <v>100</v>
      </c>
      <c r="E60" s="143" t="s">
        <v>195</v>
      </c>
      <c r="F60" s="283">
        <f>нарххо!I517</f>
        <v>100</v>
      </c>
      <c r="G60" s="143" t="s">
        <v>175</v>
      </c>
      <c r="H60" s="283">
        <f>нарххо!I557</f>
        <v>100</v>
      </c>
      <c r="I60" s="143" t="s">
        <v>175</v>
      </c>
      <c r="J60" s="283">
        <f>нарххо!I597</f>
        <v>116.66666666666667</v>
      </c>
      <c r="K60" s="143" t="s">
        <v>175</v>
      </c>
      <c r="L60" s="279">
        <f>нарххо!I637</f>
        <v>100</v>
      </c>
      <c r="M60" s="143" t="s">
        <v>176</v>
      </c>
      <c r="N60" s="291">
        <f>нарххо!I677</f>
        <v>100</v>
      </c>
      <c r="O60" s="143" t="s">
        <v>175</v>
      </c>
      <c r="P60" s="283">
        <f>нарххо!I717</f>
        <v>100</v>
      </c>
      <c r="Q60" s="143" t="s">
        <v>195</v>
      </c>
      <c r="R60" s="283">
        <f>нарххо!I757</f>
        <v>100</v>
      </c>
      <c r="S60" s="143" t="s">
        <v>175</v>
      </c>
      <c r="T60" s="283">
        <f>нарххо!I797</f>
        <v>100</v>
      </c>
      <c r="U60" s="147" t="s">
        <v>192</v>
      </c>
      <c r="V60" s="285">
        <f>нарххо!I877</f>
        <v>102.56410256410258</v>
      </c>
      <c r="W60" s="147" t="s">
        <v>192</v>
      </c>
      <c r="X60" s="285">
        <f>нарххо!I877</f>
        <v>102.56410256410258</v>
      </c>
    </row>
    <row r="61" spans="1:24" s="144" customFormat="1" ht="11.25" customHeight="1" x14ac:dyDescent="0.2">
      <c r="A61" s="288"/>
      <c r="B61" s="290"/>
      <c r="C61" s="145" t="e">
        <f>нарххо!#REF!</f>
        <v>#REF!</v>
      </c>
      <c r="D61" s="284"/>
      <c r="E61" s="145" t="e">
        <f>нарххо!#REF!</f>
        <v>#REF!</v>
      </c>
      <c r="F61" s="284"/>
      <c r="G61" s="145" t="e">
        <f>нарххо!#REF!</f>
        <v>#REF!</v>
      </c>
      <c r="H61" s="284"/>
      <c r="I61" s="145" t="e">
        <f>нарххо!#REF!</f>
        <v>#REF!</v>
      </c>
      <c r="J61" s="284"/>
      <c r="K61" s="145" t="e">
        <f>нарххо!#REF!</f>
        <v>#REF!</v>
      </c>
      <c r="L61" s="280"/>
      <c r="M61" s="145" t="e">
        <f>нарххо!#REF!</f>
        <v>#REF!</v>
      </c>
      <c r="N61" s="292"/>
      <c r="O61" s="145" t="e">
        <f>нарххо!#REF!</f>
        <v>#REF!</v>
      </c>
      <c r="P61" s="284"/>
      <c r="Q61" s="146" t="e">
        <f>нарххо!#REF!</f>
        <v>#REF!</v>
      </c>
      <c r="R61" s="284"/>
      <c r="S61" s="146" t="e">
        <f>нарххо!#REF!</f>
        <v>#REF!</v>
      </c>
      <c r="T61" s="284"/>
      <c r="U61" s="145" t="e">
        <f>нарххо!#REF!</f>
        <v>#REF!</v>
      </c>
      <c r="V61" s="286"/>
      <c r="W61" s="145">
        <v>3</v>
      </c>
      <c r="X61" s="28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нарххо!I479</f>
        <v>100</v>
      </c>
      <c r="E62" s="69" t="e">
        <f>нарххо!#REF!</f>
        <v>#REF!</v>
      </c>
      <c r="F62" s="75">
        <f>нарххо!I519</f>
        <v>100</v>
      </c>
      <c r="G62" s="69" t="e">
        <f>нарххо!#REF!</f>
        <v>#REF!</v>
      </c>
      <c r="H62" s="75">
        <f>нарххо!I559</f>
        <v>83.333333333333343</v>
      </c>
      <c r="I62" s="69" t="e">
        <f>нарххо!#REF!</f>
        <v>#REF!</v>
      </c>
      <c r="J62" s="75">
        <f>нарххо!I599</f>
        <v>100</v>
      </c>
      <c r="K62" s="71" t="e">
        <f>нарххо!#REF!</f>
        <v>#REF!</v>
      </c>
      <c r="L62" s="72">
        <f>нарххо!I639</f>
        <v>100</v>
      </c>
      <c r="M62" s="92" t="e">
        <f>нарххо!#REF!</f>
        <v>#REF!</v>
      </c>
      <c r="N62" s="93">
        <f>нарххо!I679</f>
        <v>100</v>
      </c>
      <c r="O62" s="69" t="e">
        <f>нарххо!#REF!</f>
        <v>#REF!</v>
      </c>
      <c r="P62" s="75">
        <f>нарххо!I719</f>
        <v>100</v>
      </c>
      <c r="Q62" s="69" t="e">
        <f>нарххо!#REF!</f>
        <v>#REF!</v>
      </c>
      <c r="R62" s="75">
        <f>нарххо!I759</f>
        <v>100</v>
      </c>
      <c r="S62" s="69" t="e">
        <f>нарххо!#REF!</f>
        <v>#REF!</v>
      </c>
      <c r="T62" s="75">
        <f>нарххо!I799</f>
        <v>100</v>
      </c>
      <c r="U62" s="101" t="e">
        <f>нарххо!#REF!</f>
        <v>#REF!</v>
      </c>
      <c r="V62" s="76">
        <f>нарххо!I839</f>
        <v>96.296296296296291</v>
      </c>
      <c r="W62" s="101" t="e">
        <f>нарххо!#REF!</f>
        <v>#REF!</v>
      </c>
      <c r="X62" s="76">
        <f>нарххо!I879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нарххо!I481</f>
        <v>129.11392405063287</v>
      </c>
      <c r="E64" s="69" t="e">
        <f>нарххо!#REF!</f>
        <v>#REF!</v>
      </c>
      <c r="F64" s="75">
        <f>нарххо!I521</f>
        <v>124.0506329113924</v>
      </c>
      <c r="G64" s="69" t="e">
        <f>нарххо!#REF!</f>
        <v>#REF!</v>
      </c>
      <c r="H64" s="75">
        <f>нарххо!I561</f>
        <v>115.29411764705884</v>
      </c>
      <c r="I64" s="69" t="e">
        <f>нарххо!#REF!</f>
        <v>#REF!</v>
      </c>
      <c r="J64" s="75">
        <f>нарххо!I601</f>
        <v>123.75</v>
      </c>
      <c r="K64" s="71" t="e">
        <f>нарххо!#REF!</f>
        <v>#REF!</v>
      </c>
      <c r="L64" s="72">
        <f>нарххо!I641</f>
        <v>122.50000000000001</v>
      </c>
      <c r="M64" s="92" t="e">
        <f>нарххо!#REF!</f>
        <v>#REF!</v>
      </c>
      <c r="N64" s="93">
        <f>нарххо!I681</f>
        <v>122.78481012658227</v>
      </c>
      <c r="O64" s="69" t="e">
        <f>нарххо!#REF!</f>
        <v>#REF!</v>
      </c>
      <c r="P64" s="75">
        <f>нарххо!I721</f>
        <v>122.50000000000001</v>
      </c>
      <c r="Q64" s="69" t="e">
        <f>нарххо!#REF!</f>
        <v>#REF!</v>
      </c>
      <c r="R64" s="75">
        <f>нарххо!I761</f>
        <v>115.29411764705884</v>
      </c>
      <c r="S64" s="69" t="e">
        <f>нарххо!#REF!</f>
        <v>#REF!</v>
      </c>
      <c r="T64" s="75">
        <f>нарххо!I801</f>
        <v>124.0506329113924</v>
      </c>
      <c r="U64" s="101" t="e">
        <f>нарххо!#REF!</f>
        <v>#REF!</v>
      </c>
      <c r="V64" s="76">
        <f>нарххо!I841</f>
        <v>124.21052631578948</v>
      </c>
      <c r="W64" s="101" t="e">
        <f>нарххо!#REF!</f>
        <v>#REF!</v>
      </c>
      <c r="X64" s="76">
        <f>нарххо!I881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нарххо!I484</f>
        <v>107.6771653543307</v>
      </c>
      <c r="E66" s="69" t="e">
        <f>нарххо!#REF!</f>
        <v>#REF!</v>
      </c>
      <c r="F66" s="75">
        <f>нарххо!I524</f>
        <v>107.6771653543307</v>
      </c>
      <c r="G66" s="69" t="e">
        <f>нарххо!#REF!</f>
        <v>#REF!</v>
      </c>
      <c r="H66" s="75">
        <f>нарххо!I564</f>
        <v>107.6771653543307</v>
      </c>
      <c r="I66" s="69" t="e">
        <f>нарххо!#REF!</f>
        <v>#REF!</v>
      </c>
      <c r="J66" s="75">
        <f>нарххо!I604</f>
        <v>107.6771653543307</v>
      </c>
      <c r="K66" s="71" t="e">
        <f>нарххо!#REF!</f>
        <v>#REF!</v>
      </c>
      <c r="L66" s="72">
        <f>нарххо!I644</f>
        <v>107.6771653543307</v>
      </c>
      <c r="M66" s="92" t="e">
        <f>нарххо!#REF!</f>
        <v>#REF!</v>
      </c>
      <c r="N66" s="93">
        <f>нарххо!I684</f>
        <v>107.6771653543307</v>
      </c>
      <c r="O66" s="69" t="e">
        <f>нарххо!#REF!</f>
        <v>#REF!</v>
      </c>
      <c r="P66" s="75">
        <f>нарххо!I724</f>
        <v>107.6771653543307</v>
      </c>
      <c r="Q66" s="69" t="e">
        <f>нарххо!#REF!</f>
        <v>#REF!</v>
      </c>
      <c r="R66" s="75">
        <f>нарххо!I764</f>
        <v>107.6771653543307</v>
      </c>
      <c r="S66" s="69" t="e">
        <f>нарххо!#REF!</f>
        <v>#REF!</v>
      </c>
      <c r="T66" s="75">
        <f>нарххо!I804</f>
        <v>107.6771653543307</v>
      </c>
      <c r="U66" s="101" t="e">
        <f>нарххо!#REF!</f>
        <v>#REF!</v>
      </c>
      <c r="V66" s="76">
        <f>нарххо!I844</f>
        <v>106.8560235063663</v>
      </c>
      <c r="W66" s="101" t="e">
        <f>нарххо!#REF!</f>
        <v>#REF!</v>
      </c>
      <c r="X66" s="76">
        <f>нарххо!I884</f>
        <v>106.8560235063663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нарххо!I485</f>
        <v>107.5268817204301</v>
      </c>
      <c r="E67" s="69" t="e">
        <f>нарххо!#REF!</f>
        <v>#REF!</v>
      </c>
      <c r="F67" s="75">
        <f>нарххо!I525</f>
        <v>107.5268817204301</v>
      </c>
      <c r="G67" s="69" t="e">
        <f>нарххо!#REF!</f>
        <v>#REF!</v>
      </c>
      <c r="H67" s="75">
        <f>нарххо!I565</f>
        <v>107.5268817204301</v>
      </c>
      <c r="I67" s="69" t="e">
        <f>нарххо!#REF!</f>
        <v>#REF!</v>
      </c>
      <c r="J67" s="75">
        <f>нарххо!I605</f>
        <v>107.5268817204301</v>
      </c>
      <c r="K67" s="71" t="e">
        <f>нарххо!#REF!</f>
        <v>#REF!</v>
      </c>
      <c r="L67" s="72">
        <f>нарххо!I645</f>
        <v>107.5268817204301</v>
      </c>
      <c r="M67" s="92" t="e">
        <f>нарххо!#REF!</f>
        <v>#REF!</v>
      </c>
      <c r="N67" s="93">
        <f>нарххо!I685</f>
        <v>107.5268817204301</v>
      </c>
      <c r="O67" s="69" t="e">
        <f>нарххо!#REF!</f>
        <v>#REF!</v>
      </c>
      <c r="P67" s="75">
        <f>нарххо!I725</f>
        <v>107.5268817204301</v>
      </c>
      <c r="Q67" s="69" t="e">
        <f>нарххо!#REF!</f>
        <v>#REF!</v>
      </c>
      <c r="R67" s="75">
        <f>нарххо!I765</f>
        <v>107.5268817204301</v>
      </c>
      <c r="S67" s="69" t="e">
        <f>нарххо!#REF!</f>
        <v>#REF!</v>
      </c>
      <c r="T67" s="75">
        <f>нарххо!I805</f>
        <v>107.5268817204301</v>
      </c>
      <c r="U67" s="101" t="e">
        <f>нарххо!#REF!</f>
        <v>#REF!</v>
      </c>
      <c r="V67" s="76">
        <f>нарххо!I845</f>
        <v>106.94037145650049</v>
      </c>
      <c r="W67" s="101" t="e">
        <f>нарххо!#REF!</f>
        <v>#REF!</v>
      </c>
      <c r="X67" s="76">
        <f>нарххо!I885</f>
        <v>106.94037145650049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4"/>
      <c r="O70" s="274"/>
      <c r="P70" s="274"/>
      <c r="Q70" s="274"/>
      <c r="R70" s="95"/>
      <c r="S70" s="274"/>
      <c r="T70" s="274"/>
      <c r="U70" s="274"/>
      <c r="V70" s="274"/>
      <c r="W70" s="274"/>
      <c r="X70" s="274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5" t="s">
        <v>112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7">
        <v>22</v>
      </c>
      <c r="B26" s="289" t="s">
        <v>125</v>
      </c>
      <c r="C26" s="143" t="str">
        <f>'Соли гузашта'!C26</f>
        <v xml:space="preserve">(400 грамм) </v>
      </c>
      <c r="D26" s="283" t="e">
        <f>нарххо!#REF!</f>
        <v>#REF!</v>
      </c>
      <c r="E26" s="143" t="str">
        <f>'Соли гузашта'!E26</f>
        <v xml:space="preserve"> (450 грамм)  </v>
      </c>
      <c r="F26" s="283" t="e">
        <f>нарххо!#REF!</f>
        <v>#REF!</v>
      </c>
      <c r="G26" s="143" t="str">
        <f>'Соли гузашта'!G26</f>
        <v xml:space="preserve">(380 грамм)  </v>
      </c>
      <c r="H26" s="283" t="e">
        <f>нарххо!#REF!</f>
        <v>#REF!</v>
      </c>
      <c r="I26" s="143" t="str">
        <f>'Соли гузашта'!I26</f>
        <v xml:space="preserve">(500 грамм)  </v>
      </c>
      <c r="J26" s="283" t="e">
        <f>нарххо!#REF!</f>
        <v>#REF!</v>
      </c>
      <c r="K26" s="143" t="str">
        <f>'Соли гузашта'!K26</f>
        <v xml:space="preserve">(400 грамм)  </v>
      </c>
      <c r="L26" s="279" t="e">
        <f>нарххо!#REF!</f>
        <v>#REF!</v>
      </c>
      <c r="M26" s="143" t="str">
        <f>'Соли гузашта'!M26</f>
        <v xml:space="preserve">(450 грамм)  </v>
      </c>
      <c r="N26" s="283" t="e">
        <f>нарххо!#REF!</f>
        <v>#REF!</v>
      </c>
      <c r="O26" s="143" t="str">
        <f>'Соли гузашта'!O26</f>
        <v xml:space="preserve">(400 грамм)  </v>
      </c>
      <c r="P26" s="283" t="e">
        <f>нарххо!#REF!</f>
        <v>#REF!</v>
      </c>
      <c r="Q26" s="143" t="str">
        <f>'Соли гузашта'!Q26</f>
        <v xml:space="preserve">(400 грамм)  </v>
      </c>
      <c r="R26" s="283" t="e">
        <f>нарххо!#REF!</f>
        <v>#REF!</v>
      </c>
      <c r="S26" s="143" t="str">
        <f>'Соли гузашта'!S26</f>
        <v xml:space="preserve">(430 грамм) </v>
      </c>
      <c r="T26" s="283" t="e">
        <f>нарххо!#REF!</f>
        <v>#REF!</v>
      </c>
      <c r="U26" s="143" t="str">
        <f>'Соли гузашта'!U26</f>
        <v xml:space="preserve">(400 грамм)  </v>
      </c>
      <c r="V26" s="285" t="e">
        <f>нарххо!#REF!</f>
        <v>#REF!</v>
      </c>
      <c r="W26" s="143" t="str">
        <f>'Соли гузашта'!W26</f>
        <v xml:space="preserve">(400 грамм) </v>
      </c>
      <c r="X26" s="285" t="e">
        <f>нарххо!#REF!</f>
        <v>#REF!</v>
      </c>
    </row>
    <row r="27" spans="1:24" s="149" customFormat="1" ht="11.25" customHeight="1" x14ac:dyDescent="0.2">
      <c r="A27" s="288"/>
      <c r="B27" s="290"/>
      <c r="C27" s="148" t="e">
        <f>'Соли гузашта'!C27</f>
        <v>#REF!</v>
      </c>
      <c r="D27" s="284"/>
      <c r="E27" s="148" t="e">
        <f>'Соли гузашта'!E27</f>
        <v>#REF!</v>
      </c>
      <c r="F27" s="284"/>
      <c r="G27" s="148" t="e">
        <f>'Соли гузашта'!G27</f>
        <v>#REF!</v>
      </c>
      <c r="H27" s="284"/>
      <c r="I27" s="148" t="e">
        <f>'Соли гузашта'!I27</f>
        <v>#REF!</v>
      </c>
      <c r="J27" s="284"/>
      <c r="K27" s="148" t="e">
        <f>'Соли гузашта'!K27</f>
        <v>#REF!</v>
      </c>
      <c r="L27" s="280"/>
      <c r="M27" s="148" t="e">
        <f>'Соли гузашта'!M27</f>
        <v>#REF!</v>
      </c>
      <c r="N27" s="284"/>
      <c r="O27" s="158" t="e">
        <f>'Соли гузашта'!O27</f>
        <v>#REF!</v>
      </c>
      <c r="P27" s="284"/>
      <c r="Q27" s="148" t="e">
        <f>'Соли гузашта'!Q27</f>
        <v>#REF!</v>
      </c>
      <c r="R27" s="284"/>
      <c r="S27" s="148" t="e">
        <f>'Соли гузашта'!S27</f>
        <v>#REF!</v>
      </c>
      <c r="T27" s="284"/>
      <c r="U27" s="148" t="e">
        <f>'Соли гузашта'!U27</f>
        <v>#REF!</v>
      </c>
      <c r="V27" s="286"/>
      <c r="W27" s="148" t="e">
        <f>'Соли гузашта'!W27</f>
        <v>#REF!</v>
      </c>
      <c r="X27" s="28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08.01.2024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6" t="s">
        <v>127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7">
        <v>22</v>
      </c>
      <c r="B63" s="289" t="s">
        <v>125</v>
      </c>
      <c r="C63" s="143" t="str">
        <f>'Соли гузашта'!C60</f>
        <v xml:space="preserve">(450 грамм) </v>
      </c>
      <c r="D63" s="283" t="e">
        <f>нарххо!#REF!</f>
        <v>#REF!</v>
      </c>
      <c r="E63" s="143" t="str">
        <f>'Соли гузашта'!E60</f>
        <v xml:space="preserve">(450 грамм) </v>
      </c>
      <c r="F63" s="283" t="e">
        <f>нарххо!#REF!</f>
        <v>#REF!</v>
      </c>
      <c r="G63" s="143" t="str">
        <f>'Соли гузашта'!G60</f>
        <v xml:space="preserve">(400 грамм) </v>
      </c>
      <c r="H63" s="283" t="e">
        <f>нарххо!#REF!</f>
        <v>#REF!</v>
      </c>
      <c r="I63" s="143" t="str">
        <f>'Соли гузашта'!I60</f>
        <v xml:space="preserve">(400 грамм) </v>
      </c>
      <c r="J63" s="283" t="e">
        <f>нарххо!#REF!</f>
        <v>#REF!</v>
      </c>
      <c r="K63" s="143" t="str">
        <f>'Соли гузашта'!K60</f>
        <v xml:space="preserve">(400 грамм) </v>
      </c>
      <c r="L63" s="279" t="e">
        <f>нарххо!#REF!</f>
        <v>#REF!</v>
      </c>
      <c r="M63" s="143" t="str">
        <f>'Соли гузашта'!M60</f>
        <v xml:space="preserve">(400 грамм)  </v>
      </c>
      <c r="N63" s="283" t="e">
        <f>нарххо!#REF!</f>
        <v>#REF!</v>
      </c>
      <c r="O63" s="143" t="str">
        <f>'Соли гузашта'!O60</f>
        <v xml:space="preserve">(400 грамм) </v>
      </c>
      <c r="P63" s="283" t="e">
        <f>нарххо!#REF!</f>
        <v>#REF!</v>
      </c>
      <c r="Q63" s="143" t="str">
        <f>'Соли гузашта'!Q60</f>
        <v xml:space="preserve">(450 грамм) </v>
      </c>
      <c r="R63" s="283" t="e">
        <f>нарххо!#REF!</f>
        <v>#REF!</v>
      </c>
      <c r="S63" s="143" t="str">
        <f>'Соли гузашта'!S60</f>
        <v xml:space="preserve">(400 грамм) </v>
      </c>
      <c r="T63" s="283" t="e">
        <f>нарххо!#REF!</f>
        <v>#REF!</v>
      </c>
      <c r="U63" s="143" t="str">
        <f>'Соли гузашта'!U60</f>
        <v xml:space="preserve">(600 грамм) </v>
      </c>
      <c r="V63" s="285" t="e">
        <f>нарххо!#REF!</f>
        <v>#REF!</v>
      </c>
      <c r="W63" s="143" t="str">
        <f>'Соли гузашта'!W60</f>
        <v xml:space="preserve">(600 грамм) </v>
      </c>
      <c r="X63" s="285" t="e">
        <f>нарххо!#REF!</f>
        <v>#REF!</v>
      </c>
      <c r="Y63" s="142"/>
    </row>
    <row r="64" spans="1:25" s="149" customFormat="1" ht="11.25" customHeight="1" x14ac:dyDescent="0.15">
      <c r="A64" s="288"/>
      <c r="B64" s="290"/>
      <c r="C64" s="150" t="e">
        <f>'Соли гузашта'!C61</f>
        <v>#REF!</v>
      </c>
      <c r="D64" s="284"/>
      <c r="E64" s="150" t="e">
        <f>'Соли гузашта'!E61</f>
        <v>#REF!</v>
      </c>
      <c r="F64" s="284"/>
      <c r="G64" s="150" t="e">
        <f>'Соли гузашта'!G61</f>
        <v>#REF!</v>
      </c>
      <c r="H64" s="284"/>
      <c r="I64" s="150" t="e">
        <f>'Соли гузашта'!I61</f>
        <v>#REF!</v>
      </c>
      <c r="J64" s="284"/>
      <c r="K64" s="150" t="e">
        <f>'Соли гузашта'!K61</f>
        <v>#REF!</v>
      </c>
      <c r="L64" s="280"/>
      <c r="M64" s="150" t="e">
        <f>'Соли гузашта'!M61</f>
        <v>#REF!</v>
      </c>
      <c r="N64" s="284"/>
      <c r="O64" s="150" t="e">
        <f>'Соли гузашта'!O61</f>
        <v>#REF!</v>
      </c>
      <c r="P64" s="284"/>
      <c r="Q64" s="150" t="e">
        <f>'Соли гузашта'!Q61</f>
        <v>#REF!</v>
      </c>
      <c r="R64" s="284"/>
      <c r="S64" s="150" t="e">
        <f>'Соли гузашта'!S61</f>
        <v>#REF!</v>
      </c>
      <c r="T64" s="284"/>
      <c r="U64" s="150" t="e">
        <f>'Соли гузашта'!U61</f>
        <v>#REF!</v>
      </c>
      <c r="V64" s="286"/>
      <c r="W64" s="150">
        <f>'Соли гузашта'!W61</f>
        <v>3</v>
      </c>
      <c r="X64" s="28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4"/>
      <c r="O73" s="274"/>
      <c r="P73" s="274"/>
      <c r="Q73" s="274"/>
      <c r="R73" s="95"/>
      <c r="S73" s="274"/>
      <c r="T73" s="274"/>
      <c r="U73" s="274"/>
      <c r="V73" s="274"/>
      <c r="W73" s="274"/>
      <c r="X73" s="274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3" t="s">
        <v>180</v>
      </c>
      <c r="C1" s="164"/>
      <c r="D1" s="165"/>
    </row>
    <row r="2" spans="2:4" ht="12.75" customHeight="1" x14ac:dyDescent="0.2">
      <c r="B2" s="293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8" t="s">
        <v>170</v>
      </c>
      <c r="B1" s="298"/>
      <c r="C1" s="298"/>
      <c r="D1" s="298"/>
      <c r="E1" s="298"/>
      <c r="F1" s="298"/>
      <c r="G1" s="298"/>
    </row>
    <row r="2" spans="1:7" ht="29.25" customHeight="1" x14ac:dyDescent="0.2">
      <c r="A2" s="299"/>
      <c r="B2" s="299"/>
      <c r="C2" s="299"/>
      <c r="D2" s="299"/>
      <c r="E2" s="299"/>
      <c r="F2" s="299"/>
      <c r="G2" s="299"/>
    </row>
    <row r="3" spans="1:7" ht="30" customHeight="1" x14ac:dyDescent="0.2">
      <c r="A3" s="294" t="s">
        <v>140</v>
      </c>
      <c r="B3" s="296" t="s">
        <v>141</v>
      </c>
      <c r="C3" s="297" t="s">
        <v>142</v>
      </c>
      <c r="D3" s="296" t="s">
        <v>143</v>
      </c>
      <c r="E3" s="296"/>
      <c r="F3" s="296"/>
      <c r="G3" s="296"/>
    </row>
    <row r="4" spans="1:7" ht="20.25" customHeight="1" x14ac:dyDescent="0.2">
      <c r="A4" s="295"/>
      <c r="B4" s="296"/>
      <c r="C4" s="297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0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0"/>
      <c r="C1" s="300"/>
      <c r="D1" s="300"/>
      <c r="E1" s="300"/>
      <c r="F1" s="300"/>
    </row>
    <row r="2" spans="1:6" ht="29.25" customHeight="1" x14ac:dyDescent="0.2">
      <c r="A2" s="300"/>
      <c r="B2" s="300"/>
      <c r="C2" s="300"/>
      <c r="D2" s="300"/>
      <c r="E2" s="300"/>
      <c r="F2" s="300"/>
    </row>
    <row r="3" spans="1:6" ht="29.25" customHeight="1" x14ac:dyDescent="0.2">
      <c r="A3" s="300"/>
      <c r="B3" s="300"/>
      <c r="C3" s="300"/>
      <c r="D3" s="300"/>
      <c r="E3" s="300"/>
      <c r="F3" s="300"/>
    </row>
    <row r="4" spans="1:6" ht="21" customHeight="1" x14ac:dyDescent="0.2">
      <c r="A4" s="84"/>
      <c r="B4" s="301" t="s">
        <v>174</v>
      </c>
      <c r="C4" s="301"/>
      <c r="D4" s="301"/>
      <c r="E4" s="301"/>
      <c r="F4" s="301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7">
        <v>22</v>
      </c>
      <c r="B27" s="302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8"/>
      <c r="B28" s="303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5" t="s">
        <v>112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7">
        <v>22</v>
      </c>
      <c r="B26" s="302" t="s">
        <v>125</v>
      </c>
      <c r="C26" s="155" t="str">
        <f>'Хафтаи гузашта'!C26:C27</f>
        <v xml:space="preserve">(400 грамм) </v>
      </c>
      <c r="D26" s="308" t="e">
        <f>нарххо!#REF!</f>
        <v>#REF!</v>
      </c>
      <c r="E26" s="155" t="str">
        <f>'Хафтаи гузашта'!E26</f>
        <v xml:space="preserve"> (450 грамм)  </v>
      </c>
      <c r="F26" s="304" t="e">
        <f>нарххо!#REF!</f>
        <v>#REF!</v>
      </c>
      <c r="G26" s="155" t="str">
        <f>'Хафтаи гузашта'!G26</f>
        <v xml:space="preserve">(380 грамм)  </v>
      </c>
      <c r="H26" s="310" t="e">
        <f>нарххо!#REF!</f>
        <v>#REF!</v>
      </c>
      <c r="I26" s="155" t="str">
        <f>'Хафтаи гузашта'!I26</f>
        <v xml:space="preserve">(500 грамм)  </v>
      </c>
      <c r="J26" s="291" t="e">
        <f>нарххо!#REF!</f>
        <v>#REF!</v>
      </c>
      <c r="K26" s="155" t="str">
        <f>'Хафтаи гузашта'!K26</f>
        <v xml:space="preserve">(400 грамм)  </v>
      </c>
      <c r="L26" s="291" t="e">
        <f>нарххо!#REF!</f>
        <v>#REF!</v>
      </c>
      <c r="M26" s="155" t="str">
        <f>'Хафтаи гузашта'!M26</f>
        <v xml:space="preserve">(450 грамм)  </v>
      </c>
      <c r="N26" s="306" t="e">
        <f>нарххо!#REF!</f>
        <v>#REF!</v>
      </c>
      <c r="O26" s="155" t="str">
        <f>'Хафтаи гузашта'!O26</f>
        <v xml:space="preserve">(400 грамм)  </v>
      </c>
      <c r="P26" s="306" t="e">
        <f>нарххо!#REF!</f>
        <v>#REF!</v>
      </c>
      <c r="Q26" s="155" t="str">
        <f>'Хафтаи гузашта'!Q26</f>
        <v xml:space="preserve">(400 грамм)  </v>
      </c>
      <c r="R26" s="306" t="e">
        <f>нарххо!#REF!</f>
        <v>#REF!</v>
      </c>
      <c r="S26" s="155" t="str">
        <f>'Хафтаи гузашта'!S26</f>
        <v xml:space="preserve">(430 грамм) </v>
      </c>
      <c r="T26" s="306" t="e">
        <f>нарххо!#REF!</f>
        <v>#REF!</v>
      </c>
      <c r="U26" s="155" t="str">
        <f>'Хафтаи гузашта'!U26</f>
        <v xml:space="preserve">(400 грамм)  </v>
      </c>
      <c r="V26" s="304" t="e">
        <f>нарххо!#REF!</f>
        <v>#REF!</v>
      </c>
      <c r="W26" s="155" t="str">
        <f>'Хафтаи гузашта'!W26</f>
        <v xml:space="preserve">(400 грамм) </v>
      </c>
      <c r="X26" s="304" t="e">
        <f>нарххо!#REF!</f>
        <v>#REF!</v>
      </c>
    </row>
    <row r="27" spans="1:24" s="153" customFormat="1" ht="12" customHeight="1" x14ac:dyDescent="0.2">
      <c r="A27" s="288"/>
      <c r="B27" s="303"/>
      <c r="C27" s="156" t="e">
        <f>'Соли гузашта'!C27</f>
        <v>#REF!</v>
      </c>
      <c r="D27" s="309"/>
      <c r="E27" s="156" t="e">
        <f>'Соли гузашта'!E27</f>
        <v>#REF!</v>
      </c>
      <c r="F27" s="305"/>
      <c r="G27" s="156" t="e">
        <f>'Соли гузашта'!G27</f>
        <v>#REF!</v>
      </c>
      <c r="H27" s="311"/>
      <c r="I27" s="156" t="e">
        <f>'Соли гузашта'!I27</f>
        <v>#REF!</v>
      </c>
      <c r="J27" s="292"/>
      <c r="K27" s="156" t="e">
        <f>'Соли гузашта'!K27</f>
        <v>#REF!</v>
      </c>
      <c r="L27" s="292"/>
      <c r="M27" s="156" t="e">
        <f>'Соли гузашта'!M27</f>
        <v>#REF!</v>
      </c>
      <c r="N27" s="307"/>
      <c r="O27" s="156" t="e">
        <f>'Соли гузашта'!O27</f>
        <v>#REF!</v>
      </c>
      <c r="P27" s="307"/>
      <c r="Q27" s="156" t="e">
        <f>'Соли гузашта'!Q27</f>
        <v>#REF!</v>
      </c>
      <c r="R27" s="307"/>
      <c r="S27" s="156" t="e">
        <f>'Соли гузашта'!S27</f>
        <v>#REF!</v>
      </c>
      <c r="T27" s="307"/>
      <c r="U27" s="156" t="e">
        <f>'Соли гузашта'!U27</f>
        <v>#REF!</v>
      </c>
      <c r="V27" s="305"/>
      <c r="W27" s="156" t="e">
        <f>'Соли гузашта'!W27</f>
        <v>#REF!</v>
      </c>
      <c r="X27" s="305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08.01.2024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6" t="s">
        <v>127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7">
        <v>22</v>
      </c>
      <c r="B60" s="302" t="s">
        <v>125</v>
      </c>
      <c r="C60" s="157" t="str">
        <f>'Хафтаи гузашта'!C63</f>
        <v xml:space="preserve">(450 грамм) </v>
      </c>
      <c r="D60" s="291" t="e">
        <f>нарххо!#REF!</f>
        <v>#REF!</v>
      </c>
      <c r="E60" s="157" t="str">
        <f>'Хафтаи гузашта'!E63</f>
        <v xml:space="preserve">(450 грамм) </v>
      </c>
      <c r="F60" s="291" t="e">
        <f>нарххо!#REF!</f>
        <v>#REF!</v>
      </c>
      <c r="G60" s="157" t="str">
        <f>'Хафтаи гузашта'!G63</f>
        <v xml:space="preserve">(400 грамм) </v>
      </c>
      <c r="H60" s="291" t="e">
        <f>нарххо!#REF!</f>
        <v>#REF!</v>
      </c>
      <c r="I60" s="157" t="str">
        <f>'Хафтаи гузашта'!I63</f>
        <v xml:space="preserve">(400 грамм) </v>
      </c>
      <c r="J60" s="291" t="e">
        <f>нарххо!#REF!</f>
        <v>#REF!</v>
      </c>
      <c r="K60" s="157" t="str">
        <f>'Хафтаи гузашта'!K63</f>
        <v xml:space="preserve">(400 грамм) </v>
      </c>
      <c r="L60" s="304" t="e">
        <f>нарххо!#REF!</f>
        <v>#REF!</v>
      </c>
      <c r="M60" s="157" t="str">
        <f>'Хафтаи гузашта'!M63</f>
        <v xml:space="preserve">(400 грамм)  </v>
      </c>
      <c r="N60" s="291" t="e">
        <f>нарххо!#REF!</f>
        <v>#REF!</v>
      </c>
      <c r="O60" s="157" t="str">
        <f>'Хафтаи гузашта'!O63</f>
        <v xml:space="preserve">(400 грамм) </v>
      </c>
      <c r="P60" s="291" t="e">
        <f>нарххо!#REF!</f>
        <v>#REF!</v>
      </c>
      <c r="Q60" s="157" t="str">
        <f>'Хафтаи гузашта'!Q63</f>
        <v xml:space="preserve">(450 грамм) </v>
      </c>
      <c r="R60" s="291" t="e">
        <f>нарххо!#REF!</f>
        <v>#REF!</v>
      </c>
      <c r="S60" s="157" t="str">
        <f>'Хафтаи гузашта'!S63</f>
        <v xml:space="preserve">(400 грамм) </v>
      </c>
      <c r="T60" s="291" t="e">
        <f>нарххо!#REF!</f>
        <v>#REF!</v>
      </c>
      <c r="U60" s="157" t="str">
        <f>'Хафтаи гузашта'!U63</f>
        <v xml:space="preserve">(600 грамм) </v>
      </c>
      <c r="V60" s="306" t="e">
        <f>нарххо!#REF!</f>
        <v>#REF!</v>
      </c>
      <c r="X60" s="152"/>
    </row>
    <row r="61" spans="1:24" s="153" customFormat="1" ht="12" customHeight="1" x14ac:dyDescent="0.2">
      <c r="A61" s="288"/>
      <c r="B61" s="303"/>
      <c r="C61" s="156" t="e">
        <f>'Соли гузашта'!C61</f>
        <v>#REF!</v>
      </c>
      <c r="D61" s="292"/>
      <c r="E61" s="156" t="e">
        <f>'Соли гузашта'!E61</f>
        <v>#REF!</v>
      </c>
      <c r="F61" s="292"/>
      <c r="G61" s="156" t="e">
        <f>'Соли гузашта'!G61</f>
        <v>#REF!</v>
      </c>
      <c r="H61" s="292"/>
      <c r="I61" s="156" t="e">
        <f>'Соли гузашта'!I61</f>
        <v>#REF!</v>
      </c>
      <c r="J61" s="292"/>
      <c r="K61" s="156" t="e">
        <f>'Соли гузашта'!K61</f>
        <v>#REF!</v>
      </c>
      <c r="L61" s="305"/>
      <c r="M61" s="156" t="e">
        <f>'Соли гузашта'!M61</f>
        <v>#REF!</v>
      </c>
      <c r="N61" s="292"/>
      <c r="O61" s="156" t="e">
        <f>'Соли гузашта'!O61</f>
        <v>#REF!</v>
      </c>
      <c r="P61" s="292"/>
      <c r="Q61" s="156" t="e">
        <f>'Соли гузашта'!Q61</f>
        <v>#REF!</v>
      </c>
      <c r="R61" s="292"/>
      <c r="S61" s="156" t="e">
        <f>'Соли гузашта'!S61</f>
        <v>#REF!</v>
      </c>
      <c r="T61" s="292"/>
      <c r="U61" s="156" t="e">
        <f>'Соли гузашта'!U61</f>
        <v>#REF!</v>
      </c>
      <c r="V61" s="307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4"/>
      <c r="O70" s="274"/>
      <c r="P70" s="274"/>
      <c r="Q70" s="274"/>
      <c r="R70" s="95"/>
      <c r="S70" s="274"/>
      <c r="T70" s="274"/>
      <c r="U70" s="274"/>
      <c r="V70" s="274"/>
      <c r="W70" s="274"/>
      <c r="X70" s="274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12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January - December 2023 and January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12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3" t="s">
        <v>78</v>
      </c>
      <c r="N5" s="313"/>
      <c r="O5" s="313"/>
      <c r="P5" s="313"/>
      <c r="Q5" s="313"/>
      <c r="R5" s="313"/>
      <c r="S5" s="313"/>
      <c r="T5" s="313"/>
      <c r="U5" s="313"/>
      <c r="V5" s="8"/>
      <c r="W5" s="312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4" t="s">
        <v>60</v>
      </c>
      <c r="D6" s="314"/>
      <c r="E6" s="314"/>
      <c r="F6" s="314"/>
      <c r="G6" s="314"/>
      <c r="H6" s="314"/>
      <c r="I6" s="314"/>
      <c r="J6" s="314"/>
      <c r="K6" s="314"/>
      <c r="L6" s="315"/>
      <c r="M6" s="316" t="str">
        <f>нарххо!I9</f>
        <v xml:space="preserve">08.01.2024 in % to </v>
      </c>
      <c r="N6" s="316"/>
      <c r="O6" s="316"/>
      <c r="P6" s="316"/>
      <c r="Q6" s="316"/>
      <c r="R6" s="316"/>
      <c r="S6" s="316"/>
      <c r="T6" s="316"/>
      <c r="U6" s="316"/>
      <c r="V6" s="36"/>
      <c r="W6" s="312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8" t="e">
        <f>нарххо!#REF!</f>
        <v>#REF!</v>
      </c>
      <c r="D7" s="319"/>
      <c r="E7" s="319"/>
      <c r="F7" s="318" t="e">
        <f>нарххо!#REF!</f>
        <v>#REF!</v>
      </c>
      <c r="G7" s="319"/>
      <c r="H7" s="319"/>
      <c r="I7" s="319"/>
      <c r="J7" s="319"/>
      <c r="K7" s="319"/>
      <c r="L7" s="320"/>
      <c r="M7" s="318" t="e">
        <f>нарххо!#REF!</f>
        <v>#REF!</v>
      </c>
      <c r="N7" s="319"/>
      <c r="O7" s="319"/>
      <c r="P7" s="318" t="e">
        <f>нарххо!#REF!</f>
        <v>#REF!</v>
      </c>
      <c r="Q7" s="319"/>
      <c r="R7" s="319"/>
      <c r="S7" s="319"/>
      <c r="T7" s="319"/>
      <c r="U7" s="320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9.01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нарххо!I11</f>
        <v>9.01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7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7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2.63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7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2.57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7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14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7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11.07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7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9.1999999999999993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7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7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7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7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7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14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7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7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7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5.6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7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7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7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7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7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7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7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7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10.210000000000001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7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10.23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08.01.2024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January - December 2023 and January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3" t="s">
        <v>78</v>
      </c>
      <c r="M43" s="313"/>
      <c r="N43" s="313"/>
      <c r="O43" s="313"/>
      <c r="P43" s="313"/>
      <c r="Q43" s="313"/>
      <c r="R43" s="313"/>
      <c r="S43" s="313"/>
      <c r="T43" s="313"/>
      <c r="U43" s="313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1" t="s">
        <v>61</v>
      </c>
      <c r="D44" s="314"/>
      <c r="E44" s="314"/>
      <c r="F44" s="314"/>
      <c r="G44" s="314"/>
      <c r="H44" s="314"/>
      <c r="I44" s="314"/>
      <c r="J44" s="314"/>
      <c r="K44" s="314"/>
      <c r="L44" s="315"/>
      <c r="M44" s="322" t="str">
        <f>M6</f>
        <v xml:space="preserve">08.01.2024 in % to </v>
      </c>
      <c r="N44" s="323"/>
      <c r="O44" s="323"/>
      <c r="P44" s="323"/>
      <c r="Q44" s="323"/>
      <c r="R44" s="323"/>
      <c r="S44" s="323"/>
      <c r="T44" s="323"/>
      <c r="U44" s="324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8" t="str">
        <f>нарххо!C52</f>
        <v>2023</v>
      </c>
      <c r="D45" s="319"/>
      <c r="E45" s="319"/>
      <c r="F45" s="318" t="e">
        <f>нарххо!#REF!</f>
        <v>#REF!</v>
      </c>
      <c r="G45" s="319"/>
      <c r="H45" s="319"/>
      <c r="I45" s="319"/>
      <c r="J45" s="319"/>
      <c r="K45" s="319"/>
      <c r="L45" s="320"/>
      <c r="M45" s="318" t="str">
        <f>нарххо!I52</f>
        <v>2023</v>
      </c>
      <c r="N45" s="319"/>
      <c r="O45" s="319"/>
      <c r="P45" s="318" t="e">
        <f>нарххо!#REF!</f>
        <v>#REF!</v>
      </c>
      <c r="Q45" s="319"/>
      <c r="R45" s="319"/>
      <c r="S45" s="319"/>
      <c r="T45" s="319"/>
      <c r="U45" s="320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9.01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нарххо!I53</f>
        <v>9.01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2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2.5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17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13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4.7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7.4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10.16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10.23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January - December 2023 and January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3" t="s">
        <v>78</v>
      </c>
      <c r="M80" s="313"/>
      <c r="N80" s="313"/>
      <c r="O80" s="313"/>
      <c r="P80" s="313"/>
      <c r="Q80" s="313"/>
      <c r="R80" s="313"/>
      <c r="S80" s="313"/>
      <c r="T80" s="313"/>
      <c r="U80" s="313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4" t="s">
        <v>62</v>
      </c>
      <c r="D81" s="314"/>
      <c r="E81" s="314"/>
      <c r="F81" s="314"/>
      <c r="G81" s="314"/>
      <c r="H81" s="314"/>
      <c r="I81" s="314"/>
      <c r="J81" s="314"/>
      <c r="K81" s="314"/>
      <c r="L81" s="315"/>
      <c r="M81" s="316" t="str">
        <f>M6</f>
        <v xml:space="preserve">08.01.2024 in % to </v>
      </c>
      <c r="N81" s="316"/>
      <c r="O81" s="316"/>
      <c r="P81" s="316"/>
      <c r="Q81" s="316"/>
      <c r="R81" s="316"/>
      <c r="S81" s="316"/>
      <c r="T81" s="316"/>
      <c r="U81" s="316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8" t="str">
        <f>нарххо!C92</f>
        <v>2023</v>
      </c>
      <c r="D82" s="319"/>
      <c r="E82" s="319"/>
      <c r="F82" s="318" t="e">
        <f>нарххо!#REF!</f>
        <v>#REF!</v>
      </c>
      <c r="G82" s="319"/>
      <c r="H82" s="319"/>
      <c r="I82" s="319"/>
      <c r="J82" s="319"/>
      <c r="K82" s="319"/>
      <c r="L82" s="320"/>
      <c r="M82" s="318" t="str">
        <f>нарххо!I92</f>
        <v>2023</v>
      </c>
      <c r="N82" s="319"/>
      <c r="O82" s="319"/>
      <c r="P82" s="318" t="e">
        <f>нарххо!#REF!</f>
        <v>#REF!</v>
      </c>
      <c r="Q82" s="319"/>
      <c r="R82" s="319"/>
      <c r="S82" s="319"/>
      <c r="T82" s="319"/>
      <c r="U82" s="320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9.01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нарххо!I93</f>
        <v>9.01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2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8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16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16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72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29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4.5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7.6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10.130000000000001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10.23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January - December 2023 and January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3" t="s">
        <v>78</v>
      </c>
      <c r="M117" s="313"/>
      <c r="N117" s="313"/>
      <c r="O117" s="313"/>
      <c r="P117" s="313"/>
      <c r="Q117" s="313"/>
      <c r="R117" s="313"/>
      <c r="S117" s="313"/>
      <c r="T117" s="313"/>
      <c r="U117" s="313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1" t="s">
        <v>63</v>
      </c>
      <c r="D118" s="314"/>
      <c r="E118" s="314"/>
      <c r="F118" s="314"/>
      <c r="G118" s="314"/>
      <c r="H118" s="314"/>
      <c r="I118" s="314"/>
      <c r="J118" s="314"/>
      <c r="K118" s="314"/>
      <c r="L118" s="315"/>
      <c r="M118" s="322" t="str">
        <f>M6</f>
        <v xml:space="preserve">08.01.2024 in % to </v>
      </c>
      <c r="N118" s="323"/>
      <c r="O118" s="323"/>
      <c r="P118" s="323"/>
      <c r="Q118" s="323"/>
      <c r="R118" s="323"/>
      <c r="S118" s="323"/>
      <c r="T118" s="323"/>
      <c r="U118" s="324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8" t="str">
        <f>нарххо!C132</f>
        <v>2023</v>
      </c>
      <c r="D119" s="319"/>
      <c r="E119" s="319"/>
      <c r="F119" s="318" t="e">
        <f>нарххо!#REF!</f>
        <v>#REF!</v>
      </c>
      <c r="G119" s="319"/>
      <c r="H119" s="319"/>
      <c r="I119" s="319"/>
      <c r="J119" s="319"/>
      <c r="K119" s="319"/>
      <c r="L119" s="320"/>
      <c r="M119" s="318" t="str">
        <f>нарххо!I132</f>
        <v>2023</v>
      </c>
      <c r="N119" s="319"/>
      <c r="O119" s="319"/>
      <c r="P119" s="318" t="e">
        <f>нарххо!#REF!</f>
        <v>#REF!</v>
      </c>
      <c r="Q119" s="319"/>
      <c r="R119" s="319"/>
      <c r="S119" s="319"/>
      <c r="T119" s="319"/>
      <c r="U119" s="320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9.01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нарххо!I133</f>
        <v>9.01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3.9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11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6.5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7.8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10.199999999999999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January - December 2023 and January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3"/>
      <c r="M154" s="313"/>
      <c r="N154" s="313"/>
      <c r="O154" s="313"/>
      <c r="P154" s="313"/>
      <c r="Q154" s="313"/>
      <c r="R154" s="313"/>
      <c r="S154" s="313"/>
      <c r="T154" s="313"/>
      <c r="U154" s="313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1" t="s">
        <v>77</v>
      </c>
      <c r="D155" s="314"/>
      <c r="E155" s="314"/>
      <c r="F155" s="314"/>
      <c r="G155" s="314"/>
      <c r="H155" s="314"/>
      <c r="I155" s="314"/>
      <c r="J155" s="314"/>
      <c r="K155" s="314"/>
      <c r="L155" s="315"/>
      <c r="M155" s="322" t="str">
        <f>M6</f>
        <v xml:space="preserve">08.01.2024 in % to </v>
      </c>
      <c r="N155" s="323"/>
      <c r="O155" s="323"/>
      <c r="P155" s="323"/>
      <c r="Q155" s="323"/>
      <c r="R155" s="323"/>
      <c r="S155" s="323"/>
      <c r="T155" s="323"/>
      <c r="U155" s="324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8" t="str">
        <f>нарххо!C172</f>
        <v>2023</v>
      </c>
      <c r="D156" s="319"/>
      <c r="E156" s="319"/>
      <c r="F156" s="318" t="e">
        <f>нарххо!#REF!</f>
        <v>#REF!</v>
      </c>
      <c r="G156" s="319"/>
      <c r="H156" s="319"/>
      <c r="I156" s="319"/>
      <c r="J156" s="319"/>
      <c r="K156" s="319"/>
      <c r="L156" s="320"/>
      <c r="M156" s="318" t="str">
        <f>нарххо!I172</f>
        <v>2023</v>
      </c>
      <c r="N156" s="319"/>
      <c r="O156" s="319"/>
      <c r="P156" s="318" t="e">
        <f>нарххо!#REF!</f>
        <v>#REF!</v>
      </c>
      <c r="Q156" s="319"/>
      <c r="R156" s="319"/>
      <c r="S156" s="319"/>
      <c r="T156" s="319"/>
      <c r="U156" s="320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9.01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нарххо!I173</f>
        <v>9.01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2.5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11.66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8.5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13.77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5.4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7.53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10.210000000000001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10.23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January - December 2023 and January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3" t="s">
        <v>78</v>
      </c>
      <c r="M191" s="313"/>
      <c r="N191" s="313"/>
      <c r="O191" s="313"/>
      <c r="P191" s="313"/>
      <c r="Q191" s="313"/>
      <c r="R191" s="313"/>
      <c r="S191" s="313"/>
      <c r="T191" s="313"/>
      <c r="U191" s="313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1" t="s">
        <v>64</v>
      </c>
      <c r="D192" s="314"/>
      <c r="E192" s="314"/>
      <c r="F192" s="314"/>
      <c r="G192" s="314"/>
      <c r="H192" s="314"/>
      <c r="I192" s="314"/>
      <c r="J192" s="314"/>
      <c r="K192" s="314"/>
      <c r="L192" s="315"/>
      <c r="M192" s="322" t="str">
        <f>M6</f>
        <v xml:space="preserve">08.01.2024 in % to </v>
      </c>
      <c r="N192" s="323"/>
      <c r="O192" s="323"/>
      <c r="P192" s="323"/>
      <c r="Q192" s="323"/>
      <c r="R192" s="323"/>
      <c r="S192" s="323"/>
      <c r="T192" s="323"/>
      <c r="U192" s="324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8" t="str">
        <f>нарххо!C212</f>
        <v>2023</v>
      </c>
      <c r="D193" s="319"/>
      <c r="E193" s="319"/>
      <c r="F193" s="318" t="e">
        <f>нарххо!#REF!</f>
        <v>#REF!</v>
      </c>
      <c r="G193" s="319"/>
      <c r="H193" s="319"/>
      <c r="I193" s="319"/>
      <c r="J193" s="319"/>
      <c r="K193" s="319"/>
      <c r="L193" s="320"/>
      <c r="M193" s="318" t="str">
        <f>нарххо!I212</f>
        <v>2023</v>
      </c>
      <c r="N193" s="319"/>
      <c r="O193" s="319"/>
      <c r="P193" s="318" t="e">
        <f>нарххо!#REF!</f>
        <v>#REF!</v>
      </c>
      <c r="Q193" s="319"/>
      <c r="R193" s="319"/>
      <c r="S193" s="319"/>
      <c r="T193" s="319"/>
      <c r="U193" s="320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9.01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нарххо!I213</f>
        <v>9.01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2.2000000000000002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14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16.5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7.6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10.210000000000001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10.23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January - December 2023 and January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3" t="s">
        <v>78</v>
      </c>
      <c r="M228" s="313"/>
      <c r="N228" s="313"/>
      <c r="O228" s="313"/>
      <c r="P228" s="313"/>
      <c r="Q228" s="313"/>
      <c r="R228" s="313"/>
      <c r="S228" s="313"/>
      <c r="T228" s="313"/>
      <c r="U228" s="313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1" t="s">
        <v>65</v>
      </c>
      <c r="D229" s="314"/>
      <c r="E229" s="314"/>
      <c r="F229" s="314"/>
      <c r="G229" s="314"/>
      <c r="H229" s="314"/>
      <c r="I229" s="314"/>
      <c r="J229" s="314"/>
      <c r="K229" s="314"/>
      <c r="L229" s="315"/>
      <c r="M229" s="322" t="str">
        <f>M6</f>
        <v xml:space="preserve">08.01.2024 in % to </v>
      </c>
      <c r="N229" s="323"/>
      <c r="O229" s="323"/>
      <c r="P229" s="323"/>
      <c r="Q229" s="323"/>
      <c r="R229" s="323"/>
      <c r="S229" s="323"/>
      <c r="T229" s="323"/>
      <c r="U229" s="324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8" t="str">
        <f>нарххо!C252</f>
        <v>2023</v>
      </c>
      <c r="D230" s="319"/>
      <c r="E230" s="319"/>
      <c r="F230" s="318" t="e">
        <f>нарххо!#REF!</f>
        <v>#REF!</v>
      </c>
      <c r="G230" s="319"/>
      <c r="H230" s="319"/>
      <c r="I230" s="319"/>
      <c r="J230" s="319"/>
      <c r="K230" s="319"/>
      <c r="L230" s="320"/>
      <c r="M230" s="318" t="str">
        <f>нарххо!I252</f>
        <v>2023</v>
      </c>
      <c r="N230" s="319"/>
      <c r="O230" s="319"/>
      <c r="P230" s="318" t="e">
        <f>нарххо!#REF!</f>
        <v>#REF!</v>
      </c>
      <c r="Q230" s="319"/>
      <c r="R230" s="319"/>
      <c r="S230" s="319"/>
      <c r="T230" s="319"/>
      <c r="U230" s="320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9.01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нарххо!I253</f>
        <v>9.01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2.5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2.5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17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15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4.5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4.8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15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16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10.210000000000001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10.23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January - December 2023 and January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3" t="s">
        <v>78</v>
      </c>
      <c r="M265" s="313"/>
      <c r="N265" s="313"/>
      <c r="O265" s="313"/>
      <c r="P265" s="313"/>
      <c r="Q265" s="313"/>
      <c r="R265" s="313"/>
      <c r="S265" s="313"/>
      <c r="T265" s="313"/>
      <c r="U265" s="313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4" t="s">
        <v>66</v>
      </c>
      <c r="D266" s="314"/>
      <c r="E266" s="314"/>
      <c r="F266" s="314"/>
      <c r="G266" s="314"/>
      <c r="H266" s="314"/>
      <c r="I266" s="314"/>
      <c r="J266" s="314"/>
      <c r="K266" s="314"/>
      <c r="L266" s="315"/>
      <c r="M266" s="316" t="str">
        <f>M6</f>
        <v xml:space="preserve">08.01.2024 in % to </v>
      </c>
      <c r="N266" s="316"/>
      <c r="O266" s="316"/>
      <c r="P266" s="316"/>
      <c r="Q266" s="316"/>
      <c r="R266" s="316"/>
      <c r="S266" s="316"/>
      <c r="T266" s="316"/>
      <c r="U266" s="316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8" t="str">
        <f>нарххо!C292</f>
        <v>2023</v>
      </c>
      <c r="D267" s="319"/>
      <c r="E267" s="319"/>
      <c r="F267" s="318" t="e">
        <f>нарххо!#REF!</f>
        <v>#REF!</v>
      </c>
      <c r="G267" s="319"/>
      <c r="H267" s="319"/>
      <c r="I267" s="319"/>
      <c r="J267" s="319"/>
      <c r="K267" s="319"/>
      <c r="L267" s="320"/>
      <c r="M267" s="318" t="str">
        <f>нарххо!I292</f>
        <v>2023</v>
      </c>
      <c r="N267" s="319"/>
      <c r="O267" s="319"/>
      <c r="P267" s="318" t="e">
        <f>нарххо!#REF!</f>
        <v>#REF!</v>
      </c>
      <c r="Q267" s="319"/>
      <c r="R267" s="319"/>
      <c r="S267" s="319"/>
      <c r="T267" s="319"/>
      <c r="U267" s="320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9.01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нарххо!I293</f>
        <v>9.01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3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2.5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17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15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18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5.2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7.8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10.210000000000001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10.23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January - December 2023 and January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3"/>
      <c r="M302" s="313" t="s">
        <v>78</v>
      </c>
      <c r="N302" s="313"/>
      <c r="O302" s="313"/>
      <c r="P302" s="313"/>
      <c r="Q302" s="313"/>
      <c r="R302" s="313"/>
      <c r="S302" s="313"/>
      <c r="T302" s="313"/>
      <c r="U302" s="313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4" t="s">
        <v>139</v>
      </c>
      <c r="D303" s="314"/>
      <c r="E303" s="314"/>
      <c r="F303" s="314"/>
      <c r="G303" s="314"/>
      <c r="H303" s="314"/>
      <c r="I303" s="314"/>
      <c r="J303" s="314"/>
      <c r="K303" s="314"/>
      <c r="L303" s="315"/>
      <c r="M303" s="316" t="str">
        <f>M6</f>
        <v xml:space="preserve">08.01.2024 in % to </v>
      </c>
      <c r="N303" s="316"/>
      <c r="O303" s="316"/>
      <c r="P303" s="316"/>
      <c r="Q303" s="316"/>
      <c r="R303" s="316"/>
      <c r="S303" s="316"/>
      <c r="T303" s="316"/>
      <c r="U303" s="316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8" t="str">
        <f>нарххо!C332</f>
        <v>2023</v>
      </c>
      <c r="D304" s="319"/>
      <c r="E304" s="319"/>
      <c r="F304" s="318" t="e">
        <f>нарххо!#REF!</f>
        <v>#REF!</v>
      </c>
      <c r="G304" s="319"/>
      <c r="H304" s="319"/>
      <c r="I304" s="319"/>
      <c r="J304" s="319"/>
      <c r="K304" s="319"/>
      <c r="L304" s="320"/>
      <c r="M304" s="318" t="str">
        <f>нарххо!I332</f>
        <v>2023</v>
      </c>
      <c r="N304" s="319"/>
      <c r="O304" s="319"/>
      <c r="P304" s="318" t="e">
        <f>нарххо!#REF!</f>
        <v>#REF!</v>
      </c>
      <c r="Q304" s="319"/>
      <c r="R304" s="319"/>
      <c r="S304" s="319"/>
      <c r="T304" s="319"/>
      <c r="U304" s="320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9.01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нарххо!I333</f>
        <v>9.01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3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16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13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18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14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7.6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10.210000000000001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10.23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January - December 2023 and January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3"/>
      <c r="M339" s="313" t="s">
        <v>78</v>
      </c>
      <c r="N339" s="313"/>
      <c r="O339" s="313"/>
      <c r="P339" s="313"/>
      <c r="Q339" s="313"/>
      <c r="R339" s="313"/>
      <c r="S339" s="313"/>
      <c r="T339" s="313"/>
      <c r="U339" s="313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4" t="s">
        <v>72</v>
      </c>
      <c r="D340" s="314"/>
      <c r="E340" s="314"/>
      <c r="F340" s="314"/>
      <c r="G340" s="314"/>
      <c r="H340" s="314"/>
      <c r="I340" s="314"/>
      <c r="J340" s="314"/>
      <c r="K340" s="314"/>
      <c r="L340" s="315"/>
      <c r="M340" s="316" t="str">
        <f>M6</f>
        <v xml:space="preserve">08.01.2024 in % to </v>
      </c>
      <c r="N340" s="316"/>
      <c r="O340" s="316"/>
      <c r="P340" s="316"/>
      <c r="Q340" s="316"/>
      <c r="R340" s="316"/>
      <c r="S340" s="316"/>
      <c r="T340" s="316"/>
      <c r="U340" s="316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8" t="str">
        <f>нарххо!C372</f>
        <v>2023</v>
      </c>
      <c r="D341" s="319"/>
      <c r="E341" s="319"/>
      <c r="F341" s="318" t="e">
        <f>нарххо!#REF!</f>
        <v>#REF!</v>
      </c>
      <c r="G341" s="319"/>
      <c r="H341" s="319"/>
      <c r="I341" s="319"/>
      <c r="J341" s="319"/>
      <c r="K341" s="319"/>
      <c r="L341" s="320"/>
      <c r="M341" s="318" t="str">
        <f>нарххо!I372</f>
        <v>2023</v>
      </c>
      <c r="N341" s="319"/>
      <c r="O341" s="319"/>
      <c r="P341" s="318" t="e">
        <f>нарххо!#REF!</f>
        <v>#REF!</v>
      </c>
      <c r="Q341" s="319"/>
      <c r="R341" s="319"/>
      <c r="S341" s="319"/>
      <c r="T341" s="319"/>
      <c r="U341" s="320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9.01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нарххо!I373</f>
        <v>9.01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3.5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3.3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19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14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14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10.210000000000001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10.23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January - December 2023 and January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3"/>
      <c r="M376" s="313" t="s">
        <v>78</v>
      </c>
      <c r="N376" s="313"/>
      <c r="O376" s="313"/>
      <c r="P376" s="313"/>
      <c r="Q376" s="313"/>
      <c r="R376" s="313"/>
      <c r="S376" s="313"/>
      <c r="T376" s="313"/>
      <c r="U376" s="313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4" t="s">
        <v>73</v>
      </c>
      <c r="D377" s="314"/>
      <c r="E377" s="314"/>
      <c r="F377" s="314"/>
      <c r="G377" s="314"/>
      <c r="H377" s="314"/>
      <c r="I377" s="314"/>
      <c r="J377" s="314"/>
      <c r="K377" s="314"/>
      <c r="L377" s="315"/>
      <c r="M377" s="316" t="str">
        <f>M6</f>
        <v xml:space="preserve">08.01.2024 in % to </v>
      </c>
      <c r="N377" s="316"/>
      <c r="O377" s="316"/>
      <c r="P377" s="316"/>
      <c r="Q377" s="316"/>
      <c r="R377" s="316"/>
      <c r="S377" s="316"/>
      <c r="T377" s="316"/>
      <c r="U377" s="316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8" t="str">
        <f>нарххо!C412</f>
        <v>2023</v>
      </c>
      <c r="D378" s="319"/>
      <c r="E378" s="319"/>
      <c r="F378" s="318" t="e">
        <f>нарххо!#REF!</f>
        <v>#REF!</v>
      </c>
      <c r="G378" s="319"/>
      <c r="H378" s="319"/>
      <c r="I378" s="319"/>
      <c r="J378" s="319"/>
      <c r="K378" s="319"/>
      <c r="L378" s="320"/>
      <c r="M378" s="318" t="str">
        <f>нарххо!I412</f>
        <v>2023</v>
      </c>
      <c r="N378" s="319"/>
      <c r="O378" s="319"/>
      <c r="P378" s="318" t="e">
        <f>нарххо!#REF!</f>
        <v>#REF!</v>
      </c>
      <c r="Q378" s="319"/>
      <c r="R378" s="319"/>
      <c r="S378" s="319"/>
      <c r="T378" s="319"/>
      <c r="U378" s="320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9.01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нарххо!I413</f>
        <v>9.01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3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2.5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16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14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17.5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5.2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14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10.210000000000001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10.23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January - December 2023 and January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3" t="s">
        <v>78</v>
      </c>
      <c r="M413" s="313"/>
      <c r="N413" s="313"/>
      <c r="O413" s="313"/>
      <c r="P413" s="313"/>
      <c r="Q413" s="313"/>
      <c r="R413" s="313"/>
      <c r="S413" s="313"/>
      <c r="T413" s="313"/>
      <c r="U413" s="313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4" t="s">
        <v>79</v>
      </c>
      <c r="D414" s="314"/>
      <c r="E414" s="314"/>
      <c r="F414" s="314"/>
      <c r="G414" s="314"/>
      <c r="H414" s="314"/>
      <c r="I414" s="314"/>
      <c r="J414" s="314"/>
      <c r="K414" s="314"/>
      <c r="L414" s="315"/>
      <c r="M414" s="316" t="str">
        <f>M6</f>
        <v xml:space="preserve">08.01.2024 in % to </v>
      </c>
      <c r="N414" s="316"/>
      <c r="O414" s="316"/>
      <c r="P414" s="316"/>
      <c r="Q414" s="316"/>
      <c r="R414" s="316"/>
      <c r="S414" s="316"/>
      <c r="T414" s="316"/>
      <c r="U414" s="316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8" t="str">
        <f>нарххо!C452</f>
        <v>2023</v>
      </c>
      <c r="D415" s="319"/>
      <c r="E415" s="319"/>
      <c r="F415" s="318" t="e">
        <f>нарххо!#REF!</f>
        <v>#REF!</v>
      </c>
      <c r="G415" s="319"/>
      <c r="H415" s="319"/>
      <c r="I415" s="319"/>
      <c r="J415" s="319"/>
      <c r="K415" s="319"/>
      <c r="L415" s="320"/>
      <c r="M415" s="318" t="str">
        <f>нарххо!I452</f>
        <v>2023</v>
      </c>
      <c r="N415" s="319"/>
      <c r="O415" s="319"/>
      <c r="P415" s="318" t="e">
        <f>нарххо!#REF!</f>
        <v>#REF!</v>
      </c>
      <c r="Q415" s="319"/>
      <c r="R415" s="319"/>
      <c r="S415" s="319"/>
      <c r="T415" s="319"/>
      <c r="U415" s="320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9.01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нарххо!I453</f>
        <v>9.01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3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3.1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11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15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7.9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10.16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10.23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January - December 2023 and January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3" t="s">
        <v>78</v>
      </c>
      <c r="M450" s="313"/>
      <c r="N450" s="313"/>
      <c r="O450" s="313"/>
      <c r="P450" s="313"/>
      <c r="Q450" s="313"/>
      <c r="R450" s="313"/>
      <c r="S450" s="313"/>
      <c r="T450" s="313"/>
      <c r="U450" s="313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4" t="s">
        <v>67</v>
      </c>
      <c r="D451" s="314"/>
      <c r="E451" s="314"/>
      <c r="F451" s="314"/>
      <c r="G451" s="314"/>
      <c r="H451" s="314"/>
      <c r="I451" s="314"/>
      <c r="J451" s="314"/>
      <c r="K451" s="314"/>
      <c r="L451" s="315"/>
      <c r="M451" s="316" t="str">
        <f>M6</f>
        <v xml:space="preserve">08.01.2024 in % to </v>
      </c>
      <c r="N451" s="316"/>
      <c r="O451" s="316"/>
      <c r="P451" s="316"/>
      <c r="Q451" s="316"/>
      <c r="R451" s="316"/>
      <c r="S451" s="316"/>
      <c r="T451" s="316"/>
      <c r="U451" s="316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8" t="str">
        <f>нарххо!C492</f>
        <v>2023</v>
      </c>
      <c r="D452" s="319"/>
      <c r="E452" s="319"/>
      <c r="F452" s="318" t="e">
        <f>нарххо!#REF!</f>
        <v>#REF!</v>
      </c>
      <c r="G452" s="319"/>
      <c r="H452" s="319"/>
      <c r="I452" s="319"/>
      <c r="J452" s="319"/>
      <c r="K452" s="319"/>
      <c r="L452" s="320"/>
      <c r="M452" s="318" t="str">
        <f>нарххо!I492</f>
        <v>2023</v>
      </c>
      <c r="N452" s="319"/>
      <c r="O452" s="319"/>
      <c r="P452" s="318" t="e">
        <f>нарххо!#REF!</f>
        <v>#REF!</v>
      </c>
      <c r="Q452" s="319"/>
      <c r="R452" s="319"/>
      <c r="S452" s="319"/>
      <c r="T452" s="319"/>
      <c r="U452" s="320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9.01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нарххо!I493</f>
        <v>9.01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2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2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12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11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14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22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7.9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3" t="s">
        <v>78</v>
      </c>
      <c r="M487" s="313"/>
      <c r="N487" s="313"/>
      <c r="O487" s="313"/>
      <c r="P487" s="313"/>
      <c r="Q487" s="313"/>
      <c r="R487" s="313"/>
      <c r="S487" s="313"/>
      <c r="T487" s="313"/>
      <c r="U487" s="313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4" t="s">
        <v>68</v>
      </c>
      <c r="D488" s="314"/>
      <c r="E488" s="314"/>
      <c r="F488" s="314"/>
      <c r="G488" s="314"/>
      <c r="H488" s="314"/>
      <c r="I488" s="314"/>
      <c r="J488" s="314"/>
      <c r="K488" s="314"/>
      <c r="L488" s="315"/>
      <c r="M488" s="316" t="str">
        <f>M6</f>
        <v xml:space="preserve">08.01.2024 in % to </v>
      </c>
      <c r="N488" s="316"/>
      <c r="O488" s="316"/>
      <c r="P488" s="316"/>
      <c r="Q488" s="316"/>
      <c r="R488" s="316"/>
      <c r="S488" s="316"/>
      <c r="T488" s="316"/>
      <c r="U488" s="316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8" t="str">
        <f>нарххо!C532</f>
        <v>2023</v>
      </c>
      <c r="D489" s="319"/>
      <c r="E489" s="319"/>
      <c r="F489" s="318" t="e">
        <f>нарххо!#REF!</f>
        <v>#REF!</v>
      </c>
      <c r="G489" s="319"/>
      <c r="H489" s="319"/>
      <c r="I489" s="319"/>
      <c r="J489" s="319"/>
      <c r="K489" s="319"/>
      <c r="L489" s="320"/>
      <c r="M489" s="318" t="str">
        <f>нарххо!I532</f>
        <v>2023</v>
      </c>
      <c r="N489" s="319"/>
      <c r="O489" s="319"/>
      <c r="P489" s="318" t="e">
        <f>нарххо!#REF!</f>
        <v>#REF!</v>
      </c>
      <c r="Q489" s="319"/>
      <c r="R489" s="319"/>
      <c r="S489" s="319"/>
      <c r="T489" s="319"/>
      <c r="U489" s="320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9.01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нарххо!I533</f>
        <v>9.01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2.5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14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January - December 2023 and January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3" t="s">
        <v>78</v>
      </c>
      <c r="M524" s="313"/>
      <c r="N524" s="313"/>
      <c r="O524" s="313"/>
      <c r="P524" s="313"/>
      <c r="Q524" s="313"/>
      <c r="R524" s="313"/>
      <c r="S524" s="313"/>
      <c r="T524" s="313"/>
      <c r="U524" s="313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4" t="s">
        <v>69</v>
      </c>
      <c r="D525" s="314"/>
      <c r="E525" s="314"/>
      <c r="F525" s="314"/>
      <c r="G525" s="314"/>
      <c r="H525" s="314"/>
      <c r="I525" s="314"/>
      <c r="J525" s="314"/>
      <c r="K525" s="314"/>
      <c r="L525" s="315"/>
      <c r="M525" s="316" t="str">
        <f>M6</f>
        <v xml:space="preserve">08.01.2024 in % to </v>
      </c>
      <c r="N525" s="316"/>
      <c r="O525" s="316"/>
      <c r="P525" s="316"/>
      <c r="Q525" s="316"/>
      <c r="R525" s="316"/>
      <c r="S525" s="316"/>
      <c r="T525" s="316"/>
      <c r="U525" s="316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8" t="str">
        <f>нарххо!C572</f>
        <v>2023</v>
      </c>
      <c r="D526" s="319"/>
      <c r="E526" s="319"/>
      <c r="F526" s="318" t="e">
        <f>нарххо!#REF!</f>
        <v>#REF!</v>
      </c>
      <c r="G526" s="319"/>
      <c r="H526" s="319"/>
      <c r="I526" s="319"/>
      <c r="J526" s="319"/>
      <c r="K526" s="319"/>
      <c r="L526" s="320"/>
      <c r="M526" s="318" t="str">
        <f>нарххо!I572</f>
        <v>2023</v>
      </c>
      <c r="N526" s="319"/>
      <c r="O526" s="319"/>
      <c r="P526" s="318" t="e">
        <f>нарххо!#REF!</f>
        <v>#REF!</v>
      </c>
      <c r="Q526" s="319"/>
      <c r="R526" s="319"/>
      <c r="S526" s="319"/>
      <c r="T526" s="319"/>
      <c r="U526" s="320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9.01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нарххо!I573</f>
        <v>9.01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13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5.6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4.5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91.1111111111111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10.16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10.23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January - December 2023 and January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3" t="s">
        <v>78</v>
      </c>
      <c r="M561" s="313"/>
      <c r="N561" s="313"/>
      <c r="O561" s="313"/>
      <c r="P561" s="313"/>
      <c r="Q561" s="313"/>
      <c r="R561" s="313"/>
      <c r="S561" s="313"/>
      <c r="T561" s="313"/>
      <c r="U561" s="313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4" t="s">
        <v>70</v>
      </c>
      <c r="D562" s="314"/>
      <c r="E562" s="314"/>
      <c r="F562" s="314"/>
      <c r="G562" s="314"/>
      <c r="H562" s="314"/>
      <c r="I562" s="314"/>
      <c r="J562" s="314"/>
      <c r="K562" s="314"/>
      <c r="L562" s="315"/>
      <c r="M562" s="316" t="str">
        <f>M6</f>
        <v xml:space="preserve">08.01.2024 in % to </v>
      </c>
      <c r="N562" s="316"/>
      <c r="O562" s="316"/>
      <c r="P562" s="316"/>
      <c r="Q562" s="316"/>
      <c r="R562" s="316"/>
      <c r="S562" s="316"/>
      <c r="T562" s="316"/>
      <c r="U562" s="316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8" t="str">
        <f>нарххо!C612</f>
        <v>2023</v>
      </c>
      <c r="D563" s="319"/>
      <c r="E563" s="319"/>
      <c r="F563" s="318" t="e">
        <f>нарххо!#REF!</f>
        <v>#REF!</v>
      </c>
      <c r="G563" s="319"/>
      <c r="H563" s="319"/>
      <c r="I563" s="319"/>
      <c r="J563" s="319"/>
      <c r="K563" s="319"/>
      <c r="L563" s="320"/>
      <c r="M563" s="318" t="str">
        <f>нарххо!I612</f>
        <v>2023</v>
      </c>
      <c r="N563" s="319"/>
      <c r="O563" s="319"/>
      <c r="P563" s="318" t="e">
        <f>нарххо!#REF!</f>
        <v>#REF!</v>
      </c>
      <c r="Q563" s="319"/>
      <c r="R563" s="319"/>
      <c r="S563" s="319"/>
      <c r="T563" s="319"/>
      <c r="U563" s="320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9.01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нарххо!I613</f>
        <v>9.01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3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2.5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13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6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13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5.7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10.16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10.23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January - December 2023 and January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3"/>
      <c r="M598" s="313" t="s">
        <v>78</v>
      </c>
      <c r="N598" s="313"/>
      <c r="O598" s="313"/>
      <c r="P598" s="313"/>
      <c r="Q598" s="313"/>
      <c r="R598" s="313"/>
      <c r="S598" s="313"/>
      <c r="T598" s="313"/>
      <c r="U598" s="313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4" t="s">
        <v>74</v>
      </c>
      <c r="D599" s="314"/>
      <c r="E599" s="314"/>
      <c r="F599" s="314"/>
      <c r="G599" s="314"/>
      <c r="H599" s="314"/>
      <c r="I599" s="314"/>
      <c r="J599" s="314"/>
      <c r="K599" s="314"/>
      <c r="L599" s="315"/>
      <c r="M599" s="316" t="str">
        <f>M6</f>
        <v xml:space="preserve">08.01.2024 in % to </v>
      </c>
      <c r="N599" s="316"/>
      <c r="O599" s="316"/>
      <c r="P599" s="316"/>
      <c r="Q599" s="316"/>
      <c r="R599" s="316"/>
      <c r="S599" s="316"/>
      <c r="T599" s="316"/>
      <c r="U599" s="316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8" t="str">
        <f>нарххо!C652</f>
        <v>2023</v>
      </c>
      <c r="D600" s="319"/>
      <c r="E600" s="319"/>
      <c r="F600" s="318" t="e">
        <f>нарххо!#REF!</f>
        <v>#REF!</v>
      </c>
      <c r="G600" s="319"/>
      <c r="H600" s="319"/>
      <c r="I600" s="319"/>
      <c r="J600" s="319"/>
      <c r="K600" s="319"/>
      <c r="L600" s="320"/>
      <c r="M600" s="318" t="str">
        <f>нарххо!I652</f>
        <v>2023</v>
      </c>
      <c r="N600" s="319"/>
      <c r="O600" s="319"/>
      <c r="P600" s="318" t="e">
        <f>нарххо!#REF!</f>
        <v>#REF!</v>
      </c>
      <c r="Q600" s="319"/>
      <c r="R600" s="319"/>
      <c r="S600" s="319"/>
      <c r="T600" s="319"/>
      <c r="U600" s="320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9.01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нарххо!I653</f>
        <v>9.01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2.5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16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12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5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8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5.4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10.16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10.23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January - December 2023 and January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3"/>
      <c r="M635" s="313" t="s">
        <v>78</v>
      </c>
      <c r="N635" s="313"/>
      <c r="O635" s="313"/>
      <c r="P635" s="313"/>
      <c r="Q635" s="313"/>
      <c r="R635" s="313"/>
      <c r="S635" s="313"/>
      <c r="T635" s="313"/>
      <c r="U635" s="313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4" t="s">
        <v>105</v>
      </c>
      <c r="D636" s="314"/>
      <c r="E636" s="314"/>
      <c r="F636" s="314"/>
      <c r="G636" s="314"/>
      <c r="H636" s="314"/>
      <c r="I636" s="314"/>
      <c r="J636" s="314"/>
      <c r="K636" s="314"/>
      <c r="L636" s="315"/>
      <c r="M636" s="316" t="str">
        <f>M6</f>
        <v xml:space="preserve">08.01.2024 in % to </v>
      </c>
      <c r="N636" s="316"/>
      <c r="O636" s="316"/>
      <c r="P636" s="316"/>
      <c r="Q636" s="316"/>
      <c r="R636" s="316"/>
      <c r="S636" s="316"/>
      <c r="T636" s="316"/>
      <c r="U636" s="316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8" t="str">
        <f>нарххо!C692</f>
        <v>2023</v>
      </c>
      <c r="D637" s="319"/>
      <c r="E637" s="319"/>
      <c r="F637" s="318" t="e">
        <f>нарххо!#REF!</f>
        <v>#REF!</v>
      </c>
      <c r="G637" s="319"/>
      <c r="H637" s="319"/>
      <c r="I637" s="319"/>
      <c r="J637" s="319"/>
      <c r="K637" s="319"/>
      <c r="L637" s="320"/>
      <c r="M637" s="318" t="str">
        <f>нарххо!I692</f>
        <v>2023</v>
      </c>
      <c r="N637" s="319"/>
      <c r="O637" s="319"/>
      <c r="P637" s="318" t="e">
        <f>нарххо!#REF!</f>
        <v>#REF!</v>
      </c>
      <c r="Q637" s="319"/>
      <c r="R637" s="319"/>
      <c r="S637" s="319"/>
      <c r="T637" s="319"/>
      <c r="U637" s="320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9.01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нарххо!I693</f>
        <v>9.01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2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10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14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January - December 2023 and January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3"/>
      <c r="M672" s="313" t="s">
        <v>78</v>
      </c>
      <c r="N672" s="313"/>
      <c r="O672" s="313"/>
      <c r="P672" s="313"/>
      <c r="Q672" s="313"/>
      <c r="R672" s="313"/>
      <c r="S672" s="313"/>
      <c r="T672" s="313"/>
      <c r="U672" s="313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4" t="s">
        <v>75</v>
      </c>
      <c r="D673" s="314"/>
      <c r="E673" s="314"/>
      <c r="F673" s="314"/>
      <c r="G673" s="314"/>
      <c r="H673" s="314"/>
      <c r="I673" s="314"/>
      <c r="J673" s="314"/>
      <c r="K673" s="314"/>
      <c r="L673" s="315"/>
      <c r="M673" s="316" t="str">
        <f>M6</f>
        <v xml:space="preserve">08.01.2024 in % to </v>
      </c>
      <c r="N673" s="316"/>
      <c r="O673" s="316"/>
      <c r="P673" s="316"/>
      <c r="Q673" s="316"/>
      <c r="R673" s="316"/>
      <c r="S673" s="316"/>
      <c r="T673" s="316"/>
      <c r="U673" s="316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8" t="str">
        <f>нарххо!C732</f>
        <v>2023</v>
      </c>
      <c r="D674" s="319"/>
      <c r="E674" s="319"/>
      <c r="F674" s="318" t="e">
        <f>нарххо!#REF!</f>
        <v>#REF!</v>
      </c>
      <c r="G674" s="319"/>
      <c r="H674" s="319"/>
      <c r="I674" s="319"/>
      <c r="J674" s="319"/>
      <c r="K674" s="319"/>
      <c r="L674" s="320"/>
      <c r="M674" s="318" t="str">
        <f>нарххо!I732</f>
        <v>2023</v>
      </c>
      <c r="N674" s="319"/>
      <c r="O674" s="319"/>
      <c r="P674" s="318" t="e">
        <f>нарххо!#REF!</f>
        <v>#REF!</v>
      </c>
      <c r="Q674" s="319"/>
      <c r="R674" s="319"/>
      <c r="S674" s="319"/>
      <c r="T674" s="319"/>
      <c r="U674" s="320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9.01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нарххо!I733</f>
        <v>9.01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3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2.9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17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5.5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13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9.5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5.4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8.5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January - December 2023 and January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3"/>
      <c r="M709" s="313" t="s">
        <v>78</v>
      </c>
      <c r="N709" s="313"/>
      <c r="O709" s="313"/>
      <c r="P709" s="313"/>
      <c r="Q709" s="313"/>
      <c r="R709" s="313"/>
      <c r="S709" s="313"/>
      <c r="T709" s="313"/>
      <c r="U709" s="313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4" t="s">
        <v>76</v>
      </c>
      <c r="D710" s="314"/>
      <c r="E710" s="314"/>
      <c r="F710" s="314"/>
      <c r="G710" s="314"/>
      <c r="H710" s="314"/>
      <c r="I710" s="314"/>
      <c r="J710" s="314"/>
      <c r="K710" s="314"/>
      <c r="L710" s="315"/>
      <c r="M710" s="316" t="str">
        <f>M6</f>
        <v xml:space="preserve">08.01.2024 in % to </v>
      </c>
      <c r="N710" s="316"/>
      <c r="O710" s="316"/>
      <c r="P710" s="316"/>
      <c r="Q710" s="316"/>
      <c r="R710" s="316"/>
      <c r="S710" s="316"/>
      <c r="T710" s="316"/>
      <c r="U710" s="316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8" t="str">
        <f>нарххо!C772</f>
        <v>2023</v>
      </c>
      <c r="D711" s="319"/>
      <c r="E711" s="319"/>
      <c r="F711" s="318" t="e">
        <f>нарххо!#REF!</f>
        <v>#REF!</v>
      </c>
      <c r="G711" s="319"/>
      <c r="H711" s="319"/>
      <c r="I711" s="319"/>
      <c r="J711" s="319"/>
      <c r="K711" s="319"/>
      <c r="L711" s="320"/>
      <c r="M711" s="318" t="str">
        <f>нарххо!I772</f>
        <v>2023</v>
      </c>
      <c r="N711" s="319"/>
      <c r="O711" s="319"/>
      <c r="P711" s="318" t="e">
        <f>нарххо!#REF!</f>
        <v>#REF!</v>
      </c>
      <c r="Q711" s="319"/>
      <c r="R711" s="319"/>
      <c r="S711" s="319"/>
      <c r="T711" s="319"/>
      <c r="U711" s="320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9.01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нарххо!I773</f>
        <v>9.01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13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10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5.6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January - December 2023 and January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3" t="s">
        <v>78</v>
      </c>
      <c r="M746" s="313"/>
      <c r="N746" s="313"/>
      <c r="O746" s="313"/>
      <c r="P746" s="313"/>
      <c r="Q746" s="313"/>
      <c r="R746" s="313"/>
      <c r="S746" s="313"/>
      <c r="T746" s="313"/>
      <c r="U746" s="313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4" t="s">
        <v>71</v>
      </c>
      <c r="D747" s="314"/>
      <c r="E747" s="314"/>
      <c r="F747" s="314"/>
      <c r="G747" s="314"/>
      <c r="H747" s="314"/>
      <c r="I747" s="314"/>
      <c r="J747" s="314"/>
      <c r="K747" s="314"/>
      <c r="L747" s="315"/>
      <c r="M747" s="316" t="str">
        <f>M6</f>
        <v xml:space="preserve">08.01.2024 in % to </v>
      </c>
      <c r="N747" s="316"/>
      <c r="O747" s="316"/>
      <c r="P747" s="316"/>
      <c r="Q747" s="316"/>
      <c r="R747" s="316"/>
      <c r="S747" s="316"/>
      <c r="T747" s="316"/>
      <c r="U747" s="316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8" t="str">
        <f>нарххо!C852</f>
        <v>2023</v>
      </c>
      <c r="D748" s="319"/>
      <c r="E748" s="319"/>
      <c r="F748" s="318" t="e">
        <f>нарххо!#REF!</f>
        <v>#REF!</v>
      </c>
      <c r="G748" s="319"/>
      <c r="H748" s="319"/>
      <c r="I748" s="319"/>
      <c r="J748" s="319"/>
      <c r="K748" s="319"/>
      <c r="L748" s="320"/>
      <c r="M748" s="318" t="str">
        <f>нарххо!I852</f>
        <v>2023</v>
      </c>
      <c r="N748" s="319"/>
      <c r="O748" s="319"/>
      <c r="P748" s="318" t="e">
        <f>нарххо!#REF!</f>
        <v>#REF!</v>
      </c>
      <c r="Q748" s="319"/>
      <c r="R748" s="319"/>
      <c r="S748" s="319"/>
      <c r="T748" s="319"/>
      <c r="U748" s="320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9.01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нарххо!I853</f>
        <v>9.01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4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17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13.5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8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19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22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6.6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6.8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10.210000000000001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10.23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30" t="s">
        <v>86</v>
      </c>
      <c r="C779" s="325"/>
      <c r="D779" s="325"/>
      <c r="E779" s="325"/>
      <c r="F779" s="325"/>
      <c r="G779" s="325"/>
      <c r="H779" s="325"/>
      <c r="I779" s="325"/>
      <c r="J779" s="325"/>
      <c r="K779" s="325"/>
      <c r="L779" s="325"/>
      <c r="M779" s="325"/>
      <c r="N779" s="325"/>
      <c r="O779" s="325"/>
      <c r="P779" s="325"/>
      <c r="Q779" s="325"/>
      <c r="R779" s="325"/>
      <c r="S779" s="325"/>
      <c r="T779" s="325"/>
      <c r="U779" s="325"/>
      <c r="V779" s="325"/>
      <c r="W779" s="325"/>
      <c r="X779" s="325"/>
      <c r="Y779" s="325"/>
      <c r="Z779" s="325"/>
      <c r="AA779" s="325"/>
      <c r="AB779" s="325"/>
      <c r="AC779" s="325"/>
      <c r="AD779" s="325"/>
      <c r="AE779" s="325"/>
      <c r="AF779" s="325"/>
      <c r="AG779" s="325"/>
      <c r="AH779" s="325"/>
      <c r="AI779" s="325"/>
      <c r="AJ779" s="325"/>
      <c r="AK779" s="325"/>
      <c r="AL779" s="325"/>
      <c r="AM779" s="325"/>
      <c r="AN779" s="325"/>
      <c r="AO779" s="325"/>
      <c r="AP779" s="325"/>
      <c r="AQ779" s="325"/>
      <c r="AR779" s="325"/>
      <c r="AS779" s="325"/>
      <c r="AT779" s="325"/>
      <c r="AU779" s="325"/>
    </row>
    <row r="780" spans="1:47" ht="24" customHeight="1" x14ac:dyDescent="0.25"/>
    <row r="781" spans="1:47" ht="20.25" x14ac:dyDescent="0.3">
      <c r="A781" s="137"/>
      <c r="B781" s="326"/>
      <c r="C781" s="327"/>
      <c r="D781" s="327"/>
      <c r="E781" s="327"/>
      <c r="F781" s="327"/>
      <c r="G781" s="327"/>
      <c r="H781" s="327"/>
      <c r="I781" s="327"/>
      <c r="J781" s="327"/>
      <c r="K781" s="327"/>
      <c r="L781" s="327"/>
      <c r="M781" s="327"/>
      <c r="N781" s="327"/>
      <c r="O781" s="327"/>
      <c r="P781" s="327"/>
      <c r="Q781" s="327"/>
      <c r="R781" s="327"/>
      <c r="S781" s="327"/>
      <c r="T781" s="327"/>
      <c r="U781" s="327"/>
      <c r="V781" s="327"/>
      <c r="W781" s="327"/>
      <c r="X781" s="327"/>
      <c r="Y781" s="327"/>
      <c r="Z781" s="327"/>
      <c r="AA781" s="327"/>
      <c r="AB781" s="327"/>
      <c r="AC781" s="327"/>
      <c r="AD781" s="327"/>
      <c r="AE781" s="327"/>
      <c r="AF781" s="327"/>
      <c r="AG781" s="327"/>
      <c r="AH781" s="327"/>
      <c r="AI781" s="327"/>
      <c r="AJ781" s="327"/>
      <c r="AK781" s="327"/>
      <c r="AL781" s="327"/>
      <c r="AM781" s="327"/>
      <c r="AN781" s="327"/>
      <c r="AO781" s="327"/>
      <c r="AP781" s="327"/>
      <c r="AQ781" s="327"/>
      <c r="AR781" s="327"/>
      <c r="AS781" s="327"/>
      <c r="AT781" s="327"/>
      <c r="AU781" s="327"/>
    </row>
    <row r="782" spans="1:47" ht="20.25" x14ac:dyDescent="0.3">
      <c r="B782" s="325"/>
      <c r="C782" s="325"/>
      <c r="D782" s="325"/>
      <c r="E782" s="325"/>
      <c r="F782" s="325"/>
      <c r="G782" s="325"/>
      <c r="H782" s="325"/>
      <c r="I782" s="325"/>
      <c r="J782" s="325"/>
      <c r="K782" s="325"/>
      <c r="L782" s="325"/>
      <c r="M782" s="325"/>
      <c r="N782" s="325"/>
      <c r="O782" s="325"/>
      <c r="P782" s="325"/>
      <c r="Q782" s="325"/>
      <c r="R782" s="325"/>
      <c r="S782" s="325"/>
      <c r="T782" s="325"/>
      <c r="U782" s="325"/>
      <c r="V782" s="325"/>
      <c r="W782" s="325"/>
      <c r="X782" s="325"/>
      <c r="Y782" s="325"/>
      <c r="Z782" s="325"/>
      <c r="AA782" s="325"/>
      <c r="AB782" s="325"/>
      <c r="AC782" s="325"/>
      <c r="AD782" s="325"/>
      <c r="AE782" s="325"/>
      <c r="AF782" s="325"/>
      <c r="AG782" s="325"/>
      <c r="AH782" s="325"/>
      <c r="AI782" s="325"/>
      <c r="AJ782" s="325"/>
      <c r="AK782" s="325"/>
      <c r="AL782" s="325"/>
      <c r="AM782" s="325"/>
      <c r="AN782" s="325"/>
      <c r="AO782" s="325"/>
      <c r="AP782" s="325"/>
      <c r="AQ782" s="325"/>
      <c r="AR782" s="325"/>
      <c r="AS782" s="325"/>
      <c r="AT782" s="325"/>
      <c r="AU782" s="325"/>
    </row>
    <row r="784" spans="1:47" ht="20.25" x14ac:dyDescent="0.3">
      <c r="A784" s="137" t="s">
        <v>8</v>
      </c>
      <c r="B784" s="330" t="s">
        <v>86</v>
      </c>
      <c r="C784" s="325"/>
      <c r="D784" s="325"/>
      <c r="E784" s="325"/>
      <c r="F784" s="325"/>
      <c r="G784" s="325"/>
      <c r="H784" s="325"/>
      <c r="I784" s="325"/>
      <c r="J784" s="325"/>
      <c r="K784" s="325"/>
      <c r="L784" s="325"/>
      <c r="M784" s="325"/>
      <c r="N784" s="325"/>
      <c r="O784" s="325"/>
      <c r="P784" s="325"/>
      <c r="Q784" s="325"/>
      <c r="R784" s="325"/>
      <c r="S784" s="325"/>
      <c r="T784" s="325"/>
      <c r="U784" s="325"/>
      <c r="V784" s="325"/>
      <c r="W784" s="325"/>
      <c r="X784" s="325"/>
      <c r="Y784" s="325"/>
      <c r="Z784" s="325"/>
      <c r="AA784" s="325"/>
      <c r="AB784" s="325"/>
      <c r="AC784" s="325"/>
      <c r="AD784" s="325"/>
      <c r="AE784" s="325"/>
      <c r="AF784" s="325"/>
      <c r="AG784" s="325"/>
      <c r="AH784" s="325"/>
      <c r="AI784" s="325"/>
      <c r="AJ784" s="325"/>
      <c r="AK784" s="325"/>
      <c r="AL784" s="325"/>
      <c r="AM784" s="325"/>
      <c r="AN784" s="325"/>
      <c r="AO784" s="325"/>
      <c r="AP784" s="325"/>
      <c r="AQ784" s="325"/>
      <c r="AR784" s="325"/>
      <c r="AS784" s="325"/>
      <c r="AT784" s="325"/>
      <c r="AU784" s="325"/>
    </row>
    <row r="786" spans="2:47" ht="20.25" x14ac:dyDescent="0.3">
      <c r="B786" s="325" t="s">
        <v>17</v>
      </c>
      <c r="C786" s="325"/>
      <c r="D786" s="325"/>
      <c r="E786" s="325"/>
      <c r="F786" s="325"/>
      <c r="G786" s="325"/>
      <c r="H786" s="325"/>
      <c r="I786" s="325"/>
      <c r="J786" s="325"/>
      <c r="K786" s="325"/>
      <c r="L786" s="325"/>
      <c r="M786" s="325"/>
      <c r="N786" s="325"/>
      <c r="O786" s="325"/>
      <c r="P786" s="325"/>
      <c r="Q786" s="325"/>
      <c r="R786" s="325"/>
      <c r="S786" s="325"/>
      <c r="T786" s="325"/>
      <c r="U786" s="325"/>
      <c r="V786" s="325"/>
      <c r="W786" s="325"/>
      <c r="X786" s="325"/>
      <c r="Y786" s="325"/>
      <c r="Z786" s="325"/>
      <c r="AA786" s="325"/>
      <c r="AB786" s="325"/>
      <c r="AC786" s="325"/>
      <c r="AD786" s="325"/>
      <c r="AE786" s="325"/>
      <c r="AF786" s="325"/>
      <c r="AG786" s="325"/>
      <c r="AH786" s="325"/>
      <c r="AI786" s="325"/>
      <c r="AJ786" s="325"/>
      <c r="AK786" s="325"/>
      <c r="AL786" s="325"/>
      <c r="AM786" s="325"/>
      <c r="AN786" s="325"/>
      <c r="AO786" s="325"/>
      <c r="AP786" s="325"/>
      <c r="AQ786" s="325"/>
      <c r="AR786" s="325"/>
      <c r="AS786" s="325"/>
      <c r="AT786" s="325"/>
      <c r="AU786" s="325"/>
    </row>
    <row r="787" spans="2:47" ht="20.25" x14ac:dyDescent="0.3">
      <c r="B787" s="325" t="s">
        <v>41</v>
      </c>
      <c r="C787" s="325"/>
      <c r="D787" s="325"/>
      <c r="E787" s="325"/>
      <c r="F787" s="325"/>
      <c r="G787" s="325"/>
      <c r="H787" s="325"/>
      <c r="I787" s="325"/>
      <c r="J787" s="325"/>
      <c r="K787" s="325"/>
      <c r="L787" s="325"/>
      <c r="M787" s="325"/>
      <c r="N787" s="325"/>
      <c r="O787" s="325"/>
      <c r="P787" s="325"/>
      <c r="Q787" s="325"/>
      <c r="R787" s="325"/>
      <c r="S787" s="325"/>
      <c r="T787" s="325"/>
      <c r="U787" s="325"/>
      <c r="V787" s="325"/>
      <c r="W787" s="325"/>
      <c r="X787" s="325"/>
      <c r="Y787" s="325"/>
      <c r="Z787" s="325"/>
      <c r="AA787" s="325"/>
      <c r="AB787" s="325"/>
      <c r="AC787" s="325"/>
      <c r="AD787" s="325"/>
      <c r="AE787" s="325"/>
      <c r="AF787" s="325"/>
      <c r="AG787" s="325"/>
      <c r="AH787" s="325"/>
      <c r="AI787" s="325"/>
      <c r="AJ787" s="325"/>
      <c r="AK787" s="325"/>
      <c r="AL787" s="325"/>
      <c r="AM787" s="325"/>
      <c r="AN787" s="325"/>
      <c r="AO787" s="325"/>
      <c r="AP787" s="325"/>
      <c r="AQ787" s="325"/>
      <c r="AR787" s="325"/>
      <c r="AS787" s="325"/>
      <c r="AT787" s="325"/>
      <c r="AU787" s="325"/>
    </row>
    <row r="789" spans="2:47" ht="20.25" x14ac:dyDescent="0.3">
      <c r="B789" s="326" t="s">
        <v>43</v>
      </c>
      <c r="C789" s="327"/>
      <c r="D789" s="327"/>
      <c r="E789" s="327"/>
      <c r="F789" s="327"/>
      <c r="G789" s="327"/>
      <c r="H789" s="327"/>
      <c r="I789" s="327"/>
      <c r="J789" s="327"/>
      <c r="K789" s="327"/>
      <c r="L789" s="327"/>
      <c r="M789" s="327"/>
      <c r="N789" s="327"/>
      <c r="O789" s="327"/>
      <c r="P789" s="327"/>
      <c r="Q789" s="327"/>
      <c r="R789" s="327"/>
      <c r="S789" s="327"/>
      <c r="T789" s="327"/>
      <c r="U789" s="327"/>
      <c r="V789" s="327"/>
      <c r="W789" s="327"/>
      <c r="X789" s="327"/>
      <c r="Y789" s="327"/>
      <c r="Z789" s="327"/>
      <c r="AA789" s="327"/>
      <c r="AB789" s="327"/>
      <c r="AC789" s="327"/>
      <c r="AD789" s="327"/>
      <c r="AE789" s="327"/>
      <c r="AF789" s="327"/>
      <c r="AG789" s="327"/>
      <c r="AH789" s="327"/>
      <c r="AI789" s="327"/>
      <c r="AJ789" s="327"/>
      <c r="AK789" s="327"/>
      <c r="AL789" s="327"/>
      <c r="AM789" s="327"/>
      <c r="AN789" s="327"/>
      <c r="AO789" s="327"/>
      <c r="AP789" s="327"/>
      <c r="AQ789" s="327"/>
      <c r="AR789" s="327"/>
      <c r="AS789" s="327"/>
      <c r="AT789" s="327"/>
      <c r="AU789" s="327"/>
    </row>
    <row r="790" spans="2:47" x14ac:dyDescent="0.3">
      <c r="B790" s="328"/>
      <c r="C790" s="329"/>
      <c r="D790" s="329"/>
      <c r="E790" s="329"/>
      <c r="F790" s="329"/>
      <c r="G790" s="329"/>
      <c r="H790" s="329"/>
      <c r="I790" s="329"/>
      <c r="J790" s="329"/>
      <c r="K790" s="329"/>
      <c r="L790" s="329"/>
      <c r="M790" s="329"/>
      <c r="N790" s="329"/>
      <c r="O790" s="329"/>
      <c r="P790" s="329"/>
      <c r="Q790" s="329"/>
      <c r="R790" s="329"/>
      <c r="S790" s="329"/>
      <c r="T790" s="329"/>
      <c r="U790" s="329"/>
      <c r="V790" s="329"/>
      <c r="W790" s="329"/>
      <c r="X790" s="329"/>
      <c r="Y790" s="329"/>
      <c r="Z790" s="329"/>
      <c r="AA790" s="329"/>
      <c r="AB790" s="329"/>
      <c r="AC790" s="329"/>
      <c r="AD790" s="329"/>
      <c r="AE790" s="329"/>
      <c r="AF790" s="329"/>
      <c r="AG790" s="329"/>
      <c r="AH790" s="329"/>
      <c r="AI790" s="329"/>
      <c r="AJ790" s="329"/>
      <c r="AK790" s="329"/>
      <c r="AL790" s="329"/>
      <c r="AM790" s="329"/>
      <c r="AN790" s="329"/>
      <c r="AO790" s="329"/>
      <c r="AP790" s="329"/>
      <c r="AQ790" s="329"/>
      <c r="AR790" s="329"/>
      <c r="AS790" s="329"/>
      <c r="AT790" s="329"/>
      <c r="AU790" s="329"/>
    </row>
    <row r="792" spans="2:47" ht="20.25" x14ac:dyDescent="0.3">
      <c r="B792" s="325" t="s">
        <v>17</v>
      </c>
      <c r="C792" s="325"/>
      <c r="D792" s="325"/>
      <c r="E792" s="325"/>
      <c r="F792" s="325"/>
      <c r="G792" s="325"/>
      <c r="H792" s="325"/>
      <c r="I792" s="325"/>
      <c r="J792" s="325"/>
      <c r="K792" s="325"/>
      <c r="L792" s="325"/>
      <c r="M792" s="325"/>
      <c r="N792" s="325"/>
      <c r="O792" s="325"/>
      <c r="P792" s="325"/>
      <c r="Q792" s="325"/>
      <c r="R792" s="325"/>
      <c r="S792" s="325"/>
      <c r="T792" s="325"/>
      <c r="U792" s="325"/>
      <c r="V792" s="325"/>
      <c r="W792" s="325"/>
      <c r="X792" s="325"/>
      <c r="Y792" s="325"/>
      <c r="Z792" s="325"/>
      <c r="AA792" s="325"/>
      <c r="AB792" s="325"/>
      <c r="AC792" s="325"/>
      <c r="AD792" s="325"/>
      <c r="AE792" s="325"/>
      <c r="AF792" s="325"/>
      <c r="AG792" s="325"/>
      <c r="AH792" s="325"/>
      <c r="AI792" s="325"/>
      <c r="AJ792" s="325"/>
      <c r="AK792" s="325"/>
      <c r="AL792" s="325"/>
      <c r="AM792" s="325"/>
      <c r="AN792" s="325"/>
      <c r="AO792" s="325"/>
      <c r="AP792" s="325"/>
      <c r="AQ792" s="325"/>
      <c r="AR792" s="325"/>
      <c r="AS792" s="325"/>
      <c r="AT792" s="325"/>
      <c r="AU792" s="325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26" t="s">
        <v>51</v>
      </c>
      <c r="C796" s="327"/>
      <c r="D796" s="327"/>
      <c r="E796" s="327"/>
      <c r="F796" s="327"/>
      <c r="G796" s="327"/>
      <c r="H796" s="327"/>
      <c r="I796" s="327"/>
      <c r="J796" s="327"/>
      <c r="K796" s="327"/>
      <c r="L796" s="327"/>
      <c r="M796" s="327"/>
      <c r="N796" s="327"/>
      <c r="O796" s="327"/>
      <c r="P796" s="327"/>
      <c r="Q796" s="327"/>
      <c r="R796" s="327"/>
      <c r="S796" s="327"/>
      <c r="T796" s="327"/>
      <c r="U796" s="327"/>
      <c r="V796" s="327"/>
      <c r="W796" s="327"/>
      <c r="X796" s="327"/>
      <c r="Y796" s="327"/>
      <c r="Z796" s="327"/>
      <c r="AA796" s="327"/>
      <c r="AB796" s="327"/>
      <c r="AC796" s="327"/>
      <c r="AD796" s="327"/>
      <c r="AE796" s="327"/>
      <c r="AF796" s="327"/>
      <c r="AG796" s="327"/>
      <c r="AH796" s="327"/>
      <c r="AI796" s="327"/>
      <c r="AJ796" s="327"/>
      <c r="AK796" s="327"/>
      <c r="AL796" s="327"/>
      <c r="AM796" s="327"/>
      <c r="AN796" s="327"/>
      <c r="AO796" s="327"/>
      <c r="AP796" s="327"/>
      <c r="AQ796" s="327"/>
      <c r="AR796" s="327"/>
      <c r="AS796" s="327"/>
      <c r="AT796" s="327"/>
      <c r="AU796" s="327"/>
    </row>
    <row r="798" spans="2:47" ht="20.25" x14ac:dyDescent="0.3">
      <c r="B798" s="330" t="s">
        <v>59</v>
      </c>
      <c r="C798" s="330"/>
      <c r="D798" s="330"/>
      <c r="E798" s="330"/>
      <c r="F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  <c r="R798" s="330"/>
      <c r="S798" s="330"/>
      <c r="T798" s="330"/>
      <c r="U798" s="330"/>
      <c r="V798" s="330"/>
      <c r="W798" s="330"/>
      <c r="X798" s="330"/>
      <c r="Y798" s="330"/>
      <c r="Z798" s="330"/>
      <c r="AA798" s="330"/>
      <c r="AB798" s="330"/>
      <c r="AC798" s="330"/>
      <c r="AD798" s="330"/>
      <c r="AE798" s="330"/>
      <c r="AF798" s="330"/>
      <c r="AG798" s="330"/>
      <c r="AH798" s="330"/>
      <c r="AI798" s="330"/>
      <c r="AJ798" s="330"/>
      <c r="AK798" s="330"/>
      <c r="AL798" s="330"/>
      <c r="AM798" s="330"/>
      <c r="AN798" s="330"/>
      <c r="AO798" s="330"/>
      <c r="AP798" s="330"/>
      <c r="AQ798" s="330"/>
      <c r="AR798" s="330"/>
      <c r="AS798" s="330"/>
      <c r="AT798" s="330"/>
      <c r="AU798" s="330"/>
    </row>
    <row r="799" spans="2:47" ht="20.25" x14ac:dyDescent="0.3">
      <c r="B799" s="326" t="s">
        <v>46</v>
      </c>
      <c r="C799" s="327"/>
      <c r="D799" s="327"/>
      <c r="E799" s="327"/>
      <c r="F799" s="327"/>
      <c r="G799" s="327"/>
      <c r="H799" s="327"/>
      <c r="I799" s="327"/>
      <c r="J799" s="327"/>
      <c r="K799" s="327"/>
      <c r="L799" s="327"/>
      <c r="M799" s="327"/>
      <c r="N799" s="327"/>
      <c r="O799" s="327"/>
      <c r="P799" s="327"/>
      <c r="Q799" s="327"/>
      <c r="R799" s="327"/>
      <c r="S799" s="327"/>
      <c r="T799" s="327"/>
      <c r="U799" s="327"/>
      <c r="V799" s="327"/>
      <c r="W799" s="327"/>
      <c r="X799" s="327"/>
      <c r="Y799" s="327"/>
      <c r="Z799" s="327"/>
      <c r="AA799" s="327"/>
      <c r="AB799" s="327"/>
      <c r="AC799" s="327"/>
      <c r="AD799" s="327"/>
      <c r="AE799" s="327"/>
      <c r="AF799" s="327"/>
      <c r="AG799" s="327"/>
      <c r="AH799" s="327"/>
      <c r="AI799" s="327"/>
      <c r="AJ799" s="327"/>
      <c r="AK799" s="327"/>
      <c r="AL799" s="327"/>
      <c r="AM799" s="327"/>
      <c r="AN799" s="327"/>
      <c r="AO799" s="327"/>
      <c r="AP799" s="327"/>
      <c r="AQ799" s="327"/>
      <c r="AR799" s="327"/>
      <c r="AS799" s="327"/>
      <c r="AT799" s="327"/>
      <c r="AU799" s="327"/>
    </row>
    <row r="800" spans="2:47" ht="20.25" x14ac:dyDescent="0.3">
      <c r="B800" s="325"/>
      <c r="C800" s="325"/>
      <c r="D800" s="325"/>
      <c r="E800" s="325"/>
      <c r="F800" s="325"/>
      <c r="G800" s="325"/>
      <c r="H800" s="325"/>
      <c r="I800" s="325"/>
      <c r="J800" s="325"/>
      <c r="K800" s="325"/>
      <c r="L800" s="325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26" t="s">
        <v>50</v>
      </c>
      <c r="C805" s="327"/>
      <c r="D805" s="327"/>
      <c r="E805" s="327"/>
      <c r="F805" s="327"/>
      <c r="G805" s="327"/>
      <c r="H805" s="327"/>
      <c r="I805" s="327"/>
      <c r="J805" s="327"/>
      <c r="K805" s="327"/>
      <c r="L805" s="327"/>
      <c r="M805" s="327"/>
      <c r="N805" s="327"/>
      <c r="O805" s="327"/>
      <c r="P805" s="327"/>
      <c r="Q805" s="327"/>
      <c r="R805" s="327"/>
      <c r="S805" s="327"/>
      <c r="T805" s="327"/>
      <c r="U805" s="327"/>
      <c r="V805" s="327"/>
      <c r="W805" s="327"/>
      <c r="X805" s="327"/>
      <c r="Y805" s="327"/>
      <c r="Z805" s="327"/>
      <c r="AA805" s="327"/>
      <c r="AB805" s="327"/>
      <c r="AC805" s="327"/>
      <c r="AD805" s="327"/>
      <c r="AE805" s="327"/>
      <c r="AF805" s="327"/>
      <c r="AG805" s="327"/>
      <c r="AH805" s="327"/>
      <c r="AI805" s="327"/>
      <c r="AJ805" s="327"/>
      <c r="AK805" s="327"/>
      <c r="AL805" s="327"/>
      <c r="AM805" s="327"/>
      <c r="AN805" s="327"/>
      <c r="AO805" s="327"/>
      <c r="AP805" s="327"/>
      <c r="AQ805" s="327"/>
      <c r="AR805" s="327"/>
      <c r="AS805" s="327"/>
      <c r="AT805" s="327"/>
      <c r="AU805" s="327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2024-05-07T10:57:19Z</dcterms:modified>
</cp:coreProperties>
</file>