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91" windowWidth="15120" windowHeight="8010" activeTab="0"/>
  </bookViews>
  <sheets>
    <sheet name="св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<sst xmlns="http://schemas.openxmlformats.org/spreadsheetml/2006/main" count="607" uniqueCount="220">
  <si>
    <t>№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</si>
  <si>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</si>
  <si>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</si>
  <si>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</si>
  <si>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</si>
  <si>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</si>
  <si>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</si>
  <si>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</si>
  <si>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</si>
  <si>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</si>
  <si>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</si>
  <si>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-</t>
  </si>
  <si>
    <t>х</t>
  </si>
  <si>
    <t>53</t>
  </si>
  <si>
    <t>50</t>
  </si>
  <si>
    <t>46</t>
  </si>
  <si>
    <t>34</t>
  </si>
  <si>
    <t>0-4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</si>
  <si>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</si>
  <si>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</si>
  <si>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</si>
  <si>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</si>
  <si>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</si>
  <si>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</si>
  <si>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</si>
  <si>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</si>
  <si>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5-9</t>
  </si>
  <si>
    <t>10-14</t>
  </si>
  <si>
    <t>0-14</t>
  </si>
  <si>
    <t>15-64</t>
  </si>
  <si>
    <t>…</t>
  </si>
  <si>
    <r>
      <t xml:space="preserve">86 </t>
    </r>
    <r>
      <rPr>
        <vertAlign val="superscript"/>
        <sz val="12"/>
        <rFont val="Times New Roman"/>
        <family val="1"/>
      </rPr>
      <t>7)</t>
    </r>
  </si>
  <si>
    <r>
      <t xml:space="preserve">59 </t>
    </r>
    <r>
      <rPr>
        <vertAlign val="superscript"/>
        <sz val="12"/>
        <rFont val="Times New Roman"/>
        <family val="1"/>
      </rPr>
      <t>3)</t>
    </r>
  </si>
  <si>
    <r>
      <t xml:space="preserve">68 </t>
    </r>
    <r>
      <rPr>
        <vertAlign val="superscript"/>
        <sz val="12"/>
        <rFont val="Times New Roman"/>
        <family val="1"/>
      </rPr>
      <t>3)</t>
    </r>
  </si>
  <si>
    <r>
      <t xml:space="preserve">50 </t>
    </r>
    <r>
      <rPr>
        <vertAlign val="superscript"/>
        <sz val="12"/>
        <rFont val="Times New Roman"/>
        <family val="1"/>
      </rPr>
      <t>3)</t>
    </r>
  </si>
  <si>
    <r>
      <t>575</t>
    </r>
    <r>
      <rPr>
        <vertAlign val="superscript"/>
        <sz val="12"/>
        <rFont val="Times New Roman"/>
        <family val="1"/>
      </rPr>
      <t xml:space="preserve"> 3)</t>
    </r>
  </si>
  <si>
    <r>
      <t xml:space="preserve">581 </t>
    </r>
    <r>
      <rPr>
        <vertAlign val="superscript"/>
        <sz val="12"/>
        <rFont val="Times New Roman"/>
        <family val="1"/>
      </rPr>
      <t>3)</t>
    </r>
  </si>
  <si>
    <r>
      <t xml:space="preserve">570 </t>
    </r>
    <r>
      <rPr>
        <vertAlign val="superscript"/>
        <sz val="12"/>
        <rFont val="Times New Roman"/>
        <family val="1"/>
      </rPr>
      <t>3)</t>
    </r>
  </si>
  <si>
    <r>
      <t xml:space="preserve">76 </t>
    </r>
    <r>
      <rPr>
        <vertAlign val="superscript"/>
        <sz val="12"/>
        <rFont val="Times New Roman"/>
        <family val="1"/>
      </rPr>
      <t>3)</t>
    </r>
  </si>
  <si>
    <r>
      <t xml:space="preserve">45 </t>
    </r>
    <r>
      <rPr>
        <vertAlign val="superscript"/>
        <sz val="12"/>
        <rFont val="Times New Roman"/>
        <family val="1"/>
      </rPr>
      <t>3)</t>
    </r>
  </si>
  <si>
    <r>
      <t xml:space="preserve">107 </t>
    </r>
    <r>
      <rPr>
        <vertAlign val="superscript"/>
        <sz val="12"/>
        <rFont val="Times New Roman"/>
        <family val="1"/>
      </rPr>
      <t>3)</t>
    </r>
  </si>
  <si>
    <r>
      <t xml:space="preserve">68981 </t>
    </r>
    <r>
      <rPr>
        <vertAlign val="superscript"/>
        <sz val="12"/>
        <rFont val="Times New Roman"/>
        <family val="1"/>
      </rPr>
      <t>3)</t>
    </r>
  </si>
  <si>
    <r>
      <t xml:space="preserve">49421 </t>
    </r>
    <r>
      <rPr>
        <vertAlign val="superscript"/>
        <sz val="12"/>
        <rFont val="Times New Roman"/>
        <family val="1"/>
      </rPr>
      <t>3)</t>
    </r>
  </si>
  <si>
    <r>
      <t>1365</t>
    </r>
    <r>
      <rPr>
        <vertAlign val="superscript"/>
        <sz val="12"/>
        <rFont val="Times New Roman"/>
        <family val="1"/>
      </rPr>
      <t xml:space="preserve"> 3)</t>
    </r>
  </si>
  <si>
    <r>
      <t xml:space="preserve">16115 </t>
    </r>
    <r>
      <rPr>
        <vertAlign val="superscript"/>
        <sz val="12"/>
        <rFont val="Times New Roman"/>
        <family val="1"/>
      </rPr>
      <t>3)</t>
    </r>
  </si>
  <si>
    <r>
      <t>2080</t>
    </r>
    <r>
      <rPr>
        <vertAlign val="superscript"/>
        <sz val="12"/>
        <rFont val="Times New Roman"/>
        <family val="1"/>
      </rPr>
      <t xml:space="preserve"> 3)</t>
    </r>
  </si>
  <si>
    <t>73,4</t>
  </si>
  <si>
    <r>
      <t>72</t>
    </r>
    <r>
      <rPr>
        <vertAlign val="superscript"/>
        <sz val="12"/>
        <rFont val="Times New Roman"/>
        <family val="1"/>
      </rPr>
      <t>2)</t>
    </r>
  </si>
  <si>
    <r>
      <t>80</t>
    </r>
    <r>
      <rPr>
        <vertAlign val="superscript"/>
        <sz val="12"/>
        <rFont val="Times New Roman"/>
        <family val="1"/>
      </rPr>
      <t>2)</t>
    </r>
  </si>
  <si>
    <r>
      <t>64</t>
    </r>
    <r>
      <rPr>
        <vertAlign val="superscript"/>
        <sz val="12"/>
        <rFont val="Times New Roman"/>
        <family val="1"/>
      </rPr>
      <t>2)</t>
    </r>
  </si>
  <si>
    <r>
      <t>528</t>
    </r>
    <r>
      <rPr>
        <vertAlign val="superscript"/>
        <sz val="12"/>
        <rFont val="Times New Roman"/>
        <family val="1"/>
      </rPr>
      <t>2)</t>
    </r>
  </si>
  <si>
    <r>
      <t>544</t>
    </r>
    <r>
      <rPr>
        <vertAlign val="superscript"/>
        <sz val="12"/>
        <rFont val="Times New Roman"/>
        <family val="1"/>
      </rPr>
      <t>2)</t>
    </r>
  </si>
  <si>
    <r>
      <t>511</t>
    </r>
    <r>
      <rPr>
        <vertAlign val="superscript"/>
        <sz val="12"/>
        <rFont val="Times New Roman"/>
        <family val="1"/>
      </rPr>
      <t>2)</t>
    </r>
  </si>
  <si>
    <r>
      <t>77</t>
    </r>
    <r>
      <rPr>
        <vertAlign val="superscript"/>
        <sz val="12"/>
        <rFont val="Times New Roman"/>
        <family val="1"/>
      </rPr>
      <t>2)</t>
    </r>
  </si>
  <si>
    <r>
      <t>45</t>
    </r>
    <r>
      <rPr>
        <vertAlign val="superscript"/>
        <sz val="12"/>
        <rFont val="Times New Roman"/>
        <family val="1"/>
      </rPr>
      <t>2)</t>
    </r>
  </si>
  <si>
    <r>
      <t>109</t>
    </r>
    <r>
      <rPr>
        <vertAlign val="superscript"/>
        <sz val="12"/>
        <rFont val="Times New Roman"/>
        <family val="1"/>
      </rPr>
      <t>2)</t>
    </r>
  </si>
  <si>
    <r>
      <t xml:space="preserve">67336 </t>
    </r>
    <r>
      <rPr>
        <vertAlign val="superscript"/>
        <sz val="12"/>
        <rFont val="Times New Roman"/>
        <family val="1"/>
      </rPr>
      <t>2)</t>
    </r>
  </si>
  <si>
    <r>
      <t xml:space="preserve">60202 </t>
    </r>
    <r>
      <rPr>
        <vertAlign val="superscript"/>
        <sz val="12"/>
        <rFont val="Times New Roman"/>
        <family val="1"/>
      </rPr>
      <t>2)</t>
    </r>
  </si>
  <si>
    <r>
      <t xml:space="preserve">470 </t>
    </r>
    <r>
      <rPr>
        <vertAlign val="superscript"/>
        <sz val="12"/>
        <rFont val="Times New Roman"/>
        <family val="1"/>
      </rPr>
      <t>2)</t>
    </r>
  </si>
  <si>
    <r>
      <t xml:space="preserve">6525 </t>
    </r>
    <r>
      <rPr>
        <vertAlign val="superscript"/>
        <sz val="12"/>
        <rFont val="Times New Roman"/>
        <family val="1"/>
      </rPr>
      <t>2)</t>
    </r>
  </si>
  <si>
    <r>
      <t xml:space="preserve">139 </t>
    </r>
    <r>
      <rPr>
        <vertAlign val="superscript"/>
        <sz val="12"/>
        <rFont val="Times New Roman"/>
        <family val="1"/>
      </rPr>
      <t>2)</t>
    </r>
  </si>
  <si>
    <t xml:space="preserve">Time series of gender indicators to the Strategy of Enhancing the Role of Women in Tajikistan </t>
  </si>
  <si>
    <t>Name of the indicator</t>
  </si>
  <si>
    <t>Data Source</t>
  </si>
  <si>
    <t>Section 1. The status of women in the social and political life</t>
  </si>
  <si>
    <t>Committee for Women and Family Affairs</t>
  </si>
  <si>
    <t>The proportion of seats held by women in Parliament, total percentage</t>
  </si>
  <si>
    <t>The distribution of employees in the public administration by gender (according to annual reports, in percent)</t>
  </si>
  <si>
    <t>men</t>
  </si>
  <si>
    <t>women</t>
  </si>
  <si>
    <t>Section 2. Acceleration of women employment and their role in the labor market</t>
  </si>
  <si>
    <t xml:space="preserve">Resident population by age group (at the beginning of the year, thousands of people), the total population </t>
  </si>
  <si>
    <t>SAS</t>
  </si>
  <si>
    <t>including in the age of … years old:</t>
  </si>
  <si>
    <t>Men</t>
  </si>
  <si>
    <t>Disaggregation of migrants by sex and age (persons)</t>
  </si>
  <si>
    <t>number of arived</t>
  </si>
  <si>
    <t>both sexes:</t>
  </si>
  <si>
    <t>65 years old and older</t>
  </si>
  <si>
    <t>number of departed</t>
  </si>
  <si>
    <t>migration increase</t>
  </si>
  <si>
    <t>Ratio of wages of women and men (in percent)</t>
  </si>
  <si>
    <r>
      <t>Number of unemployed women by age, persons</t>
    </r>
    <r>
      <rPr>
        <vertAlign val="superscript"/>
        <sz val="12"/>
        <rFont val="Times New Roman"/>
        <family val="1"/>
      </rPr>
      <t>1)</t>
    </r>
  </si>
  <si>
    <r>
      <t>Number of unemployed men by age, persons</t>
    </r>
    <r>
      <rPr>
        <vertAlign val="superscript"/>
        <sz val="12"/>
        <rFont val="Times New Roman"/>
        <family val="1"/>
      </rPr>
      <t>1)</t>
    </r>
  </si>
  <si>
    <t>Number of self-employed - total; persons</t>
  </si>
  <si>
    <t>The proportion of women in paid jobs in the fields of labor, does not related to agriculture,in percent</t>
  </si>
  <si>
    <t>Listed quantity of workers in agriculture, thousand person</t>
  </si>
  <si>
    <t>The number of people applied to employment entities, total, thousand people</t>
  </si>
  <si>
    <t xml:space="preserve">The number of hired people that applied to the population employment services with the request on employment and provided with job through the employment service </t>
  </si>
  <si>
    <t>Employed by Employment Service, thousands of person</t>
  </si>
  <si>
    <t>Employed, total, thousand people</t>
  </si>
  <si>
    <t>Section  3. Women Entrepreneurship Development Support</t>
  </si>
  <si>
    <t>Disaggregation  of the number of workers of small enterprises (with staff of 10 and less workers), thousand</t>
  </si>
  <si>
    <t>Proportion in %</t>
  </si>
  <si>
    <t>Number of individual entrepreneurs operating on the basis of a certificate, total</t>
  </si>
  <si>
    <t>Number of women, leaders of legal entities</t>
  </si>
  <si>
    <t>including in the private sector</t>
  </si>
  <si>
    <t>Number of peasant farms, total</t>
  </si>
  <si>
    <t>including headed by:</t>
  </si>
  <si>
    <t>Provision of microloans to the population (according to the National Bank of Tajikistan data)</t>
  </si>
  <si>
    <t>Number of microloan recepients, persons</t>
  </si>
  <si>
    <t>total</t>
  </si>
  <si>
    <t>Number of leaders and specialists from among the hired workforce, thousand persons (total)</t>
  </si>
  <si>
    <t>Number of pencion recepients, total, thousand persons</t>
  </si>
  <si>
    <t>Number of recepients of state social allowance, total thousand persons</t>
  </si>
  <si>
    <t>Average amount of assigned pensions, total, TJS (end of year)</t>
  </si>
  <si>
    <t>Section  4. Problem of increasing women's educational level</t>
  </si>
  <si>
    <r>
      <t xml:space="preserve">population with primary education,  total </t>
    </r>
    <r>
      <rPr>
        <vertAlign val="superscript"/>
        <sz val="12"/>
        <rFont val="Times New Roman"/>
        <family val="1"/>
      </rPr>
      <t xml:space="preserve">2) </t>
    </r>
    <r>
      <rPr>
        <sz val="12"/>
        <rFont val="Times New Roman"/>
        <family val="1"/>
      </rPr>
      <t>per thousand persons</t>
    </r>
  </si>
  <si>
    <r>
      <t>Population with secondary education, total</t>
    </r>
    <r>
      <rPr>
        <vertAlign val="superscript"/>
        <sz val="12"/>
        <rFont val="Times New Roman"/>
        <family val="1"/>
      </rPr>
      <t xml:space="preserve"> 2)</t>
    </r>
    <r>
      <rPr>
        <sz val="12"/>
        <rFont val="Times New Roman"/>
        <family val="1"/>
      </rPr>
      <t xml:space="preserve"> per thousand persons</t>
    </r>
  </si>
  <si>
    <r>
      <t>Population with higher education, total</t>
    </r>
    <r>
      <rPr>
        <vertAlign val="superscript"/>
        <sz val="12"/>
        <rFont val="Times New Roman"/>
        <family val="1"/>
      </rPr>
      <t xml:space="preserve"> 2)</t>
    </r>
    <r>
      <rPr>
        <sz val="12"/>
        <rFont val="Times New Roman"/>
        <family val="1"/>
      </rPr>
      <t xml:space="preserve"> per thousand persons</t>
    </r>
  </si>
  <si>
    <t>The number of employees engaged in scientific research and development (end of the year, people), total</t>
  </si>
  <si>
    <t>Number of specialists - researchers, total</t>
  </si>
  <si>
    <r>
      <t xml:space="preserve">Rate of coverage in primary education </t>
    </r>
    <r>
      <rPr>
        <vertAlign val="superscript"/>
        <sz val="12"/>
        <rFont val="Times New Roman"/>
        <family val="1"/>
      </rPr>
      <t xml:space="preserve">4) </t>
    </r>
    <r>
      <rPr>
        <sz val="12"/>
        <rFont val="Times New Roman"/>
        <family val="1"/>
      </rPr>
      <t>(percent), in total</t>
    </r>
  </si>
  <si>
    <t>boys</t>
  </si>
  <si>
    <t>girls</t>
  </si>
  <si>
    <r>
      <t>Indications of coverage by secondary education</t>
    </r>
    <r>
      <rPr>
        <vertAlign val="superscript"/>
        <sz val="12"/>
        <rFont val="Times New Roman"/>
        <family val="1"/>
      </rPr>
      <t>6)</t>
    </r>
    <r>
      <rPr>
        <sz val="12"/>
        <rFont val="Times New Roman"/>
        <family val="1"/>
      </rPr>
      <t xml:space="preserve"> (percent), total</t>
    </r>
  </si>
  <si>
    <r>
      <t>Indications of coverage by primary education</t>
    </r>
    <r>
      <rPr>
        <vertAlign val="superscript"/>
        <sz val="12"/>
        <rFont val="Times New Roman"/>
        <family val="1"/>
      </rPr>
      <t>5)</t>
    </r>
    <r>
      <rPr>
        <sz val="12"/>
        <rFont val="Times New Roman"/>
        <family val="1"/>
      </rPr>
      <t xml:space="preserve"> (percent), total</t>
    </r>
  </si>
  <si>
    <t>Ratio of women from the total number of students</t>
  </si>
  <si>
    <r>
      <t xml:space="preserve">primary education </t>
    </r>
    <r>
      <rPr>
        <vertAlign val="superscript"/>
        <sz val="12"/>
        <rFont val="Times New Roman"/>
        <family val="1"/>
      </rPr>
      <t>4)</t>
    </r>
  </si>
  <si>
    <r>
      <t xml:space="preserve">secondary education </t>
    </r>
    <r>
      <rPr>
        <vertAlign val="superscript"/>
        <sz val="12"/>
        <rFont val="Times New Roman"/>
        <family val="1"/>
      </rPr>
      <t>5)</t>
    </r>
  </si>
  <si>
    <r>
      <t xml:space="preserve">higher education </t>
    </r>
    <r>
      <rPr>
        <vertAlign val="superscript"/>
        <sz val="12"/>
        <rFont val="Times New Roman"/>
        <family val="1"/>
      </rPr>
      <t>6)</t>
    </r>
  </si>
  <si>
    <t>Number of gender sensitive training programmes and courses</t>
  </si>
  <si>
    <t>Indications of coverage of  3-6 year-old children by preschool institutions (percent)</t>
  </si>
  <si>
    <t>Section 5. Women and Healthcare</t>
  </si>
  <si>
    <t>Mortality rate of infants under the age of 5 years, total, per 1000 live births</t>
  </si>
  <si>
    <t>The infant mortality rate, total, per 1000 live births</t>
  </si>
  <si>
    <t>Life expextancy at bith, total, years</t>
  </si>
  <si>
    <t>Proportion of births attended by skilled health personnel, percentage</t>
  </si>
  <si>
    <t>Maternal mortality</t>
  </si>
  <si>
    <r>
      <t>The maternal mortality by cause of death, per 100,000 live births,</t>
    </r>
    <r>
      <rPr>
        <vertAlign val="superscript"/>
        <sz val="11"/>
        <rFont val="Times New Roman"/>
        <family val="1"/>
      </rPr>
      <t>8)</t>
    </r>
    <r>
      <rPr>
        <sz val="12"/>
        <rFont val="Times New Roman"/>
        <family val="1"/>
      </rPr>
      <t>:</t>
    </r>
  </si>
  <si>
    <t>Bleeding during pregnancy and childbirth</t>
  </si>
  <si>
    <t>Sepsis during childbirth</t>
  </si>
  <si>
    <t>Gestosis</t>
  </si>
  <si>
    <t>Artificial medical abortion</t>
  </si>
  <si>
    <t>Ectopic pregnancy</t>
  </si>
  <si>
    <t>Other complications of pregnancy and childbirth</t>
  </si>
  <si>
    <t>The number of reported cases of HIV infection</t>
  </si>
  <si>
    <t>Number of HIV - infected by sex (persons)</t>
  </si>
  <si>
    <t>The number of pregnant women with HIV infection (the man)</t>
  </si>
  <si>
    <t>Coverage of pregnant women in early pregnancy (before 12 weeks), percentage</t>
  </si>
  <si>
    <t>The incidence of men and women with malignant tumors</t>
  </si>
  <si>
    <t>The incidence of men and women with malignant tumors per 100,000 population</t>
  </si>
  <si>
    <t>Mortality from breast cancer</t>
  </si>
  <si>
    <t>The number of women using contraceptives, people</t>
  </si>
  <si>
    <t>per 100 women aged 15-49 years</t>
  </si>
  <si>
    <t>Using contraceptives</t>
  </si>
  <si>
    <t>out of them:</t>
  </si>
  <si>
    <t>Oral contraceptives</t>
  </si>
  <si>
    <t>at the age of 15-49 years, per 100 women</t>
  </si>
  <si>
    <t>Barrier contraceptives</t>
  </si>
  <si>
    <t>Injection contraceptions</t>
  </si>
  <si>
    <t>IUD</t>
  </si>
  <si>
    <t>Number of abortions, total</t>
  </si>
  <si>
    <t>at the age of 14-49 years, per 1000 women</t>
  </si>
  <si>
    <t>The incidence of infections, sexually transmitted infections (per 100,000 population)</t>
  </si>
  <si>
    <t>Morbidity of active tuberculosis (per 100,000 population)</t>
  </si>
  <si>
    <t>Section 7. Directions of prevention of violence against women</t>
  </si>
  <si>
    <t>Total number of registered crimes, total</t>
  </si>
  <si>
    <t>Composition of persons committed crimes (persons)</t>
  </si>
  <si>
    <t>MIA</t>
  </si>
  <si>
    <t>The number of registered crimes committed against minors</t>
  </si>
  <si>
    <t>Number of convicted women, total (persons)</t>
  </si>
  <si>
    <t>Number of convicted minors, total</t>
  </si>
  <si>
    <t>Morbidity of active tuberculosis, total people</t>
  </si>
  <si>
    <t>Section 8. Family Strengthening Factors</t>
  </si>
  <si>
    <t>Number of registered marrieages and divorces</t>
  </si>
  <si>
    <t>marriages</t>
  </si>
  <si>
    <t>divorces</t>
  </si>
  <si>
    <t>Number of permanent preschool institutions</t>
  </si>
  <si>
    <t>Number of medical institutions (hospitals)</t>
  </si>
  <si>
    <r>
      <t>Number of incomplete families, total</t>
    </r>
    <r>
      <rPr>
        <vertAlign val="superscript"/>
        <sz val="12"/>
        <rFont val="Times New Roman"/>
        <family val="1"/>
      </rPr>
      <t>2)</t>
    </r>
  </si>
  <si>
    <t>households consisting of mothers with children</t>
  </si>
  <si>
    <t>households consisting of mothers with children and one of the parents of the mother or father</t>
  </si>
  <si>
    <t>households consisting of fathers with children</t>
  </si>
  <si>
    <t>households consisting of fathers with children and one of the parents of the mother or father</t>
  </si>
  <si>
    <t>Number of women on maternity leave, persons</t>
  </si>
  <si>
    <t>Number of persons on childcare leave, persons</t>
  </si>
  <si>
    <t>1) according to the labor workforce survey data</t>
  </si>
  <si>
    <t>2) according to the population and housing fund census results (as of September 21, 2010)</t>
  </si>
  <si>
    <t>3)for 2000</t>
  </si>
  <si>
    <t xml:space="preserve">4) students of grades 1-4 </t>
  </si>
  <si>
    <t xml:space="preserve">5) students of grades 1-9 </t>
  </si>
  <si>
    <t>6) students of 10-11 grades</t>
  </si>
  <si>
    <t>7) according to the data of the natal and maternal mortality study of 2010</t>
  </si>
  <si>
    <t>8) according to the data of Civilian Status Registry Offices</t>
  </si>
  <si>
    <t>MHSSW</t>
  </si>
  <si>
    <t>Ratio of employed through employment services</t>
  </si>
  <si>
    <t>Council of Justice</t>
  </si>
  <si>
    <t>Agency for Social Insurance and Pensions</t>
  </si>
  <si>
    <t>MES</t>
  </si>
  <si>
    <t>Ministry of Labour, Migration and Employment, SAS</t>
  </si>
  <si>
    <t xml:space="preserve">Ministry of Health and Social Protection of the Population </t>
  </si>
  <si>
    <t>MHSPP</t>
  </si>
  <si>
    <t>SAS, Population Census</t>
  </si>
  <si>
    <t xml:space="preserve">9) until 2014- According to the data of working women employed in institutions and organizations </t>
  </si>
  <si>
    <t xml:space="preserve">from 2014 According to the date of Agency for Social Insurance and Pensions </t>
  </si>
  <si>
    <t>73,6</t>
  </si>
  <si>
    <t>73,7</t>
  </si>
  <si>
    <t>74,9</t>
  </si>
  <si>
    <t>** АС (Агентство по статистике) TjDHS 2012, 2017</t>
  </si>
  <si>
    <t>SAS**</t>
  </si>
  <si>
    <t>Migration Service SAS**</t>
  </si>
  <si>
    <t>MLME, SAS**</t>
  </si>
  <si>
    <t>MH, SAS**</t>
  </si>
  <si>
    <t>75,0</t>
  </si>
  <si>
    <t>Number of individual entrepreneurs operating on the basis of a patent,(excluding the number of farms) total</t>
  </si>
  <si>
    <r>
      <t xml:space="preserve">176266 </t>
    </r>
    <r>
      <rPr>
        <vertAlign val="superscript"/>
        <sz val="12"/>
        <rFont val="Times New Roman"/>
        <family val="1"/>
      </rPr>
      <t>10)</t>
    </r>
  </si>
  <si>
    <r>
      <t xml:space="preserve">138253 </t>
    </r>
    <r>
      <rPr>
        <vertAlign val="superscript"/>
        <sz val="12"/>
        <rFont val="Times New Roman"/>
        <family val="1"/>
      </rPr>
      <t>10)</t>
    </r>
  </si>
  <si>
    <r>
      <t xml:space="preserve">38013 </t>
    </r>
    <r>
      <rPr>
        <vertAlign val="superscript"/>
        <sz val="12"/>
        <rFont val="Times New Roman"/>
        <family val="1"/>
      </rPr>
      <t>10)</t>
    </r>
  </si>
  <si>
    <r>
      <t xml:space="preserve">78,4 </t>
    </r>
    <r>
      <rPr>
        <vertAlign val="superscript"/>
        <sz val="12"/>
        <rFont val="Times New Roman"/>
        <family val="1"/>
      </rPr>
      <t>10)</t>
    </r>
  </si>
  <si>
    <r>
      <t xml:space="preserve">21,6 </t>
    </r>
    <r>
      <rPr>
        <vertAlign val="superscript"/>
        <sz val="12"/>
        <rFont val="Times New Roman"/>
        <family val="1"/>
      </rPr>
      <t>10)</t>
    </r>
  </si>
  <si>
    <t>75,1</t>
  </si>
  <si>
    <r>
      <t>20367</t>
    </r>
    <r>
      <rPr>
        <vertAlign val="superscript"/>
        <sz val="12"/>
        <rFont val="Times New Roman"/>
        <family val="1"/>
      </rPr>
      <t>9)</t>
    </r>
  </si>
  <si>
    <r>
      <t>31039</t>
    </r>
    <r>
      <rPr>
        <vertAlign val="superscript"/>
        <sz val="12"/>
        <rFont val="Times New Roman"/>
        <family val="1"/>
      </rPr>
      <t>9)</t>
    </r>
  </si>
  <si>
    <t>10) preliminary data</t>
  </si>
  <si>
    <t>The incidence of endemic goiter (per 100,000 population)</t>
  </si>
  <si>
    <t xml:space="preserve">Data for 2017-2020 has been updated </t>
  </si>
  <si>
    <t>76,3</t>
  </si>
  <si>
    <t>74,8</t>
  </si>
  <si>
    <t>77,9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</si>
</sst>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_-* #,##0_р_._-;\-* #,##0_р_._-;_-* &quot;-&quot;??_р_._-;_-@_-"/>
    <numFmt numFmtId="182" formatCode="#,##0.0"/>
    <numFmt numFmtId="183" formatCode="0.0;[Red]0.0"/>
    <numFmt numFmtId="184" formatCode="0.00;[Red]0.00"/>
    <numFmt numFmtId="185" formatCode="_-* #,##0.0_р_._-;\-* #,##0.0_р_._-;_-* &quot;-&quot;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[$-FC19]d\ mmmm\ yyyy\ &quot;г.&quot;"/>
    <numFmt numFmtId="192" formatCode="0.00000"/>
    <numFmt numFmtId="193" formatCode="0.0000"/>
    <numFmt numFmtId="194" formatCode="0;[Red]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MS Sans Serif"/>
      <family val="2"/>
    </font>
    <font>
      <sz val="8"/>
      <name val="Calibri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i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 Tj"/>
      <family val="1"/>
    </font>
    <font>
      <sz val="11"/>
      <color indexed="8"/>
      <name val="Times New Roman Tajik 1.0"/>
      <family val="1"/>
    </font>
    <font>
      <sz val="18"/>
      <color indexed="8"/>
      <name val="Helvetica"/>
      <family val="2"/>
    </font>
    <font>
      <sz val="11"/>
      <color indexed="10"/>
      <name val="Palatino Linotyp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22222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 Tj"/>
      <family val="1"/>
    </font>
    <font>
      <sz val="11"/>
      <color theme="1"/>
      <name val="Times New Roman Tajik 1.0"/>
      <family val="1"/>
    </font>
    <font>
      <sz val="18"/>
      <color rgb="FF000000"/>
      <name val="Helvetica"/>
      <family val="2"/>
    </font>
    <font>
      <sz val="11"/>
      <color rgb="FFFF0000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180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/>
    </xf>
    <xf numFmtId="182" fontId="6" fillId="0" borderId="10" xfId="0" applyNumberFormat="1" applyFont="1" applyFill="1" applyBorder="1" applyAlignment="1">
      <alignment horizontal="right"/>
    </xf>
    <xf numFmtId="182" fontId="6" fillId="0" borderId="10" xfId="0" applyNumberFormat="1" applyFont="1" applyFill="1" applyBorder="1" applyAlignment="1">
      <alignment horizontal="right" wrapText="1"/>
    </xf>
    <xf numFmtId="182" fontId="6" fillId="0" borderId="10" xfId="56" applyNumberFormat="1" applyFont="1" applyFill="1" applyBorder="1" applyAlignment="1">
      <alignment horizontal="right"/>
      <protection/>
    </xf>
    <xf numFmtId="1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0" fontId="63" fillId="0" borderId="0" xfId="0" applyFont="1" applyAlignment="1">
      <alignment horizontal="right" vertical="top" wrapText="1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left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wrapText="1"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180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right" readingOrder="1"/>
    </xf>
    <xf numFmtId="0" fontId="6" fillId="0" borderId="1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6" fillId="0" borderId="10" xfId="0" applyFont="1" applyFill="1" applyBorder="1" applyAlignment="1">
      <alignment/>
    </xf>
    <xf numFmtId="0" fontId="10" fillId="0" borderId="0" xfId="0" applyFont="1" applyFill="1" applyAlignment="1">
      <alignment vertical="top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NumberFormat="1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 wrapText="1"/>
    </xf>
    <xf numFmtId="180" fontId="6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0" fontId="12" fillId="0" borderId="0" xfId="0" applyFont="1" applyFill="1" applyAlignment="1">
      <alignment vertical="top" wrapText="1"/>
    </xf>
    <xf numFmtId="3" fontId="6" fillId="0" borderId="10" xfId="0" applyNumberFormat="1" applyFont="1" applyFill="1" applyBorder="1" applyAlignment="1">
      <alignment horizontal="center"/>
    </xf>
    <xf numFmtId="1" fontId="14" fillId="0" borderId="0" xfId="34" applyNumberFormat="1" applyFont="1" applyFill="1">
      <alignment/>
      <protection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180" fontId="6" fillId="33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6" fillId="0" borderId="13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right" wrapText="1"/>
    </xf>
    <xf numFmtId="194" fontId="6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vertical="distributed" wrapText="1"/>
    </xf>
    <xf numFmtId="1" fontId="6" fillId="0" borderId="10" xfId="0" applyNumberFormat="1" applyFont="1" applyFill="1" applyBorder="1" applyAlignment="1">
      <alignment horizontal="right" wrapText="1"/>
    </xf>
    <xf numFmtId="0" fontId="64" fillId="0" borderId="0" xfId="0" applyFont="1" applyFill="1" applyAlignment="1">
      <alignment/>
    </xf>
    <xf numFmtId="0" fontId="7" fillId="0" borderId="0" xfId="0" applyFont="1" applyFill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66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wrapText="1"/>
    </xf>
    <xf numFmtId="0" fontId="67" fillId="0" borderId="13" xfId="0" applyFont="1" applyBorder="1" applyAlignment="1">
      <alignment vertical="top"/>
    </xf>
    <xf numFmtId="0" fontId="67" fillId="0" borderId="10" xfId="0" applyFont="1" applyFill="1" applyBorder="1" applyAlignment="1">
      <alignment vertical="top"/>
    </xf>
    <xf numFmtId="180" fontId="6" fillId="0" borderId="12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right" wrapText="1"/>
    </xf>
    <xf numFmtId="180" fontId="6" fillId="33" borderId="10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Alignment="1">
      <alignment/>
    </xf>
    <xf numFmtId="180" fontId="6" fillId="33" borderId="10" xfId="0" applyNumberFormat="1" applyFont="1" applyFill="1" applyBorder="1" applyAlignment="1">
      <alignment wrapText="1"/>
    </xf>
    <xf numFmtId="0" fontId="12" fillId="0" borderId="0" xfId="0" applyFont="1" applyAlignment="1">
      <alignment/>
    </xf>
    <xf numFmtId="180" fontId="8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vertical="top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center"/>
    </xf>
    <xf numFmtId="0" fontId="68" fillId="0" borderId="20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69" fillId="0" borderId="10" xfId="0" applyFont="1" applyFill="1" applyBorder="1" applyAlignment="1">
      <alignment horizontal="right" wrapText="1"/>
    </xf>
    <xf numFmtId="0" fontId="70" fillId="0" borderId="10" xfId="0" applyFont="1" applyFill="1" applyBorder="1" applyAlignment="1">
      <alignment horizontal="right" wrapText="1"/>
    </xf>
    <xf numFmtId="1" fontId="6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 readingOrder="1"/>
    </xf>
    <xf numFmtId="4" fontId="9" fillId="0" borderId="10" xfId="0" applyNumberFormat="1" applyFont="1" applyFill="1" applyBorder="1" applyAlignment="1">
      <alignment horizontal="right" vertical="top" wrapText="1"/>
    </xf>
    <xf numFmtId="180" fontId="1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3" fontId="65" fillId="33" borderId="10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3" fontId="65" fillId="33" borderId="10" xfId="0" applyNumberFormat="1" applyFont="1" applyFill="1" applyBorder="1" applyAlignment="1">
      <alignment horizontal="right" wrapText="1"/>
    </xf>
    <xf numFmtId="3" fontId="65" fillId="33" borderId="10" xfId="0" applyNumberFormat="1" applyFont="1" applyFill="1" applyBorder="1" applyAlignment="1">
      <alignment/>
    </xf>
    <xf numFmtId="0" fontId="64" fillId="0" borderId="11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7" fillId="0" borderId="13" xfId="0" applyFont="1" applyBorder="1" applyAlignment="1">
      <alignment horizontal="center" vertical="top"/>
    </xf>
    <xf numFmtId="0" fontId="67" fillId="0" borderId="12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68" fillId="0" borderId="20" xfId="0" applyFont="1" applyBorder="1" applyAlignment="1">
      <alignment/>
    </xf>
    <xf numFmtId="0" fontId="67" fillId="0" borderId="13" xfId="0" applyFont="1" applyBorder="1" applyAlignment="1">
      <alignment vertical="top"/>
    </xf>
    <xf numFmtId="0" fontId="67" fillId="0" borderId="12" xfId="0" applyFont="1" applyBorder="1" applyAlignment="1">
      <alignment vertical="top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right" vertical="top"/>
    </xf>
    <xf numFmtId="0" fontId="67" fillId="0" borderId="14" xfId="0" applyFont="1" applyBorder="1" applyAlignment="1">
      <alignment vertical="top"/>
    </xf>
    <xf numFmtId="0" fontId="67" fillId="0" borderId="13" xfId="0" applyFont="1" applyBorder="1" applyAlignment="1">
      <alignment/>
    </xf>
    <xf numFmtId="0" fontId="67" fillId="0" borderId="12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7" fillId="0" borderId="12" xfId="0" applyFont="1" applyBorder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wrapText="1"/>
    </xf>
    <xf numFmtId="180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 horizontal="right"/>
    </xf>
    <xf numFmtId="182" fontId="6" fillId="0" borderId="10" xfId="0" applyNumberFormat="1" applyFont="1" applyFill="1" applyBorder="1" applyAlignment="1">
      <alignment horizontal="right"/>
    </xf>
    <xf numFmtId="182" fontId="6" fillId="0" borderId="10" xfId="0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 wrapText="1"/>
    </xf>
    <xf numFmtId="180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vertical="top" wrapText="1"/>
    </xf>
    <xf numFmtId="180" fontId="6" fillId="0" borderId="12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Alignment="1">
      <alignment/>
    </xf>
    <xf numFmtId="3" fontId="6" fillId="0" borderId="16" xfId="0" applyNumberFormat="1" applyFont="1" applyFill="1" applyBorder="1" applyAlignment="1">
      <alignment horizontal="right"/>
    </xf>
    <xf numFmtId="180" fontId="8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vertical="top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69" fillId="0" borderId="10" xfId="0" applyFont="1" applyFill="1" applyBorder="1" applyAlignment="1">
      <alignment horizontal="right" wrapText="1"/>
    </xf>
    <xf numFmtId="180" fontId="6" fillId="33" borderId="10" xfId="0" applyNumberFormat="1" applyFont="1" applyFill="1" applyBorder="1" applyAlignment="1">
      <alignment horizontal="right" wrapText="1"/>
    </xf>
    <xf numFmtId="182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82" fontId="6" fillId="33" borderId="10" xfId="0" applyNumberFormat="1" applyFont="1" applyFill="1" applyBorder="1" applyAlignment="1">
      <alignment horizontal="right"/>
    </xf>
    <xf numFmtId="182" fontId="6" fillId="33" borderId="10" xfId="0" applyNumberFormat="1" applyFont="1" applyFill="1" applyBorder="1" applyAlignment="1">
      <alignment horizontal="right" wrapText="1"/>
    </xf>
    <xf numFmtId="0" fontId="6" fillId="33" borderId="12" xfId="0" applyFont="1" applyFill="1" applyBorder="1" applyAlignment="1">
      <alignment horizontal="right" wrapText="1"/>
    </xf>
    <xf numFmtId="2" fontId="69" fillId="0" borderId="10" xfId="0" applyNumberFormat="1" applyFont="1" applyFill="1" applyBorder="1" applyAlignment="1">
      <alignment horizontal="right" wrapText="1"/>
    </xf>
    <xf numFmtId="2" fontId="6" fillId="33" borderId="10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right" wrapText="1"/>
    </xf>
    <xf numFmtId="180" fontId="6" fillId="0" borderId="19" xfId="0" applyNumberFormat="1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right" wrapText="1"/>
    </xf>
    <xf numFmtId="180" fontId="6" fillId="0" borderId="16" xfId="0" applyNumberFormat="1" applyFont="1" applyFill="1" applyBorder="1" applyAlignment="1">
      <alignment wrapText="1"/>
    </xf>
    <xf numFmtId="180" fontId="8" fillId="0" borderId="16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right" vertical="top" wrapText="1"/>
    </xf>
    <xf numFmtId="0" fontId="6" fillId="33" borderId="19" xfId="0" applyFont="1" applyFill="1" applyBorder="1" applyAlignment="1">
      <alignment horizontal="right" wrapText="1"/>
    </xf>
    <xf numFmtId="180" fontId="6" fillId="0" borderId="16" xfId="0" applyNumberFormat="1" applyFont="1" applyFill="1" applyBorder="1" applyAlignment="1">
      <alignment horizontal="right" wrapText="1"/>
    </xf>
    <xf numFmtId="180" fontId="6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 applyAlignment="1">
      <alignment horizontal="right"/>
    </xf>
    <xf numFmtId="182" fontId="6" fillId="0" borderId="16" xfId="0" applyNumberFormat="1" applyFont="1" applyFill="1" applyBorder="1" applyAlignment="1">
      <alignment horizontal="right"/>
    </xf>
    <xf numFmtId="182" fontId="6" fillId="0" borderId="16" xfId="0" applyNumberFormat="1" applyFont="1" applyFill="1" applyBorder="1" applyAlignment="1">
      <alignment horizontal="right" wrapText="1"/>
    </xf>
    <xf numFmtId="180" fontId="6" fillId="33" borderId="16" xfId="0" applyNumberFormat="1" applyFont="1" applyFill="1" applyBorder="1" applyAlignment="1">
      <alignment horizontal="right" wrapText="1"/>
    </xf>
    <xf numFmtId="182" fontId="6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82" fontId="6" fillId="33" borderId="16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65" fillId="0" borderId="16" xfId="0" applyFont="1" applyFill="1" applyBorder="1" applyAlignment="1">
      <alignment horizontal="right" wrapText="1"/>
    </xf>
    <xf numFmtId="0" fontId="69" fillId="0" borderId="0" xfId="0" applyFont="1" applyFill="1" applyBorder="1" applyAlignment="1">
      <alignment horizontal="right" wrapText="1"/>
    </xf>
    <xf numFmtId="2" fontId="69" fillId="0" borderId="16" xfId="0" applyNumberFormat="1" applyFont="1" applyFill="1" applyBorder="1" applyAlignment="1">
      <alignment horizontal="right" wrapText="1"/>
    </xf>
    <xf numFmtId="2" fontId="6" fillId="33" borderId="16" xfId="0" applyNumberFormat="1" applyFont="1" applyFill="1" applyBorder="1" applyAlignment="1">
      <alignment horizontal="right" wrapText="1"/>
    </xf>
    <xf numFmtId="3" fontId="6" fillId="0" borderId="16" xfId="0" applyNumberFormat="1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right" wrapText="1"/>
    </xf>
    <xf numFmtId="49" fontId="6" fillId="0" borderId="16" xfId="0" applyNumberFormat="1" applyFont="1" applyFill="1" applyBorder="1" applyAlignment="1">
      <alignment horizontal="right" wrapText="1"/>
    </xf>
    <xf numFmtId="180" fontId="6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right" vertical="top" wrapText="1"/>
    </xf>
    <xf numFmtId="180" fontId="6" fillId="34" borderId="19" xfId="0" applyNumberFormat="1" applyFont="1" applyFill="1" applyBorder="1" applyAlignment="1">
      <alignment horizontal="right" wrapText="1"/>
    </xf>
    <xf numFmtId="182" fontId="6" fillId="34" borderId="16" xfId="0" applyNumberFormat="1" applyFont="1" applyFill="1" applyBorder="1" applyAlignment="1">
      <alignment/>
    </xf>
    <xf numFmtId="180" fontId="6" fillId="34" borderId="16" xfId="0" applyNumberFormat="1" applyFont="1" applyFill="1" applyBorder="1" applyAlignment="1">
      <alignment horizontal="right" wrapText="1"/>
    </xf>
    <xf numFmtId="180" fontId="6" fillId="34" borderId="10" xfId="0" applyNumberFormat="1" applyFont="1" applyFill="1" applyBorder="1" applyAlignment="1">
      <alignment horizontal="right" wrapText="1"/>
    </xf>
    <xf numFmtId="3" fontId="6" fillId="34" borderId="16" xfId="0" applyNumberFormat="1" applyFont="1" applyFill="1" applyBorder="1" applyAlignment="1">
      <alignment horizontal="right"/>
    </xf>
    <xf numFmtId="3" fontId="6" fillId="34" borderId="16" xfId="0" applyNumberFormat="1" applyFont="1" applyFill="1" applyBorder="1" applyAlignment="1">
      <alignment/>
    </xf>
    <xf numFmtId="1" fontId="6" fillId="33" borderId="16" xfId="0" applyNumberFormat="1" applyFont="1" applyFill="1" applyBorder="1" applyAlignment="1">
      <alignment horizontal="right"/>
    </xf>
    <xf numFmtId="0" fontId="65" fillId="34" borderId="16" xfId="0" applyFont="1" applyFill="1" applyBorder="1" applyAlignment="1">
      <alignment/>
    </xf>
    <xf numFmtId="180" fontId="65" fillId="34" borderId="16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 wrapText="1"/>
    </xf>
    <xf numFmtId="3" fontId="72" fillId="34" borderId="0" xfId="0" applyNumberFormat="1" applyFont="1" applyFill="1" applyAlignment="1">
      <alignment/>
    </xf>
    <xf numFmtId="0" fontId="6" fillId="33" borderId="16" xfId="0" applyFont="1" applyFill="1" applyBorder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able14" xfId="33"/>
    <cellStyle name="Normal_Table1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11-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4"/>
  <sheetViews>
    <sheetView tabSelected="1" zoomScale="85" zoomScaleNormal="85" workbookViewId="0" topLeftCell="A1">
      <pane ySplit="5" topLeftCell="A261" activePane="bottomLeft" state="frozen"/>
      <selection pane="topLeft" activeCell="A1" sqref="A1"/>
      <selection pane="bottomLeft" activeCell="R1" sqref="R1:R16384"/>
    </sheetView>
  </sheetViews>
  <sheetFormatPr defaultColWidth="9.140625" defaultRowHeight="15"/>
  <cols>
    <col min="1" max="1" width="3.7109375" style="1" customWidth="1"/>
    <col min="2" max="2" width="31.421875" style="1" customWidth="1"/>
    <col min="3" max="3" width="10.421875" style="1" customWidth="1"/>
    <col min="4" max="4" width="10.421875" style="2" customWidth="1"/>
    <col min="5" max="5" width="11.421875" style="2" customWidth="1"/>
    <col min="6" max="14" width="11.00390625" style="2" customWidth="1"/>
    <col min="15" max="17" width="11.00390625" style="1" customWidth="1"/>
    <col min="18" max="18" width="18.00390625" style="1" customWidth="1"/>
    <col min="19" max="19" width="24.57421875" style="1" customWidth="1"/>
    <col min="20" max="20" width="11.140625" style="1" bestFit="1" customWidth="1"/>
    <col min="21" max="22" width="9.57421875" style="1" bestFit="1" customWidth="1"/>
    <col min="23" max="16384" width="9.140625" style="1" customWidth="1"/>
  </cols>
  <sheetData>
    <row r="1" spans="1:17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36.75" customHeight="1">
      <c r="A2" s="179" t="s">
        <v>61</v>
      </c>
      <c r="B2" s="179"/>
      <c r="C2" s="179"/>
      <c r="D2" s="179"/>
      <c r="E2" s="179"/>
      <c r="F2" s="179"/>
      <c r="G2" s="179"/>
      <c r="H2" s="88"/>
      <c r="I2" s="88"/>
      <c r="J2" s="88"/>
      <c r="K2" s="88"/>
      <c r="L2" s="88"/>
      <c r="M2" s="88"/>
      <c r="N2" s="88"/>
      <c r="O2" s="88"/>
      <c r="P2" s="88"/>
      <c r="Q2" s="88"/>
      <c r="R2" s="21"/>
    </row>
    <row r="3" spans="1:18" ht="15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/>
    </row>
    <row r="4" spans="1:21" ht="15.75" customHeight="1">
      <c r="A4" s="180" t="s">
        <v>0</v>
      </c>
      <c r="B4" s="182" t="s">
        <v>62</v>
      </c>
      <c r="C4" s="154"/>
      <c r="D4" s="154"/>
      <c r="E4" s="154"/>
      <c r="F4" s="154"/>
      <c r="G4" s="154"/>
      <c r="H4" s="90"/>
      <c r="I4" s="23"/>
      <c r="J4" s="23"/>
      <c r="K4" s="23"/>
      <c r="L4" s="23"/>
      <c r="M4" s="23"/>
      <c r="N4" s="23"/>
      <c r="O4" s="23"/>
      <c r="P4" s="145"/>
      <c r="Q4" s="145"/>
      <c r="R4" s="168" t="s">
        <v>63</v>
      </c>
      <c r="S4" s="21"/>
      <c r="T4" s="21"/>
      <c r="U4" s="21"/>
    </row>
    <row r="5" spans="1:21" ht="15.75">
      <c r="A5" s="181"/>
      <c r="B5" s="182"/>
      <c r="C5" s="23">
        <v>2008</v>
      </c>
      <c r="D5" s="23">
        <v>2009</v>
      </c>
      <c r="E5" s="23">
        <v>2010</v>
      </c>
      <c r="F5" s="23">
        <v>2011</v>
      </c>
      <c r="G5" s="24">
        <v>2012</v>
      </c>
      <c r="H5" s="89">
        <v>2013</v>
      </c>
      <c r="I5" s="89">
        <v>2014</v>
      </c>
      <c r="J5" s="89">
        <v>2015</v>
      </c>
      <c r="K5" s="89">
        <v>2016</v>
      </c>
      <c r="L5" s="89">
        <v>2017</v>
      </c>
      <c r="M5" s="23">
        <v>2018</v>
      </c>
      <c r="N5" s="23">
        <v>2019</v>
      </c>
      <c r="O5" s="23">
        <v>2020</v>
      </c>
      <c r="P5" s="23">
        <v>2021</v>
      </c>
      <c r="Q5" s="23">
        <v>2022</v>
      </c>
      <c r="R5" s="169"/>
      <c r="S5" s="102"/>
      <c r="T5" s="21"/>
      <c r="U5" s="21"/>
    </row>
    <row r="6" spans="1:21" ht="15.75" customHeight="1">
      <c r="A6" s="23"/>
      <c r="B6" s="176" t="s">
        <v>64</v>
      </c>
      <c r="C6" s="176"/>
      <c r="D6" s="176"/>
      <c r="E6" s="176"/>
      <c r="F6" s="176"/>
      <c r="G6" s="176"/>
      <c r="H6" s="130"/>
      <c r="I6" s="130"/>
      <c r="J6" s="130"/>
      <c r="K6" s="130"/>
      <c r="L6" s="130"/>
      <c r="M6" s="130"/>
      <c r="N6" s="130"/>
      <c r="O6" s="63"/>
      <c r="P6" s="63"/>
      <c r="Q6" s="63"/>
      <c r="R6" s="19"/>
      <c r="S6" s="100"/>
      <c r="T6" s="21"/>
      <c r="U6" s="21"/>
    </row>
    <row r="7" spans="1:21" ht="47.25">
      <c r="A7" s="20"/>
      <c r="B7" s="26" t="s">
        <v>66</v>
      </c>
      <c r="C7" s="6">
        <v>17.5</v>
      </c>
      <c r="D7" s="5">
        <v>17.5</v>
      </c>
      <c r="E7" s="8">
        <v>19</v>
      </c>
      <c r="F7" s="8">
        <v>19</v>
      </c>
      <c r="G7" s="8">
        <v>19</v>
      </c>
      <c r="H7" s="8">
        <v>19</v>
      </c>
      <c r="I7" s="8">
        <v>19</v>
      </c>
      <c r="J7" s="8">
        <v>20.6</v>
      </c>
      <c r="K7" s="8">
        <v>20.6</v>
      </c>
      <c r="L7" s="8">
        <v>20.6</v>
      </c>
      <c r="M7" s="98">
        <v>20.6</v>
      </c>
      <c r="N7" s="201">
        <v>20.6</v>
      </c>
      <c r="O7" s="201">
        <v>25.4</v>
      </c>
      <c r="P7" s="185">
        <v>25.4</v>
      </c>
      <c r="Q7" s="185">
        <v>25.4</v>
      </c>
      <c r="R7" s="177" t="s">
        <v>65</v>
      </c>
      <c r="S7" s="21"/>
      <c r="T7" s="21"/>
      <c r="U7" s="21"/>
    </row>
    <row r="8" spans="1:21" ht="63">
      <c r="A8" s="170"/>
      <c r="B8" s="26" t="s">
        <v>67</v>
      </c>
      <c r="C8" s="6"/>
      <c r="D8" s="5"/>
      <c r="E8" s="5"/>
      <c r="F8" s="5"/>
      <c r="G8" s="5"/>
      <c r="H8" s="98"/>
      <c r="I8" s="98"/>
      <c r="J8" s="98"/>
      <c r="K8" s="98"/>
      <c r="L8" s="98"/>
      <c r="M8" s="98"/>
      <c r="N8" s="201"/>
      <c r="O8" s="201"/>
      <c r="P8" s="185"/>
      <c r="Q8" s="185"/>
      <c r="R8" s="178"/>
      <c r="S8" s="21"/>
      <c r="T8" s="21"/>
      <c r="U8" s="21"/>
    </row>
    <row r="9" spans="1:21" ht="15.75">
      <c r="A9" s="171"/>
      <c r="B9" s="26" t="s">
        <v>68</v>
      </c>
      <c r="C9" s="6">
        <v>67.1</v>
      </c>
      <c r="D9" s="5">
        <v>66.5</v>
      </c>
      <c r="E9" s="8">
        <v>67</v>
      </c>
      <c r="F9" s="5">
        <v>66.7</v>
      </c>
      <c r="G9" s="5">
        <v>66.5</v>
      </c>
      <c r="H9" s="98">
        <v>64.8</v>
      </c>
      <c r="I9" s="98">
        <v>66.3</v>
      </c>
      <c r="J9" s="98">
        <v>66.1</v>
      </c>
      <c r="K9" s="118">
        <v>68</v>
      </c>
      <c r="L9" s="118">
        <v>67</v>
      </c>
      <c r="M9" s="118">
        <v>68.7</v>
      </c>
      <c r="N9" s="203">
        <v>68.4</v>
      </c>
      <c r="O9" s="203">
        <v>67.8</v>
      </c>
      <c r="P9" s="250">
        <v>70.2</v>
      </c>
      <c r="Q9" s="250">
        <v>68.8</v>
      </c>
      <c r="R9" s="65"/>
      <c r="S9" s="21"/>
      <c r="T9" s="21"/>
      <c r="U9" s="21"/>
    </row>
    <row r="10" spans="1:21" ht="15.75">
      <c r="A10" s="172"/>
      <c r="B10" s="26" t="s">
        <v>69</v>
      </c>
      <c r="C10" s="6">
        <v>32.9</v>
      </c>
      <c r="D10" s="5">
        <v>33.5</v>
      </c>
      <c r="E10" s="8">
        <v>33</v>
      </c>
      <c r="F10" s="5">
        <v>33.3</v>
      </c>
      <c r="G10" s="5">
        <v>33.5</v>
      </c>
      <c r="H10" s="98">
        <v>35.2</v>
      </c>
      <c r="I10" s="98">
        <v>33.7</v>
      </c>
      <c r="J10" s="98">
        <v>33.9</v>
      </c>
      <c r="K10" s="118">
        <v>32</v>
      </c>
      <c r="L10" s="118">
        <v>33</v>
      </c>
      <c r="M10" s="118">
        <v>31.3</v>
      </c>
      <c r="N10" s="203">
        <v>31.6</v>
      </c>
      <c r="O10" s="203">
        <v>32.2</v>
      </c>
      <c r="P10" s="250">
        <v>29.8</v>
      </c>
      <c r="Q10" s="250">
        <v>31.2</v>
      </c>
      <c r="R10" s="65"/>
      <c r="S10" s="21"/>
      <c r="T10" s="21"/>
      <c r="U10" s="21"/>
    </row>
    <row r="11" spans="1:21" ht="15.75" customHeight="1">
      <c r="A11" s="20"/>
      <c r="B11" s="176" t="s">
        <v>70</v>
      </c>
      <c r="C11" s="176"/>
      <c r="D11" s="176"/>
      <c r="E11" s="176"/>
      <c r="F11" s="176"/>
      <c r="G11" s="176"/>
      <c r="H11" s="130"/>
      <c r="I11" s="130"/>
      <c r="J11" s="130"/>
      <c r="K11" s="130"/>
      <c r="L11" s="130"/>
      <c r="M11" s="5"/>
      <c r="N11" s="185"/>
      <c r="O11" s="185"/>
      <c r="P11" s="225"/>
      <c r="Q11" s="225"/>
      <c r="R11" s="25"/>
      <c r="S11" s="21"/>
      <c r="T11" s="21"/>
      <c r="U11" s="21"/>
    </row>
    <row r="12" spans="1:21" ht="67.5" customHeight="1">
      <c r="A12" s="170"/>
      <c r="B12" s="64" t="s">
        <v>71</v>
      </c>
      <c r="C12" s="49">
        <v>7250.8</v>
      </c>
      <c r="D12" s="49">
        <v>7417.4</v>
      </c>
      <c r="E12" s="35">
        <v>7621.2</v>
      </c>
      <c r="F12" s="49">
        <v>7807.2</v>
      </c>
      <c r="G12" s="35">
        <v>7987.4</v>
      </c>
      <c r="H12" s="35">
        <v>8161.1</v>
      </c>
      <c r="I12" s="35">
        <v>8352</v>
      </c>
      <c r="J12" s="35">
        <v>8551.2</v>
      </c>
      <c r="K12" s="35">
        <v>8742.7</v>
      </c>
      <c r="L12" s="35">
        <v>8931.195</v>
      </c>
      <c r="M12" s="35">
        <v>9126.556682191782</v>
      </c>
      <c r="N12" s="196">
        <v>9313.8</v>
      </c>
      <c r="O12" s="196">
        <v>9716.8</v>
      </c>
      <c r="P12" s="226">
        <v>9886.8</v>
      </c>
      <c r="Q12" s="226">
        <v>10078.4</v>
      </c>
      <c r="R12" s="25" t="s">
        <v>200</v>
      </c>
      <c r="S12" s="21"/>
      <c r="T12" s="21"/>
      <c r="U12" s="21"/>
    </row>
    <row r="13" spans="1:21" ht="31.5">
      <c r="A13" s="171"/>
      <c r="B13" s="64" t="s">
        <v>73</v>
      </c>
      <c r="C13" s="63"/>
      <c r="D13" s="130"/>
      <c r="E13" s="130"/>
      <c r="F13" s="130"/>
      <c r="G13" s="130"/>
      <c r="H13" s="130"/>
      <c r="I13" s="130"/>
      <c r="J13" s="130"/>
      <c r="K13" s="35"/>
      <c r="L13" s="124"/>
      <c r="M13" s="124"/>
      <c r="N13" s="206"/>
      <c r="O13" s="206"/>
      <c r="P13" s="227"/>
      <c r="Q13" s="227"/>
      <c r="R13" s="25"/>
      <c r="S13" s="21"/>
      <c r="T13" s="21"/>
      <c r="U13" s="21"/>
    </row>
    <row r="14" spans="1:21" ht="15.75">
      <c r="A14" s="171"/>
      <c r="B14" s="64" t="s">
        <v>74</v>
      </c>
      <c r="C14" s="63"/>
      <c r="D14" s="130"/>
      <c r="E14" s="130"/>
      <c r="F14" s="130"/>
      <c r="G14" s="130"/>
      <c r="H14" s="130"/>
      <c r="I14" s="130"/>
      <c r="J14" s="130"/>
      <c r="K14" s="35"/>
      <c r="L14" s="124"/>
      <c r="M14" s="124"/>
      <c r="N14" s="206"/>
      <c r="O14" s="206"/>
      <c r="P14" s="227"/>
      <c r="Q14" s="227"/>
      <c r="R14" s="25"/>
      <c r="S14" s="21"/>
      <c r="T14" s="21"/>
      <c r="U14" s="21"/>
    </row>
    <row r="15" spans="1:21" ht="15.75">
      <c r="A15" s="171"/>
      <c r="B15" s="26" t="s">
        <v>17</v>
      </c>
      <c r="C15" s="6">
        <v>466</v>
      </c>
      <c r="D15" s="5">
        <v>488.7</v>
      </c>
      <c r="E15" s="5">
        <v>523.1</v>
      </c>
      <c r="F15" s="5">
        <v>547.8</v>
      </c>
      <c r="G15" s="5">
        <v>563.3</v>
      </c>
      <c r="H15" s="98">
        <v>566.2</v>
      </c>
      <c r="I15" s="98">
        <v>574.5</v>
      </c>
      <c r="J15" s="98">
        <v>575.5</v>
      </c>
      <c r="K15" s="35">
        <v>580.987</v>
      </c>
      <c r="L15" s="118">
        <v>587.615</v>
      </c>
      <c r="M15" s="118">
        <v>599.9</v>
      </c>
      <c r="N15" s="203">
        <v>604.7</v>
      </c>
      <c r="O15" s="203">
        <v>686.9</v>
      </c>
      <c r="P15" s="224">
        <v>665.2</v>
      </c>
      <c r="Q15" s="224">
        <v>661.2</v>
      </c>
      <c r="R15" s="65"/>
      <c r="S15" s="21"/>
      <c r="T15" s="21"/>
      <c r="U15" s="21"/>
    </row>
    <row r="16" spans="1:21" ht="15.75">
      <c r="A16" s="171"/>
      <c r="B16" s="26" t="s">
        <v>26</v>
      </c>
      <c r="C16" s="6">
        <v>435.4</v>
      </c>
      <c r="D16" s="5">
        <v>432.3</v>
      </c>
      <c r="E16" s="8">
        <v>424.7</v>
      </c>
      <c r="F16" s="5">
        <v>433.2</v>
      </c>
      <c r="G16" s="5">
        <v>442.2</v>
      </c>
      <c r="H16" s="98">
        <v>464.3</v>
      </c>
      <c r="I16" s="98">
        <v>487.2</v>
      </c>
      <c r="J16" s="98">
        <v>521.3</v>
      </c>
      <c r="K16" s="35">
        <v>546.188</v>
      </c>
      <c r="L16" s="118">
        <v>561.719</v>
      </c>
      <c r="M16" s="118">
        <v>564.6</v>
      </c>
      <c r="N16" s="203">
        <v>572.9</v>
      </c>
      <c r="O16" s="203">
        <v>637.6</v>
      </c>
      <c r="P16" s="224">
        <v>655.2</v>
      </c>
      <c r="Q16" s="224">
        <v>662.8</v>
      </c>
      <c r="R16" s="65"/>
      <c r="S16" s="21"/>
      <c r="T16" s="21"/>
      <c r="U16" s="21"/>
    </row>
    <row r="17" spans="1:21" ht="15.75">
      <c r="A17" s="171"/>
      <c r="B17" s="26" t="s">
        <v>27</v>
      </c>
      <c r="C17" s="6">
        <v>444.6</v>
      </c>
      <c r="D17" s="5">
        <v>443.7</v>
      </c>
      <c r="E17" s="8">
        <v>446</v>
      </c>
      <c r="F17" s="5">
        <v>441.7</v>
      </c>
      <c r="G17" s="5">
        <v>440</v>
      </c>
      <c r="H17" s="98">
        <v>434.6</v>
      </c>
      <c r="I17" s="98">
        <v>431.5</v>
      </c>
      <c r="J17" s="98">
        <v>423.9</v>
      </c>
      <c r="K17" s="35">
        <v>432.469</v>
      </c>
      <c r="L17" s="118">
        <v>441.433</v>
      </c>
      <c r="M17" s="118">
        <v>463.6</v>
      </c>
      <c r="N17" s="203">
        <v>486.5</v>
      </c>
      <c r="O17" s="203">
        <v>518.4</v>
      </c>
      <c r="P17" s="224">
        <v>542.3</v>
      </c>
      <c r="Q17" s="224">
        <v>567.2</v>
      </c>
      <c r="R17" s="65"/>
      <c r="S17" s="21"/>
      <c r="T17" s="21"/>
      <c r="U17" s="21"/>
    </row>
    <row r="18" spans="1:21" ht="15.75">
      <c r="A18" s="171"/>
      <c r="B18" s="26" t="s">
        <v>1</v>
      </c>
      <c r="C18" s="6">
        <v>436.1</v>
      </c>
      <c r="D18" s="5">
        <v>440.9</v>
      </c>
      <c r="E18" s="5">
        <v>438.8</v>
      </c>
      <c r="F18" s="5">
        <v>435.6</v>
      </c>
      <c r="G18" s="5">
        <v>437.1</v>
      </c>
      <c r="H18" s="98">
        <v>443.7</v>
      </c>
      <c r="I18" s="98">
        <v>441.7</v>
      </c>
      <c r="J18" s="98">
        <v>443.6</v>
      </c>
      <c r="K18" s="35">
        <v>440.441</v>
      </c>
      <c r="L18" s="118">
        <v>438.785</v>
      </c>
      <c r="M18" s="118">
        <v>433</v>
      </c>
      <c r="N18" s="203">
        <v>430.6</v>
      </c>
      <c r="O18" s="203">
        <v>417</v>
      </c>
      <c r="P18" s="224">
        <v>416.4</v>
      </c>
      <c r="Q18" s="224">
        <v>422.4</v>
      </c>
      <c r="R18" s="65"/>
      <c r="S18" s="21"/>
      <c r="T18" s="21"/>
      <c r="U18" s="21"/>
    </row>
    <row r="19" spans="1:21" ht="15.75">
      <c r="A19" s="171"/>
      <c r="B19" s="26" t="s">
        <v>2</v>
      </c>
      <c r="C19" s="6">
        <v>396</v>
      </c>
      <c r="D19" s="5">
        <v>407.7</v>
      </c>
      <c r="E19" s="8">
        <v>423.9</v>
      </c>
      <c r="F19" s="5">
        <v>429.5</v>
      </c>
      <c r="G19" s="5">
        <v>430</v>
      </c>
      <c r="H19" s="98">
        <v>426.5</v>
      </c>
      <c r="I19" s="98">
        <v>433.5</v>
      </c>
      <c r="J19" s="98">
        <v>433.5</v>
      </c>
      <c r="K19" s="35">
        <v>430.481</v>
      </c>
      <c r="L19" s="118">
        <v>432.118</v>
      </c>
      <c r="M19" s="118">
        <v>437.7</v>
      </c>
      <c r="N19" s="203">
        <v>433.79999999999995</v>
      </c>
      <c r="O19" s="203">
        <v>451.2</v>
      </c>
      <c r="P19" s="224">
        <v>460.4</v>
      </c>
      <c r="Q19" s="224">
        <v>463.3</v>
      </c>
      <c r="R19" s="65"/>
      <c r="S19" s="21"/>
      <c r="T19" s="21"/>
      <c r="U19" s="21"/>
    </row>
    <row r="20" spans="1:21" ht="15.75">
      <c r="A20" s="171"/>
      <c r="B20" s="26" t="s">
        <v>3</v>
      </c>
      <c r="C20" s="6">
        <v>298.9</v>
      </c>
      <c r="D20" s="5">
        <v>313.1</v>
      </c>
      <c r="E20" s="8">
        <v>330.8</v>
      </c>
      <c r="F20" s="5">
        <v>352.8</v>
      </c>
      <c r="G20" s="5">
        <v>374</v>
      </c>
      <c r="H20" s="98">
        <v>390.7</v>
      </c>
      <c r="I20" s="98">
        <v>404.3</v>
      </c>
      <c r="J20" s="98">
        <v>419.9</v>
      </c>
      <c r="K20" s="35">
        <v>424.929</v>
      </c>
      <c r="L20" s="118">
        <v>425.853</v>
      </c>
      <c r="M20" s="118">
        <v>422</v>
      </c>
      <c r="N20" s="203">
        <v>427.5</v>
      </c>
      <c r="O20" s="203">
        <v>412.4</v>
      </c>
      <c r="P20" s="224">
        <v>408.9</v>
      </c>
      <c r="Q20" s="224">
        <v>405.9</v>
      </c>
      <c r="R20" s="65"/>
      <c r="S20" s="21"/>
      <c r="T20" s="21"/>
      <c r="U20" s="21"/>
    </row>
    <row r="21" spans="1:21" ht="15.75">
      <c r="A21" s="171"/>
      <c r="B21" s="26" t="s">
        <v>4</v>
      </c>
      <c r="C21" s="6">
        <v>237.8</v>
      </c>
      <c r="D21" s="5">
        <v>254.4</v>
      </c>
      <c r="E21" s="5">
        <v>256</v>
      </c>
      <c r="F21" s="5">
        <v>265.2</v>
      </c>
      <c r="G21" s="5">
        <v>278.7</v>
      </c>
      <c r="H21" s="98">
        <v>294.6</v>
      </c>
      <c r="I21" s="98">
        <v>309.7</v>
      </c>
      <c r="J21" s="98">
        <v>327.6</v>
      </c>
      <c r="K21" s="35">
        <v>349.422</v>
      </c>
      <c r="L21" s="118">
        <v>370.682</v>
      </c>
      <c r="M21" s="118">
        <v>386.7</v>
      </c>
      <c r="N21" s="203">
        <v>398.5</v>
      </c>
      <c r="O21" s="203">
        <v>403.9</v>
      </c>
      <c r="P21" s="203">
        <v>411.3</v>
      </c>
      <c r="Q21" s="203">
        <v>415.6</v>
      </c>
      <c r="R21" s="65"/>
      <c r="S21" s="21"/>
      <c r="T21" s="21"/>
      <c r="U21" s="21"/>
    </row>
    <row r="22" spans="1:21" ht="15.75">
      <c r="A22" s="171"/>
      <c r="B22" s="26" t="s">
        <v>5</v>
      </c>
      <c r="C22" s="6">
        <v>211</v>
      </c>
      <c r="D22" s="5">
        <v>215.9</v>
      </c>
      <c r="E22" s="8">
        <v>217.9</v>
      </c>
      <c r="F22" s="5">
        <v>223.4</v>
      </c>
      <c r="G22" s="5">
        <v>227.3</v>
      </c>
      <c r="H22" s="98">
        <v>233.6</v>
      </c>
      <c r="I22" s="98">
        <v>241.7</v>
      </c>
      <c r="J22" s="98">
        <v>252.6</v>
      </c>
      <c r="K22" s="35">
        <v>261.892</v>
      </c>
      <c r="L22" s="118">
        <v>275.461</v>
      </c>
      <c r="M22" s="118">
        <v>291.1</v>
      </c>
      <c r="N22" s="203">
        <v>304.7</v>
      </c>
      <c r="O22" s="203">
        <v>312</v>
      </c>
      <c r="P22" s="203">
        <v>330.8</v>
      </c>
      <c r="Q22" s="203">
        <v>350.4</v>
      </c>
      <c r="R22" s="65"/>
      <c r="S22" s="21"/>
      <c r="T22" s="21"/>
      <c r="U22" s="21"/>
    </row>
    <row r="23" spans="1:21" ht="15.75">
      <c r="A23" s="171"/>
      <c r="B23" s="26" t="s">
        <v>6</v>
      </c>
      <c r="C23" s="6">
        <v>189.4</v>
      </c>
      <c r="D23" s="5">
        <v>191</v>
      </c>
      <c r="E23" s="8">
        <v>196.4</v>
      </c>
      <c r="F23" s="5">
        <v>200.1</v>
      </c>
      <c r="G23" s="5">
        <v>205.5</v>
      </c>
      <c r="H23" s="98">
        <v>207.1</v>
      </c>
      <c r="I23" s="98">
        <v>212.4</v>
      </c>
      <c r="J23" s="98">
        <v>214.5</v>
      </c>
      <c r="K23" s="35">
        <v>219.999</v>
      </c>
      <c r="L23" s="118">
        <v>224.033</v>
      </c>
      <c r="M23" s="118">
        <v>230.2</v>
      </c>
      <c r="N23" s="203">
        <v>237.5</v>
      </c>
      <c r="O23" s="203">
        <v>247</v>
      </c>
      <c r="P23" s="203">
        <v>255.9</v>
      </c>
      <c r="Q23" s="203">
        <v>267.6</v>
      </c>
      <c r="R23" s="65"/>
      <c r="S23" s="21"/>
      <c r="T23" s="21"/>
      <c r="U23" s="21"/>
    </row>
    <row r="24" spans="1:21" ht="15.75">
      <c r="A24" s="171"/>
      <c r="B24" s="26" t="s">
        <v>7</v>
      </c>
      <c r="C24" s="6">
        <v>172.8</v>
      </c>
      <c r="D24" s="5">
        <v>178.1</v>
      </c>
      <c r="E24" s="5">
        <v>177.8</v>
      </c>
      <c r="F24" s="5">
        <v>180.9</v>
      </c>
      <c r="G24" s="5">
        <v>182.7</v>
      </c>
      <c r="H24" s="98">
        <v>185.8</v>
      </c>
      <c r="I24" s="98">
        <v>187.7</v>
      </c>
      <c r="J24" s="98">
        <v>193</v>
      </c>
      <c r="K24" s="35">
        <v>196.57</v>
      </c>
      <c r="L24" s="118">
        <v>202.052</v>
      </c>
      <c r="M24" s="118">
        <v>203.5</v>
      </c>
      <c r="N24" s="203">
        <v>208.3</v>
      </c>
      <c r="O24" s="203">
        <v>209.7</v>
      </c>
      <c r="P24" s="203">
        <v>214.6</v>
      </c>
      <c r="Q24" s="203">
        <v>218</v>
      </c>
      <c r="R24" s="65"/>
      <c r="S24" s="21"/>
      <c r="T24" s="21"/>
      <c r="U24" s="21"/>
    </row>
    <row r="25" spans="1:21" ht="15.75">
      <c r="A25" s="171"/>
      <c r="B25" s="26" t="s">
        <v>8</v>
      </c>
      <c r="C25" s="6">
        <v>119.6</v>
      </c>
      <c r="D25" s="5">
        <v>128.6</v>
      </c>
      <c r="E25" s="8">
        <v>143.4</v>
      </c>
      <c r="F25" s="5">
        <v>152.1</v>
      </c>
      <c r="G25" s="5">
        <v>160.2</v>
      </c>
      <c r="H25" s="98">
        <v>167.6</v>
      </c>
      <c r="I25" s="98">
        <v>173.5</v>
      </c>
      <c r="J25" s="98">
        <v>173.3</v>
      </c>
      <c r="K25" s="35">
        <v>176.609</v>
      </c>
      <c r="L25" s="118">
        <v>178.541</v>
      </c>
      <c r="M25" s="118">
        <v>181.4</v>
      </c>
      <c r="N25" s="203">
        <v>183.2</v>
      </c>
      <c r="O25" s="203">
        <v>187.5</v>
      </c>
      <c r="P25" s="203">
        <v>191.3</v>
      </c>
      <c r="Q25" s="203">
        <v>196.6</v>
      </c>
      <c r="R25" s="65"/>
      <c r="S25" s="21"/>
      <c r="T25" s="21"/>
      <c r="U25" s="21"/>
    </row>
    <row r="26" spans="1:21" ht="15.75">
      <c r="A26" s="171"/>
      <c r="B26" s="26" t="s">
        <v>9</v>
      </c>
      <c r="C26" s="6">
        <v>78.9</v>
      </c>
      <c r="D26" s="5">
        <v>85.3</v>
      </c>
      <c r="E26" s="8">
        <v>88.7</v>
      </c>
      <c r="F26" s="5">
        <v>97</v>
      </c>
      <c r="G26" s="5">
        <v>103.3</v>
      </c>
      <c r="H26" s="98">
        <v>113.7</v>
      </c>
      <c r="I26" s="98">
        <v>122.5</v>
      </c>
      <c r="J26" s="98">
        <v>137.2</v>
      </c>
      <c r="K26" s="35">
        <v>145.85</v>
      </c>
      <c r="L26" s="118">
        <v>153.833</v>
      </c>
      <c r="M26" s="118">
        <v>161.1</v>
      </c>
      <c r="N26" s="203">
        <v>166.9</v>
      </c>
      <c r="O26" s="203">
        <v>166</v>
      </c>
      <c r="P26" s="203">
        <v>167.9</v>
      </c>
      <c r="Q26" s="203">
        <v>170</v>
      </c>
      <c r="R26" s="65"/>
      <c r="S26" s="21"/>
      <c r="T26" s="21"/>
      <c r="U26" s="21"/>
    </row>
    <row r="27" spans="1:21" ht="15.75">
      <c r="A27" s="171"/>
      <c r="B27" s="26" t="s">
        <v>10</v>
      </c>
      <c r="C27" s="6">
        <v>44.8</v>
      </c>
      <c r="D27" s="5">
        <v>49.6</v>
      </c>
      <c r="E27" s="5">
        <v>57</v>
      </c>
      <c r="F27" s="5">
        <v>61.3</v>
      </c>
      <c r="G27" s="5">
        <v>67.1</v>
      </c>
      <c r="H27" s="98">
        <v>72.5</v>
      </c>
      <c r="I27" s="98">
        <v>78.9</v>
      </c>
      <c r="J27" s="98">
        <v>82</v>
      </c>
      <c r="K27" s="35">
        <v>90.077</v>
      </c>
      <c r="L27" s="118">
        <v>95.905</v>
      </c>
      <c r="M27" s="118">
        <v>105.9</v>
      </c>
      <c r="N27" s="203">
        <v>114.39999999999999</v>
      </c>
      <c r="O27" s="203">
        <v>124.7</v>
      </c>
      <c r="P27" s="203">
        <v>133.4</v>
      </c>
      <c r="Q27" s="203">
        <v>141.2</v>
      </c>
      <c r="R27" s="65"/>
      <c r="S27" s="21"/>
      <c r="T27" s="21"/>
      <c r="U27" s="21"/>
    </row>
    <row r="28" spans="1:21" ht="15.75">
      <c r="A28" s="171"/>
      <c r="B28" s="26" t="s">
        <v>18</v>
      </c>
      <c r="C28" s="6">
        <v>44.9</v>
      </c>
      <c r="D28" s="5">
        <v>41.5</v>
      </c>
      <c r="E28" s="8">
        <v>36.9</v>
      </c>
      <c r="F28" s="5">
        <v>35.6</v>
      </c>
      <c r="G28" s="5">
        <v>36.5</v>
      </c>
      <c r="H28" s="98">
        <v>39.1</v>
      </c>
      <c r="I28" s="98">
        <v>43.4</v>
      </c>
      <c r="J28" s="98">
        <v>50.3</v>
      </c>
      <c r="K28" s="35">
        <v>53.938</v>
      </c>
      <c r="L28" s="118">
        <v>59.237</v>
      </c>
      <c r="M28" s="118">
        <v>64.1</v>
      </c>
      <c r="N28" s="203">
        <v>70</v>
      </c>
      <c r="O28" s="203">
        <v>12.2</v>
      </c>
      <c r="P28" s="203">
        <v>10.7</v>
      </c>
      <c r="Q28" s="203">
        <v>12.9</v>
      </c>
      <c r="R28" s="65"/>
      <c r="S28" s="21"/>
      <c r="T28" s="21"/>
      <c r="U28" s="21"/>
    </row>
    <row r="29" spans="1:21" ht="15.75">
      <c r="A29" s="171"/>
      <c r="B29" s="26" t="s">
        <v>19</v>
      </c>
      <c r="C29" s="6">
        <v>36.8</v>
      </c>
      <c r="D29" s="5">
        <v>37.1</v>
      </c>
      <c r="E29" s="8">
        <v>39.7</v>
      </c>
      <c r="F29" s="5">
        <v>38.7</v>
      </c>
      <c r="G29" s="5">
        <v>39</v>
      </c>
      <c r="H29" s="98">
        <v>36</v>
      </c>
      <c r="I29" s="98">
        <v>33.5</v>
      </c>
      <c r="J29" s="98">
        <v>30</v>
      </c>
      <c r="K29" s="35">
        <v>28.909</v>
      </c>
      <c r="L29" s="118">
        <v>29.848</v>
      </c>
      <c r="M29" s="118">
        <v>32.1</v>
      </c>
      <c r="N29" s="203">
        <v>35.7</v>
      </c>
      <c r="O29" s="203">
        <v>38.9</v>
      </c>
      <c r="P29" s="203">
        <v>42.8</v>
      </c>
      <c r="Q29" s="203">
        <v>47.6</v>
      </c>
      <c r="R29" s="65"/>
      <c r="S29" s="21"/>
      <c r="T29" s="21"/>
      <c r="U29" s="21"/>
    </row>
    <row r="30" spans="1:21" ht="15.75">
      <c r="A30" s="171"/>
      <c r="B30" s="26" t="s">
        <v>20</v>
      </c>
      <c r="C30" s="6">
        <v>24.5</v>
      </c>
      <c r="D30" s="5">
        <v>24.5</v>
      </c>
      <c r="E30" s="5">
        <v>23.4</v>
      </c>
      <c r="F30" s="5">
        <v>25.2</v>
      </c>
      <c r="G30" s="5">
        <v>24.7</v>
      </c>
      <c r="H30" s="98">
        <v>25.7</v>
      </c>
      <c r="I30" s="98">
        <v>25.6</v>
      </c>
      <c r="J30" s="98">
        <v>28</v>
      </c>
      <c r="K30" s="35">
        <v>27.311</v>
      </c>
      <c r="L30" s="118">
        <v>27.917</v>
      </c>
      <c r="M30" s="118">
        <v>26</v>
      </c>
      <c r="N30" s="203">
        <v>24.5</v>
      </c>
      <c r="O30" s="203">
        <v>20</v>
      </c>
      <c r="P30" s="203">
        <v>19.3</v>
      </c>
      <c r="Q30" s="203">
        <v>20.3</v>
      </c>
      <c r="R30" s="65"/>
      <c r="S30" s="21"/>
      <c r="T30" s="21"/>
      <c r="U30" s="21"/>
    </row>
    <row r="31" spans="1:21" ht="15.75">
      <c r="A31" s="171"/>
      <c r="B31" s="26" t="s">
        <v>21</v>
      </c>
      <c r="C31" s="6">
        <v>13.8</v>
      </c>
      <c r="D31" s="5">
        <v>13.8</v>
      </c>
      <c r="E31" s="8">
        <v>15.6</v>
      </c>
      <c r="F31" s="5">
        <v>14.5</v>
      </c>
      <c r="G31" s="5">
        <v>14.9</v>
      </c>
      <c r="H31" s="98">
        <v>14.1</v>
      </c>
      <c r="I31" s="98">
        <v>14.1</v>
      </c>
      <c r="J31" s="98">
        <v>13.3</v>
      </c>
      <c r="K31" s="35">
        <v>14.658</v>
      </c>
      <c r="L31" s="118">
        <v>14.118</v>
      </c>
      <c r="M31" s="118">
        <v>14.8</v>
      </c>
      <c r="N31" s="203">
        <v>14.799999999999999</v>
      </c>
      <c r="O31" s="203">
        <v>15.1</v>
      </c>
      <c r="P31" s="203">
        <v>14.7</v>
      </c>
      <c r="Q31" s="203">
        <v>15.1</v>
      </c>
      <c r="R31" s="65"/>
      <c r="S31" s="21"/>
      <c r="T31" s="21"/>
      <c r="U31" s="21"/>
    </row>
    <row r="32" spans="1:21" ht="15.75">
      <c r="A32" s="171"/>
      <c r="B32" s="26" t="s">
        <v>22</v>
      </c>
      <c r="C32" s="6">
        <v>3.7</v>
      </c>
      <c r="D32" s="5">
        <v>4.4</v>
      </c>
      <c r="E32" s="8">
        <v>4.5</v>
      </c>
      <c r="F32" s="5">
        <v>5.4</v>
      </c>
      <c r="G32" s="5">
        <v>5.5</v>
      </c>
      <c r="H32" s="98">
        <v>6.7</v>
      </c>
      <c r="I32" s="98">
        <v>6.5</v>
      </c>
      <c r="J32" s="98">
        <v>7.4</v>
      </c>
      <c r="K32" s="35">
        <v>6.328</v>
      </c>
      <c r="L32" s="118">
        <v>6.974</v>
      </c>
      <c r="M32" s="118">
        <v>6.4</v>
      </c>
      <c r="N32" s="203">
        <v>6.5</v>
      </c>
      <c r="O32" s="203">
        <v>5.7</v>
      </c>
      <c r="P32" s="203">
        <v>6.1</v>
      </c>
      <c r="Q32" s="203">
        <v>5.8</v>
      </c>
      <c r="R32" s="65"/>
      <c r="S32" s="21"/>
      <c r="T32" s="21"/>
      <c r="U32" s="21"/>
    </row>
    <row r="33" spans="1:21" ht="15" customHeight="1">
      <c r="A33" s="171"/>
      <c r="B33" s="26" t="s">
        <v>23</v>
      </c>
      <c r="C33" s="6">
        <v>0.8</v>
      </c>
      <c r="D33" s="5">
        <v>0.8</v>
      </c>
      <c r="E33" s="5">
        <v>1.1</v>
      </c>
      <c r="F33" s="5">
        <v>1.2</v>
      </c>
      <c r="G33" s="5">
        <v>1.3</v>
      </c>
      <c r="H33" s="98">
        <v>1.3</v>
      </c>
      <c r="I33" s="98">
        <v>1.8</v>
      </c>
      <c r="J33" s="98">
        <v>1.8</v>
      </c>
      <c r="K33" s="35">
        <v>2.1</v>
      </c>
      <c r="L33" s="118">
        <v>2.084</v>
      </c>
      <c r="M33" s="118">
        <v>2.7</v>
      </c>
      <c r="N33" s="203">
        <v>2.3000000000000003</v>
      </c>
      <c r="O33" s="203">
        <v>2.2</v>
      </c>
      <c r="P33" s="203">
        <v>2</v>
      </c>
      <c r="Q33" s="203">
        <v>2.1</v>
      </c>
      <c r="R33" s="65"/>
      <c r="S33" s="21"/>
      <c r="T33" s="21"/>
      <c r="U33" s="21"/>
    </row>
    <row r="34" spans="1:21" ht="15.75">
      <c r="A34" s="171"/>
      <c r="B34" s="26" t="s">
        <v>24</v>
      </c>
      <c r="C34" s="6">
        <v>0.3</v>
      </c>
      <c r="D34" s="5">
        <v>0.3</v>
      </c>
      <c r="E34" s="8">
        <v>0.3</v>
      </c>
      <c r="F34" s="5">
        <v>0.3</v>
      </c>
      <c r="G34" s="5">
        <v>0.2</v>
      </c>
      <c r="H34" s="98">
        <v>0.3</v>
      </c>
      <c r="I34" s="98">
        <v>0.2</v>
      </c>
      <c r="J34" s="98">
        <v>0.4</v>
      </c>
      <c r="K34" s="35">
        <v>0.265</v>
      </c>
      <c r="L34" s="118">
        <v>0.393</v>
      </c>
      <c r="M34" s="118">
        <v>0.4</v>
      </c>
      <c r="N34" s="203">
        <v>0.7</v>
      </c>
      <c r="O34" s="203">
        <v>0.5</v>
      </c>
      <c r="P34" s="203">
        <v>0.5</v>
      </c>
      <c r="Q34" s="203">
        <v>0.6</v>
      </c>
      <c r="R34" s="65"/>
      <c r="S34" s="21"/>
      <c r="T34" s="21"/>
      <c r="U34" s="21"/>
    </row>
    <row r="35" spans="1:21" ht="15.75">
      <c r="A35" s="171"/>
      <c r="B35" s="26" t="s">
        <v>25</v>
      </c>
      <c r="C35" s="6">
        <v>0.03</v>
      </c>
      <c r="D35" s="5">
        <v>0.07</v>
      </c>
      <c r="E35" s="8">
        <v>0.04</v>
      </c>
      <c r="F35" s="5">
        <v>0.04</v>
      </c>
      <c r="G35" s="5">
        <v>0.1</v>
      </c>
      <c r="H35" s="98">
        <v>0.1</v>
      </c>
      <c r="I35" s="98">
        <v>0.1</v>
      </c>
      <c r="J35" s="98">
        <v>0.1</v>
      </c>
      <c r="K35" s="35">
        <v>0.027</v>
      </c>
      <c r="L35" s="118">
        <v>0.03</v>
      </c>
      <c r="M35" s="118">
        <v>0.1</v>
      </c>
      <c r="N35" s="203">
        <v>0.1</v>
      </c>
      <c r="O35" s="203">
        <v>0.1</v>
      </c>
      <c r="P35" s="203">
        <v>0.03</v>
      </c>
      <c r="Q35" s="203">
        <v>0.1</v>
      </c>
      <c r="R35" s="65"/>
      <c r="S35" s="21"/>
      <c r="T35" s="21"/>
      <c r="U35" s="21"/>
    </row>
    <row r="36" spans="1:21" ht="15.75">
      <c r="A36" s="171"/>
      <c r="B36" s="64" t="s">
        <v>69</v>
      </c>
      <c r="C36" s="6"/>
      <c r="D36" s="5"/>
      <c r="E36" s="5"/>
      <c r="F36" s="5"/>
      <c r="G36" s="5"/>
      <c r="H36" s="98"/>
      <c r="I36" s="98"/>
      <c r="J36" s="98"/>
      <c r="K36" s="35"/>
      <c r="L36" s="118"/>
      <c r="M36" s="118"/>
      <c r="N36" s="203"/>
      <c r="O36" s="203"/>
      <c r="P36" s="224"/>
      <c r="Q36" s="224"/>
      <c r="R36" s="65"/>
      <c r="S36" s="21"/>
      <c r="T36" s="21"/>
      <c r="U36" s="21"/>
    </row>
    <row r="37" spans="1:21" ht="15.75">
      <c r="A37" s="171"/>
      <c r="B37" s="26" t="s">
        <v>17</v>
      </c>
      <c r="C37" s="6">
        <v>439.9</v>
      </c>
      <c r="D37" s="5">
        <v>461.5</v>
      </c>
      <c r="E37" s="8">
        <v>493.3</v>
      </c>
      <c r="F37" s="5">
        <v>514.9</v>
      </c>
      <c r="G37" s="5">
        <v>529.3</v>
      </c>
      <c r="H37" s="98">
        <v>527.6</v>
      </c>
      <c r="I37" s="118">
        <v>529.7</v>
      </c>
      <c r="J37" s="118">
        <v>524.7</v>
      </c>
      <c r="K37" s="35">
        <v>526.393</v>
      </c>
      <c r="L37" s="118">
        <v>526.334</v>
      </c>
      <c r="M37" s="118">
        <v>537.2</v>
      </c>
      <c r="N37" s="203">
        <v>538.5</v>
      </c>
      <c r="O37" s="203">
        <v>637.4</v>
      </c>
      <c r="P37" s="224">
        <v>613</v>
      </c>
      <c r="Q37" s="224">
        <v>602.6</v>
      </c>
      <c r="R37" s="65"/>
      <c r="S37" s="21"/>
      <c r="T37" s="21"/>
      <c r="U37" s="21"/>
    </row>
    <row r="38" spans="1:21" ht="15.75">
      <c r="A38" s="171"/>
      <c r="B38" s="26" t="s">
        <v>26</v>
      </c>
      <c r="C38" s="6">
        <v>413.7</v>
      </c>
      <c r="D38" s="5">
        <v>409.5</v>
      </c>
      <c r="E38" s="8">
        <v>402.1</v>
      </c>
      <c r="F38" s="5">
        <v>410.4</v>
      </c>
      <c r="G38" s="5">
        <v>418.9</v>
      </c>
      <c r="H38" s="98">
        <v>438.6</v>
      </c>
      <c r="I38" s="118">
        <v>460.3</v>
      </c>
      <c r="J38" s="118">
        <v>491.8</v>
      </c>
      <c r="K38" s="35">
        <v>513.571</v>
      </c>
      <c r="L38" s="118">
        <v>527.987</v>
      </c>
      <c r="M38" s="118">
        <v>526.4</v>
      </c>
      <c r="N38" s="203">
        <v>528.6</v>
      </c>
      <c r="O38" s="203">
        <v>601.1</v>
      </c>
      <c r="P38" s="224">
        <v>617.4</v>
      </c>
      <c r="Q38" s="224">
        <v>624.3</v>
      </c>
      <c r="R38" s="65"/>
      <c r="S38" s="21"/>
      <c r="T38" s="21"/>
      <c r="U38" s="21"/>
    </row>
    <row r="39" spans="1:21" ht="15.75">
      <c r="A39" s="171"/>
      <c r="B39" s="26" t="s">
        <v>27</v>
      </c>
      <c r="C39" s="6">
        <v>426.8</v>
      </c>
      <c r="D39" s="5">
        <v>424.8</v>
      </c>
      <c r="E39" s="5">
        <v>425.4</v>
      </c>
      <c r="F39" s="5">
        <v>420.4</v>
      </c>
      <c r="G39" s="5">
        <v>417.8</v>
      </c>
      <c r="H39" s="98">
        <v>413</v>
      </c>
      <c r="I39" s="118">
        <v>409</v>
      </c>
      <c r="J39" s="118">
        <v>401.6</v>
      </c>
      <c r="K39" s="35">
        <v>409.972</v>
      </c>
      <c r="L39" s="118">
        <v>418.503</v>
      </c>
      <c r="M39" s="118">
        <v>438.2</v>
      </c>
      <c r="N39" s="203">
        <v>459.90000000000003</v>
      </c>
      <c r="O39" s="203">
        <v>483.7</v>
      </c>
      <c r="P39" s="224">
        <v>507</v>
      </c>
      <c r="Q39" s="224">
        <v>531.5</v>
      </c>
      <c r="R39" s="65"/>
      <c r="S39" s="21"/>
      <c r="T39" s="21"/>
      <c r="U39" s="21"/>
    </row>
    <row r="40" spans="1:21" ht="15.75">
      <c r="A40" s="171"/>
      <c r="B40" s="26" t="s">
        <v>1</v>
      </c>
      <c r="C40" s="6">
        <v>421.3</v>
      </c>
      <c r="D40" s="5">
        <v>424.6</v>
      </c>
      <c r="E40" s="8">
        <v>424.8</v>
      </c>
      <c r="F40" s="5">
        <v>421.1</v>
      </c>
      <c r="G40" s="5">
        <v>419.8</v>
      </c>
      <c r="H40" s="98">
        <v>425.2</v>
      </c>
      <c r="I40" s="118">
        <v>423.8</v>
      </c>
      <c r="J40" s="118">
        <v>424.3</v>
      </c>
      <c r="K40" s="35">
        <v>419.615</v>
      </c>
      <c r="L40" s="118">
        <v>417.182</v>
      </c>
      <c r="M40" s="118">
        <v>412.3</v>
      </c>
      <c r="N40" s="203">
        <v>408.4</v>
      </c>
      <c r="O40" s="203">
        <v>426.7</v>
      </c>
      <c r="P40" s="224">
        <v>423.9</v>
      </c>
      <c r="Q40" s="224">
        <v>423.6</v>
      </c>
      <c r="R40" s="65"/>
      <c r="S40" s="21"/>
      <c r="T40" s="21"/>
      <c r="U40" s="21"/>
    </row>
    <row r="41" spans="1:21" ht="15.75">
      <c r="A41" s="171"/>
      <c r="B41" s="26" t="s">
        <v>2</v>
      </c>
      <c r="C41" s="6">
        <v>393.9</v>
      </c>
      <c r="D41" s="5">
        <v>407.5</v>
      </c>
      <c r="E41" s="8">
        <v>421</v>
      </c>
      <c r="F41" s="5">
        <v>424.4</v>
      </c>
      <c r="G41" s="5">
        <v>425.3</v>
      </c>
      <c r="H41" s="98">
        <v>418.8</v>
      </c>
      <c r="I41" s="118">
        <v>422.1</v>
      </c>
      <c r="J41" s="118">
        <v>421.5</v>
      </c>
      <c r="K41" s="35">
        <v>417.621</v>
      </c>
      <c r="L41" s="118">
        <v>416.063</v>
      </c>
      <c r="M41" s="118">
        <v>423</v>
      </c>
      <c r="N41" s="203">
        <v>421.3</v>
      </c>
      <c r="O41" s="203">
        <v>440.9</v>
      </c>
      <c r="P41" s="224">
        <v>447.9</v>
      </c>
      <c r="Q41" s="224">
        <v>452.6</v>
      </c>
      <c r="R41" s="65"/>
      <c r="S41" s="21"/>
      <c r="T41" s="21"/>
      <c r="U41" s="21"/>
    </row>
    <row r="42" spans="1:21" ht="15.75">
      <c r="A42" s="171"/>
      <c r="B42" s="26" t="s">
        <v>3</v>
      </c>
      <c r="C42" s="6">
        <v>292.2</v>
      </c>
      <c r="D42" s="5">
        <v>305.6</v>
      </c>
      <c r="E42" s="5">
        <v>324.7</v>
      </c>
      <c r="F42" s="5">
        <v>348.2</v>
      </c>
      <c r="G42" s="5">
        <v>369.5</v>
      </c>
      <c r="H42" s="98">
        <v>388.5</v>
      </c>
      <c r="I42" s="118">
        <v>403.1</v>
      </c>
      <c r="J42" s="118">
        <v>416.6</v>
      </c>
      <c r="K42" s="35">
        <v>420.132</v>
      </c>
      <c r="L42" s="118">
        <v>421.661</v>
      </c>
      <c r="M42" s="118">
        <v>416.4</v>
      </c>
      <c r="N42" s="203">
        <v>419.79999999999995</v>
      </c>
      <c r="O42" s="203">
        <v>401.5</v>
      </c>
      <c r="P42" s="224">
        <v>402.6</v>
      </c>
      <c r="Q42" s="224">
        <v>402.5</v>
      </c>
      <c r="R42" s="65"/>
      <c r="S42" s="21"/>
      <c r="T42" s="21"/>
      <c r="U42" s="21"/>
    </row>
    <row r="43" spans="1:21" ht="15.75">
      <c r="A43" s="171"/>
      <c r="B43" s="26" t="s">
        <v>4</v>
      </c>
      <c r="C43" s="6">
        <v>238.5</v>
      </c>
      <c r="D43" s="5">
        <v>243.5</v>
      </c>
      <c r="E43" s="8">
        <v>252.3</v>
      </c>
      <c r="F43" s="5">
        <v>259.2</v>
      </c>
      <c r="G43" s="5">
        <v>272.5</v>
      </c>
      <c r="H43" s="98">
        <v>286.8</v>
      </c>
      <c r="I43" s="118">
        <v>302.1</v>
      </c>
      <c r="J43" s="118">
        <v>321.1</v>
      </c>
      <c r="K43" s="35">
        <v>344.451</v>
      </c>
      <c r="L43" s="118">
        <v>365.93</v>
      </c>
      <c r="M43" s="118">
        <v>385.6</v>
      </c>
      <c r="N43" s="203">
        <v>400.1</v>
      </c>
      <c r="O43" s="203">
        <v>390.4</v>
      </c>
      <c r="P43" s="224">
        <v>395.1</v>
      </c>
      <c r="Q43" s="224">
        <v>400.3</v>
      </c>
      <c r="R43" s="65"/>
      <c r="S43" s="21"/>
      <c r="T43" s="21"/>
      <c r="U43" s="21"/>
    </row>
    <row r="44" spans="1:21" ht="15.75">
      <c r="A44" s="171"/>
      <c r="B44" s="26" t="s">
        <v>5</v>
      </c>
      <c r="C44" s="6">
        <v>215.8</v>
      </c>
      <c r="D44" s="5">
        <v>219.6</v>
      </c>
      <c r="E44" s="8">
        <v>224.4</v>
      </c>
      <c r="F44" s="5">
        <v>226.7</v>
      </c>
      <c r="G44" s="5">
        <v>228.8</v>
      </c>
      <c r="H44" s="98">
        <v>234.2</v>
      </c>
      <c r="I44" s="118">
        <v>240.5</v>
      </c>
      <c r="J44" s="118">
        <v>249.3</v>
      </c>
      <c r="K44" s="35">
        <v>255.99</v>
      </c>
      <c r="L44" s="118">
        <v>269.363</v>
      </c>
      <c r="M44" s="118">
        <v>283.9</v>
      </c>
      <c r="N44" s="203">
        <v>299</v>
      </c>
      <c r="O44" s="203">
        <v>300.8</v>
      </c>
      <c r="P44" s="224">
        <v>320.3</v>
      </c>
      <c r="Q44" s="224">
        <v>338.4</v>
      </c>
      <c r="R44" s="65"/>
      <c r="S44" s="21"/>
      <c r="T44" s="21"/>
      <c r="U44" s="21"/>
    </row>
    <row r="45" spans="1:21" ht="15.75">
      <c r="A45" s="171"/>
      <c r="B45" s="26" t="s">
        <v>6</v>
      </c>
      <c r="C45" s="6">
        <v>196.7</v>
      </c>
      <c r="D45" s="5">
        <v>197.5</v>
      </c>
      <c r="E45" s="5">
        <v>202.4</v>
      </c>
      <c r="F45" s="5">
        <v>205.5</v>
      </c>
      <c r="G45" s="5">
        <v>211.1</v>
      </c>
      <c r="H45" s="98">
        <v>212.5</v>
      </c>
      <c r="I45" s="118">
        <v>217.3</v>
      </c>
      <c r="J45" s="118">
        <v>219</v>
      </c>
      <c r="K45" s="35">
        <v>224.178</v>
      </c>
      <c r="L45" s="118">
        <v>226.199</v>
      </c>
      <c r="M45" s="118">
        <v>231.6</v>
      </c>
      <c r="N45" s="203">
        <v>237.79999999999998</v>
      </c>
      <c r="O45" s="203">
        <v>241.1</v>
      </c>
      <c r="P45" s="224">
        <v>248.4</v>
      </c>
      <c r="Q45" s="224">
        <v>259.3</v>
      </c>
      <c r="R45" s="65"/>
      <c r="S45" s="21"/>
      <c r="T45" s="21"/>
      <c r="U45" s="21"/>
    </row>
    <row r="46" spans="1:21" ht="15.75">
      <c r="A46" s="171"/>
      <c r="B46" s="26" t="s">
        <v>7</v>
      </c>
      <c r="C46" s="6">
        <v>176.5</v>
      </c>
      <c r="D46" s="5">
        <v>183.1</v>
      </c>
      <c r="E46" s="8">
        <v>183.9</v>
      </c>
      <c r="F46" s="5">
        <v>188.1</v>
      </c>
      <c r="G46" s="5">
        <v>190.1</v>
      </c>
      <c r="H46" s="98">
        <v>193.8</v>
      </c>
      <c r="I46" s="118">
        <v>195.2</v>
      </c>
      <c r="J46" s="118">
        <v>200.1</v>
      </c>
      <c r="K46" s="35">
        <v>203.041</v>
      </c>
      <c r="L46" s="118">
        <v>208.75</v>
      </c>
      <c r="M46" s="118">
        <v>210</v>
      </c>
      <c r="N46" s="203">
        <v>214.7</v>
      </c>
      <c r="O46" s="203">
        <v>211.3</v>
      </c>
      <c r="P46" s="224">
        <v>215.6</v>
      </c>
      <c r="Q46" s="224">
        <v>217.2</v>
      </c>
      <c r="R46" s="65"/>
      <c r="S46" s="21"/>
      <c r="T46" s="21"/>
      <c r="U46" s="21"/>
    </row>
    <row r="47" spans="1:21" ht="15.75">
      <c r="A47" s="171"/>
      <c r="B47" s="26" t="s">
        <v>8</v>
      </c>
      <c r="C47" s="6">
        <v>123.1</v>
      </c>
      <c r="D47" s="5">
        <v>132</v>
      </c>
      <c r="E47" s="8">
        <v>147.1</v>
      </c>
      <c r="F47" s="5">
        <v>156.3</v>
      </c>
      <c r="G47" s="5">
        <v>164.7</v>
      </c>
      <c r="H47" s="98">
        <v>172.5</v>
      </c>
      <c r="I47" s="118">
        <v>179.9</v>
      </c>
      <c r="J47" s="118">
        <v>180.7</v>
      </c>
      <c r="K47" s="35">
        <v>184.954</v>
      </c>
      <c r="L47" s="118">
        <v>187.033</v>
      </c>
      <c r="M47" s="118">
        <v>190.8</v>
      </c>
      <c r="N47" s="203">
        <v>192.10000000000002</v>
      </c>
      <c r="O47" s="203">
        <v>191.7</v>
      </c>
      <c r="P47" s="224">
        <v>195.1</v>
      </c>
      <c r="Q47" s="224">
        <v>200.2</v>
      </c>
      <c r="R47" s="65"/>
      <c r="S47" s="21"/>
      <c r="T47" s="21"/>
      <c r="U47" s="21"/>
    </row>
    <row r="48" spans="1:21" ht="15.75">
      <c r="A48" s="171"/>
      <c r="B48" s="26" t="s">
        <v>9</v>
      </c>
      <c r="C48" s="6">
        <v>82.3</v>
      </c>
      <c r="D48" s="5">
        <v>89.3</v>
      </c>
      <c r="E48" s="5">
        <v>93.1</v>
      </c>
      <c r="F48" s="5">
        <v>101.6</v>
      </c>
      <c r="G48" s="5">
        <v>108</v>
      </c>
      <c r="H48" s="98">
        <v>118.7</v>
      </c>
      <c r="I48" s="118">
        <v>127.9</v>
      </c>
      <c r="J48" s="118">
        <v>142.8</v>
      </c>
      <c r="K48" s="35">
        <v>151.813</v>
      </c>
      <c r="L48" s="118">
        <v>160.064</v>
      </c>
      <c r="M48" s="118">
        <v>167.9</v>
      </c>
      <c r="N48" s="203">
        <v>175.3</v>
      </c>
      <c r="O48" s="203">
        <v>171.8</v>
      </c>
      <c r="P48" s="224">
        <v>175</v>
      </c>
      <c r="Q48" s="224">
        <v>177.2</v>
      </c>
      <c r="R48" s="65"/>
      <c r="S48" s="21"/>
      <c r="T48" s="21"/>
      <c r="U48" s="21"/>
    </row>
    <row r="49" spans="1:21" ht="15.75">
      <c r="A49" s="171"/>
      <c r="B49" s="26" t="s">
        <v>10</v>
      </c>
      <c r="C49" s="6">
        <v>43.4</v>
      </c>
      <c r="D49" s="5">
        <v>49.8</v>
      </c>
      <c r="E49" s="8">
        <v>58.6</v>
      </c>
      <c r="F49" s="5">
        <v>64.3</v>
      </c>
      <c r="G49" s="5">
        <v>71.3</v>
      </c>
      <c r="H49" s="98">
        <v>77.4</v>
      </c>
      <c r="I49" s="118">
        <v>84.1</v>
      </c>
      <c r="J49" s="118">
        <v>87.8</v>
      </c>
      <c r="K49" s="35">
        <v>96.281</v>
      </c>
      <c r="L49" s="118">
        <v>102.575</v>
      </c>
      <c r="M49" s="118">
        <v>112.7</v>
      </c>
      <c r="N49" s="203">
        <v>121.4</v>
      </c>
      <c r="O49" s="203">
        <v>128.9</v>
      </c>
      <c r="P49" s="224">
        <v>138.3</v>
      </c>
      <c r="Q49" s="224">
        <v>147</v>
      </c>
      <c r="R49" s="65"/>
      <c r="S49" s="21"/>
      <c r="T49" s="21"/>
      <c r="U49" s="21"/>
    </row>
    <row r="50" spans="1:21" ht="15.75">
      <c r="A50" s="171"/>
      <c r="B50" s="26" t="s">
        <v>18</v>
      </c>
      <c r="C50" s="6">
        <v>41.3</v>
      </c>
      <c r="D50" s="5">
        <v>37.6</v>
      </c>
      <c r="E50" s="8">
        <v>32.7</v>
      </c>
      <c r="F50" s="5">
        <v>32.1</v>
      </c>
      <c r="G50" s="5">
        <v>34.5</v>
      </c>
      <c r="H50" s="98">
        <v>39.1</v>
      </c>
      <c r="I50" s="118">
        <v>45</v>
      </c>
      <c r="J50" s="118">
        <v>53.1</v>
      </c>
      <c r="K50" s="35">
        <v>58.065</v>
      </c>
      <c r="L50" s="118">
        <v>64.846</v>
      </c>
      <c r="M50" s="118">
        <v>70.5</v>
      </c>
      <c r="N50" s="203">
        <v>76.8</v>
      </c>
      <c r="O50" s="203">
        <v>75.2</v>
      </c>
      <c r="P50" s="224">
        <v>82</v>
      </c>
      <c r="Q50" s="224">
        <v>87.8</v>
      </c>
      <c r="R50" s="65"/>
      <c r="S50" s="21"/>
      <c r="T50" s="21"/>
      <c r="U50" s="21"/>
    </row>
    <row r="51" spans="1:21" ht="15.75">
      <c r="A51" s="171"/>
      <c r="B51" s="26" t="s">
        <v>19</v>
      </c>
      <c r="C51" s="6">
        <v>38.4</v>
      </c>
      <c r="D51" s="5">
        <v>37.6</v>
      </c>
      <c r="E51" s="5">
        <v>40.4</v>
      </c>
      <c r="F51" s="5">
        <v>38.6</v>
      </c>
      <c r="G51" s="5">
        <v>38.1</v>
      </c>
      <c r="H51" s="98">
        <v>34.7</v>
      </c>
      <c r="I51" s="118">
        <v>32</v>
      </c>
      <c r="J51" s="118">
        <v>28.1</v>
      </c>
      <c r="K51" s="35">
        <v>27.526</v>
      </c>
      <c r="L51" s="118">
        <v>29.664</v>
      </c>
      <c r="M51" s="118">
        <v>33.7</v>
      </c>
      <c r="N51" s="203">
        <v>38.8</v>
      </c>
      <c r="O51" s="203">
        <v>39.6</v>
      </c>
      <c r="P51" s="224">
        <v>44.2</v>
      </c>
      <c r="Q51" s="224">
        <v>50.2</v>
      </c>
      <c r="R51" s="65"/>
      <c r="S51" s="21"/>
      <c r="T51" s="21"/>
      <c r="U51" s="21"/>
    </row>
    <row r="52" spans="1:21" ht="15.75">
      <c r="A52" s="171"/>
      <c r="B52" s="26" t="s">
        <v>20</v>
      </c>
      <c r="C52" s="6">
        <v>26.9</v>
      </c>
      <c r="D52" s="5">
        <v>27.9</v>
      </c>
      <c r="E52" s="8">
        <v>26.1</v>
      </c>
      <c r="F52" s="5">
        <v>28.6</v>
      </c>
      <c r="G52" s="5">
        <v>27.6</v>
      </c>
      <c r="H52" s="98">
        <v>28.6</v>
      </c>
      <c r="I52" s="98">
        <v>28.2</v>
      </c>
      <c r="J52" s="98">
        <v>31</v>
      </c>
      <c r="K52" s="35">
        <v>29.877</v>
      </c>
      <c r="L52" s="118">
        <v>29.73</v>
      </c>
      <c r="M52" s="118">
        <v>27.3</v>
      </c>
      <c r="N52" s="203">
        <v>25.4</v>
      </c>
      <c r="O52" s="203">
        <v>18.8</v>
      </c>
      <c r="P52" s="224">
        <v>18.1</v>
      </c>
      <c r="Q52" s="224">
        <v>19.7</v>
      </c>
      <c r="R52" s="65"/>
      <c r="S52" s="21"/>
      <c r="T52" s="21"/>
      <c r="U52" s="21"/>
    </row>
    <row r="53" spans="1:21" ht="15.75">
      <c r="A53" s="171"/>
      <c r="B53" s="26" t="s">
        <v>21</v>
      </c>
      <c r="C53" s="6">
        <v>14.7</v>
      </c>
      <c r="D53" s="5">
        <v>13.7</v>
      </c>
      <c r="E53" s="8">
        <v>16.3</v>
      </c>
      <c r="F53" s="5">
        <v>15.3</v>
      </c>
      <c r="G53" s="5">
        <v>16.9</v>
      </c>
      <c r="H53" s="98">
        <v>16.7</v>
      </c>
      <c r="I53" s="98">
        <v>17.8</v>
      </c>
      <c r="J53" s="98">
        <v>16.6</v>
      </c>
      <c r="K53" s="35">
        <v>18.794</v>
      </c>
      <c r="L53" s="118">
        <v>18.303</v>
      </c>
      <c r="M53" s="118">
        <v>19</v>
      </c>
      <c r="N53" s="203">
        <v>18.6</v>
      </c>
      <c r="O53" s="203">
        <v>16.2</v>
      </c>
      <c r="P53" s="224">
        <v>15.7</v>
      </c>
      <c r="Q53" s="224">
        <v>15.9</v>
      </c>
      <c r="R53" s="65"/>
      <c r="S53" s="21"/>
      <c r="T53" s="21"/>
      <c r="U53" s="75"/>
    </row>
    <row r="54" spans="1:21" ht="15.75">
      <c r="A54" s="171"/>
      <c r="B54" s="26" t="s">
        <v>22</v>
      </c>
      <c r="C54" s="6">
        <v>6.1</v>
      </c>
      <c r="D54" s="5">
        <v>6.7</v>
      </c>
      <c r="E54" s="5">
        <v>6.3</v>
      </c>
      <c r="F54" s="5">
        <v>6.8</v>
      </c>
      <c r="G54" s="5">
        <v>6.6</v>
      </c>
      <c r="H54" s="98">
        <v>7.5</v>
      </c>
      <c r="I54" s="98">
        <v>6.7</v>
      </c>
      <c r="J54" s="98">
        <v>8.5</v>
      </c>
      <c r="K54" s="35">
        <v>7.484</v>
      </c>
      <c r="L54" s="118">
        <v>8.827</v>
      </c>
      <c r="M54" s="118">
        <v>8.7</v>
      </c>
      <c r="N54" s="203">
        <v>9.5</v>
      </c>
      <c r="O54" s="203">
        <v>7</v>
      </c>
      <c r="P54" s="224">
        <v>7.5</v>
      </c>
      <c r="Q54" s="224">
        <v>7.3</v>
      </c>
      <c r="R54" s="65"/>
      <c r="S54" s="21"/>
      <c r="T54" s="21"/>
      <c r="U54" s="21"/>
    </row>
    <row r="55" spans="1:21" ht="15.75">
      <c r="A55" s="171"/>
      <c r="B55" s="26" t="s">
        <v>23</v>
      </c>
      <c r="C55" s="6">
        <v>1.6</v>
      </c>
      <c r="D55" s="5">
        <v>1.7</v>
      </c>
      <c r="E55" s="8">
        <v>2.3</v>
      </c>
      <c r="F55" s="5">
        <v>2.1</v>
      </c>
      <c r="G55" s="5">
        <v>2.1</v>
      </c>
      <c r="H55" s="98">
        <v>2.1</v>
      </c>
      <c r="I55" s="98">
        <v>2.7</v>
      </c>
      <c r="J55" s="98">
        <v>2.7</v>
      </c>
      <c r="K55" s="35">
        <v>3.017</v>
      </c>
      <c r="L55" s="118">
        <v>2.902</v>
      </c>
      <c r="M55" s="118">
        <v>3.4</v>
      </c>
      <c r="N55" s="203">
        <v>2.5999999999999996</v>
      </c>
      <c r="O55" s="203">
        <v>2.5</v>
      </c>
      <c r="P55" s="224">
        <v>2.2</v>
      </c>
      <c r="Q55" s="224">
        <v>2.5</v>
      </c>
      <c r="R55" s="65"/>
      <c r="S55" s="21"/>
      <c r="T55" s="21"/>
      <c r="U55" s="21"/>
    </row>
    <row r="56" spans="1:21" ht="15.75">
      <c r="A56" s="171"/>
      <c r="B56" s="26" t="s">
        <v>24</v>
      </c>
      <c r="C56" s="6">
        <v>0.7</v>
      </c>
      <c r="D56" s="5">
        <v>0.5</v>
      </c>
      <c r="E56" s="8">
        <v>0.6</v>
      </c>
      <c r="F56" s="5">
        <v>0.5</v>
      </c>
      <c r="G56" s="5">
        <v>0.4</v>
      </c>
      <c r="H56" s="98">
        <v>0.4</v>
      </c>
      <c r="I56" s="98">
        <v>0.4</v>
      </c>
      <c r="J56" s="98">
        <v>0.6</v>
      </c>
      <c r="K56" s="35">
        <v>0.434</v>
      </c>
      <c r="L56" s="118">
        <v>0.597</v>
      </c>
      <c r="M56" s="118">
        <v>0.6</v>
      </c>
      <c r="N56" s="203">
        <v>1.1</v>
      </c>
      <c r="O56" s="203">
        <v>0.6</v>
      </c>
      <c r="P56" s="224">
        <v>0.6</v>
      </c>
      <c r="Q56" s="224">
        <v>0.7</v>
      </c>
      <c r="R56" s="65"/>
      <c r="S56" s="21"/>
      <c r="T56" s="21"/>
      <c r="U56" s="21"/>
    </row>
    <row r="57" spans="1:21" ht="15.75">
      <c r="A57" s="172"/>
      <c r="B57" s="26" t="s">
        <v>25</v>
      </c>
      <c r="C57" s="6">
        <v>0.2</v>
      </c>
      <c r="D57" s="5">
        <v>0.3</v>
      </c>
      <c r="E57" s="5">
        <v>0.3</v>
      </c>
      <c r="F57" s="5">
        <v>0.3</v>
      </c>
      <c r="G57" s="5">
        <v>0.3</v>
      </c>
      <c r="H57" s="98">
        <v>0.2</v>
      </c>
      <c r="I57" s="98">
        <v>0.1</v>
      </c>
      <c r="J57" s="98">
        <v>0.1</v>
      </c>
      <c r="K57" s="35">
        <v>0.05</v>
      </c>
      <c r="L57" s="118">
        <v>0.051</v>
      </c>
      <c r="M57" s="118">
        <v>0.1</v>
      </c>
      <c r="N57" s="203">
        <v>0</v>
      </c>
      <c r="O57" s="203">
        <v>0.2</v>
      </c>
      <c r="P57" s="224">
        <v>0.04</v>
      </c>
      <c r="Q57" s="224">
        <v>0.1</v>
      </c>
      <c r="R57" s="65"/>
      <c r="S57" s="21"/>
      <c r="T57" s="21"/>
      <c r="U57" s="21"/>
    </row>
    <row r="58" spans="1:21" ht="30" customHeight="1">
      <c r="A58" s="170"/>
      <c r="B58" s="115" t="s">
        <v>75</v>
      </c>
      <c r="C58" s="6"/>
      <c r="D58" s="5"/>
      <c r="E58" s="8"/>
      <c r="F58" s="5"/>
      <c r="G58" s="5"/>
      <c r="H58" s="99"/>
      <c r="I58" s="99"/>
      <c r="J58" s="99"/>
      <c r="K58" s="99"/>
      <c r="L58" s="99"/>
      <c r="M58" s="99"/>
      <c r="N58" s="202"/>
      <c r="O58" s="202"/>
      <c r="P58" s="228"/>
      <c r="Q58" s="228"/>
      <c r="R58" s="107" t="s">
        <v>201</v>
      </c>
      <c r="S58" s="21"/>
      <c r="T58" s="21"/>
      <c r="U58" s="21"/>
    </row>
    <row r="59" spans="1:21" ht="15" customHeight="1">
      <c r="A59" s="171"/>
      <c r="B59" s="150" t="s">
        <v>76</v>
      </c>
      <c r="C59" s="151"/>
      <c r="D59" s="151"/>
      <c r="E59" s="151"/>
      <c r="F59" s="151"/>
      <c r="G59" s="151"/>
      <c r="H59" s="151"/>
      <c r="I59" s="151"/>
      <c r="J59" s="152"/>
      <c r="K59" s="131"/>
      <c r="L59" s="131"/>
      <c r="M59" s="98"/>
      <c r="N59" s="201"/>
      <c r="O59" s="201"/>
      <c r="P59" s="223"/>
      <c r="Q59" s="223"/>
      <c r="R59" s="65"/>
      <c r="S59" s="21"/>
      <c r="T59" s="21"/>
      <c r="U59" s="21"/>
    </row>
    <row r="60" spans="1:21" ht="15.75">
      <c r="A60" s="171"/>
      <c r="B60" s="115" t="s">
        <v>77</v>
      </c>
      <c r="C60" s="119">
        <v>24419</v>
      </c>
      <c r="D60" s="5">
        <v>25563</v>
      </c>
      <c r="E60" s="5">
        <v>29637</v>
      </c>
      <c r="F60" s="5">
        <v>32911</v>
      </c>
      <c r="G60" s="5">
        <v>33809</v>
      </c>
      <c r="H60" s="98">
        <v>36298</v>
      </c>
      <c r="I60" s="98">
        <v>39648</v>
      </c>
      <c r="J60" s="98">
        <v>35316</v>
      </c>
      <c r="K60" s="98">
        <v>33336</v>
      </c>
      <c r="L60" s="98">
        <v>37497</v>
      </c>
      <c r="M60" s="98">
        <v>42082</v>
      </c>
      <c r="N60" s="201">
        <v>40859</v>
      </c>
      <c r="O60" s="219">
        <v>34725</v>
      </c>
      <c r="P60" s="229">
        <v>33503</v>
      </c>
      <c r="Q60" s="229">
        <v>30317</v>
      </c>
      <c r="R60" s="65"/>
      <c r="S60" s="21"/>
      <c r="T60" s="21"/>
      <c r="U60" s="21"/>
    </row>
    <row r="61" spans="1:21" ht="15.75">
      <c r="A61" s="171"/>
      <c r="B61" s="26" t="s">
        <v>28</v>
      </c>
      <c r="C61" s="6">
        <v>1367</v>
      </c>
      <c r="D61" s="5">
        <v>1697</v>
      </c>
      <c r="E61" s="86">
        <v>1500</v>
      </c>
      <c r="F61" s="5">
        <v>1355</v>
      </c>
      <c r="G61" s="5">
        <v>1194</v>
      </c>
      <c r="H61" s="98">
        <v>1141</v>
      </c>
      <c r="I61" s="98">
        <v>1006</v>
      </c>
      <c r="J61" s="98">
        <v>997</v>
      </c>
      <c r="K61" s="98">
        <v>861</v>
      </c>
      <c r="L61" s="98">
        <v>1238</v>
      </c>
      <c r="M61" s="98">
        <v>1431</v>
      </c>
      <c r="N61" s="201">
        <v>2531</v>
      </c>
      <c r="O61" s="219">
        <v>2828</v>
      </c>
      <c r="P61" s="229">
        <v>3080</v>
      </c>
      <c r="Q61" s="229">
        <v>2286</v>
      </c>
      <c r="R61" s="65"/>
      <c r="S61" s="21"/>
      <c r="T61" s="21"/>
      <c r="U61" s="21"/>
    </row>
    <row r="62" spans="1:21" ht="15.75">
      <c r="A62" s="171"/>
      <c r="B62" s="26" t="s">
        <v>29</v>
      </c>
      <c r="C62" s="6">
        <v>22560</v>
      </c>
      <c r="D62" s="5">
        <v>23427</v>
      </c>
      <c r="E62" s="86">
        <v>27437</v>
      </c>
      <c r="F62" s="5">
        <v>30993</v>
      </c>
      <c r="G62" s="5">
        <v>32098</v>
      </c>
      <c r="H62" s="98">
        <v>34543</v>
      </c>
      <c r="I62" s="98">
        <v>37793</v>
      </c>
      <c r="J62" s="98">
        <v>33791</v>
      </c>
      <c r="K62" s="98">
        <v>32020</v>
      </c>
      <c r="L62" s="98">
        <v>36129</v>
      </c>
      <c r="M62" s="98">
        <v>40292</v>
      </c>
      <c r="N62" s="201">
        <v>37531</v>
      </c>
      <c r="O62" s="219">
        <v>31529</v>
      </c>
      <c r="P62" s="229">
        <v>30093</v>
      </c>
      <c r="Q62" s="229">
        <v>27675</v>
      </c>
      <c r="R62" s="65"/>
      <c r="S62" s="21"/>
      <c r="T62" s="21"/>
      <c r="U62" s="21"/>
    </row>
    <row r="63" spans="1:21" ht="15.75">
      <c r="A63" s="171"/>
      <c r="B63" s="115" t="s">
        <v>78</v>
      </c>
      <c r="C63" s="6">
        <v>492</v>
      </c>
      <c r="D63" s="5">
        <v>439</v>
      </c>
      <c r="E63" s="5">
        <v>700</v>
      </c>
      <c r="F63" s="5">
        <v>563</v>
      </c>
      <c r="G63" s="5">
        <v>517</v>
      </c>
      <c r="H63" s="98">
        <v>614</v>
      </c>
      <c r="I63" s="98">
        <v>849</v>
      </c>
      <c r="J63" s="98">
        <v>528</v>
      </c>
      <c r="K63" s="98">
        <v>455</v>
      </c>
      <c r="L63" s="98">
        <v>130</v>
      </c>
      <c r="M63" s="98">
        <v>359</v>
      </c>
      <c r="N63" s="201">
        <v>797</v>
      </c>
      <c r="O63" s="219">
        <v>368</v>
      </c>
      <c r="P63" s="229">
        <v>330</v>
      </c>
      <c r="Q63" s="229">
        <v>356</v>
      </c>
      <c r="R63" s="65"/>
      <c r="S63" s="21"/>
      <c r="T63" s="21"/>
      <c r="U63" s="21"/>
    </row>
    <row r="64" spans="1:21" ht="15.75">
      <c r="A64" s="171"/>
      <c r="B64" s="115" t="s">
        <v>68</v>
      </c>
      <c r="C64" s="119">
        <v>14366</v>
      </c>
      <c r="D64" s="5">
        <v>14866</v>
      </c>
      <c r="E64" s="86">
        <v>16896</v>
      </c>
      <c r="F64" s="5">
        <v>17604</v>
      </c>
      <c r="G64" s="5">
        <v>18724</v>
      </c>
      <c r="H64" s="98">
        <v>19734</v>
      </c>
      <c r="I64" s="98">
        <v>21146</v>
      </c>
      <c r="J64" s="98">
        <v>18462</v>
      </c>
      <c r="K64" s="98">
        <v>17567</v>
      </c>
      <c r="L64" s="98">
        <v>19139</v>
      </c>
      <c r="M64" s="98">
        <v>21513</v>
      </c>
      <c r="N64" s="201">
        <v>19829</v>
      </c>
      <c r="O64" s="219">
        <v>16962</v>
      </c>
      <c r="P64" s="229">
        <v>15796</v>
      </c>
      <c r="Q64" s="229">
        <v>13223</v>
      </c>
      <c r="R64" s="65"/>
      <c r="S64" s="21"/>
      <c r="T64" s="21"/>
      <c r="U64" s="21"/>
    </row>
    <row r="65" spans="1:21" ht="15.75">
      <c r="A65" s="171"/>
      <c r="B65" s="26" t="s">
        <v>28</v>
      </c>
      <c r="C65" s="6">
        <v>702</v>
      </c>
      <c r="D65" s="5">
        <v>887</v>
      </c>
      <c r="E65" s="86">
        <v>805</v>
      </c>
      <c r="F65" s="5">
        <v>696</v>
      </c>
      <c r="G65" s="5">
        <v>655</v>
      </c>
      <c r="H65" s="98">
        <v>583</v>
      </c>
      <c r="I65" s="98">
        <v>527</v>
      </c>
      <c r="J65" s="98">
        <v>517</v>
      </c>
      <c r="K65" s="98">
        <v>452</v>
      </c>
      <c r="L65" s="98">
        <v>634</v>
      </c>
      <c r="M65" s="98">
        <v>678</v>
      </c>
      <c r="N65" s="201">
        <v>1385</v>
      </c>
      <c r="O65" s="219">
        <v>1553</v>
      </c>
      <c r="P65" s="229">
        <v>1664</v>
      </c>
      <c r="Q65" s="229">
        <v>1193</v>
      </c>
      <c r="R65" s="65"/>
      <c r="S65" s="21"/>
      <c r="T65" s="21"/>
      <c r="U65" s="21"/>
    </row>
    <row r="66" spans="1:21" ht="15.75">
      <c r="A66" s="171"/>
      <c r="B66" s="26" t="s">
        <v>29</v>
      </c>
      <c r="C66" s="6">
        <v>13371</v>
      </c>
      <c r="D66" s="5">
        <v>13697</v>
      </c>
      <c r="E66" s="5">
        <v>15663</v>
      </c>
      <c r="F66" s="5">
        <v>16572</v>
      </c>
      <c r="G66" s="5">
        <v>17777</v>
      </c>
      <c r="H66" s="98">
        <v>18795</v>
      </c>
      <c r="I66" s="98">
        <v>20237</v>
      </c>
      <c r="J66" s="98">
        <v>17643</v>
      </c>
      <c r="K66" s="98">
        <v>16842</v>
      </c>
      <c r="L66" s="98">
        <v>18436</v>
      </c>
      <c r="M66" s="98">
        <v>20649</v>
      </c>
      <c r="N66" s="201">
        <v>18206</v>
      </c>
      <c r="O66" s="219">
        <v>15196</v>
      </c>
      <c r="P66" s="229">
        <v>13969</v>
      </c>
      <c r="Q66" s="229">
        <v>11816</v>
      </c>
      <c r="R66" s="65"/>
      <c r="S66" s="21"/>
      <c r="T66" s="21"/>
      <c r="U66" s="21"/>
    </row>
    <row r="67" spans="1:21" ht="15.75">
      <c r="A67" s="171"/>
      <c r="B67" s="115" t="s">
        <v>78</v>
      </c>
      <c r="C67" s="6">
        <v>293</v>
      </c>
      <c r="D67" s="5">
        <v>282</v>
      </c>
      <c r="E67" s="86">
        <v>428</v>
      </c>
      <c r="F67" s="5">
        <v>336</v>
      </c>
      <c r="G67" s="5">
        <v>292</v>
      </c>
      <c r="H67" s="98">
        <v>356</v>
      </c>
      <c r="I67" s="98">
        <v>382</v>
      </c>
      <c r="J67" s="98">
        <v>302</v>
      </c>
      <c r="K67" s="98">
        <v>273</v>
      </c>
      <c r="L67" s="98">
        <v>69</v>
      </c>
      <c r="M67" s="98">
        <v>186</v>
      </c>
      <c r="N67" s="201">
        <v>238</v>
      </c>
      <c r="O67" s="219">
        <v>213</v>
      </c>
      <c r="P67" s="229">
        <v>163</v>
      </c>
      <c r="Q67" s="229">
        <v>214</v>
      </c>
      <c r="R67" s="65"/>
      <c r="S67" s="21"/>
      <c r="T67" s="21"/>
      <c r="U67" s="21"/>
    </row>
    <row r="68" spans="1:21" ht="15.75">
      <c r="A68" s="171"/>
      <c r="B68" s="115" t="s">
        <v>69</v>
      </c>
      <c r="C68" s="119">
        <f aca="true" t="shared" si="0" ref="C68:J68">C60-C64</f>
        <v>10053</v>
      </c>
      <c r="D68" s="5">
        <f t="shared" si="0"/>
        <v>10697</v>
      </c>
      <c r="E68" s="5">
        <f t="shared" si="0"/>
        <v>12741</v>
      </c>
      <c r="F68" s="5">
        <f t="shared" si="0"/>
        <v>15307</v>
      </c>
      <c r="G68" s="5">
        <f t="shared" si="0"/>
        <v>15085</v>
      </c>
      <c r="H68" s="5">
        <f t="shared" si="0"/>
        <v>16564</v>
      </c>
      <c r="I68" s="5">
        <f t="shared" si="0"/>
        <v>18502</v>
      </c>
      <c r="J68" s="98">
        <f t="shared" si="0"/>
        <v>16854</v>
      </c>
      <c r="K68" s="98">
        <v>15769</v>
      </c>
      <c r="L68" s="98">
        <v>18358</v>
      </c>
      <c r="M68" s="98">
        <v>20569</v>
      </c>
      <c r="N68" s="201">
        <v>21030</v>
      </c>
      <c r="O68" s="219">
        <v>17763</v>
      </c>
      <c r="P68" s="229">
        <v>17707</v>
      </c>
      <c r="Q68" s="229">
        <v>17094</v>
      </c>
      <c r="R68" s="65"/>
      <c r="S68" s="21"/>
      <c r="T68" s="21"/>
      <c r="U68" s="21"/>
    </row>
    <row r="69" spans="1:21" ht="15.75">
      <c r="A69" s="171"/>
      <c r="B69" s="26" t="s">
        <v>28</v>
      </c>
      <c r="C69" s="6">
        <v>665</v>
      </c>
      <c r="D69" s="5">
        <v>810</v>
      </c>
      <c r="E69" s="5">
        <v>695</v>
      </c>
      <c r="F69" s="5">
        <v>659</v>
      </c>
      <c r="G69" s="5">
        <v>539</v>
      </c>
      <c r="H69" s="98">
        <v>558</v>
      </c>
      <c r="I69" s="98">
        <v>479</v>
      </c>
      <c r="J69" s="98">
        <f>J61-J65</f>
        <v>480</v>
      </c>
      <c r="K69" s="98">
        <v>409</v>
      </c>
      <c r="L69" s="98">
        <v>604</v>
      </c>
      <c r="M69" s="98">
        <v>753</v>
      </c>
      <c r="N69" s="201">
        <v>1146</v>
      </c>
      <c r="O69" s="219">
        <v>1275</v>
      </c>
      <c r="P69" s="229">
        <v>1416</v>
      </c>
      <c r="Q69" s="229">
        <v>1093</v>
      </c>
      <c r="R69" s="65"/>
      <c r="S69" s="21"/>
      <c r="T69" s="21"/>
      <c r="U69" s="21"/>
    </row>
    <row r="70" spans="1:21" ht="15.75">
      <c r="A70" s="171"/>
      <c r="B70" s="26" t="s">
        <v>29</v>
      </c>
      <c r="C70" s="6">
        <v>9189</v>
      </c>
      <c r="D70" s="5">
        <v>9730</v>
      </c>
      <c r="E70" s="86">
        <v>11774</v>
      </c>
      <c r="F70" s="5">
        <v>14421</v>
      </c>
      <c r="G70" s="5">
        <v>14321</v>
      </c>
      <c r="H70" s="98">
        <v>15748</v>
      </c>
      <c r="I70" s="98">
        <v>17754</v>
      </c>
      <c r="J70" s="98">
        <f>J62-J66</f>
        <v>16148</v>
      </c>
      <c r="K70" s="98">
        <v>15178</v>
      </c>
      <c r="L70" s="98">
        <v>17693</v>
      </c>
      <c r="M70" s="98">
        <v>19643</v>
      </c>
      <c r="N70" s="201">
        <v>19325</v>
      </c>
      <c r="O70" s="219">
        <v>16333</v>
      </c>
      <c r="P70" s="229">
        <v>16124</v>
      </c>
      <c r="Q70" s="229">
        <v>15859</v>
      </c>
      <c r="R70" s="65"/>
      <c r="S70" s="21"/>
      <c r="T70" s="21"/>
      <c r="U70" s="21"/>
    </row>
    <row r="71" spans="1:21" ht="15.75">
      <c r="A71" s="171"/>
      <c r="B71" s="115" t="s">
        <v>78</v>
      </c>
      <c r="C71" s="6">
        <v>199</v>
      </c>
      <c r="D71" s="5">
        <v>157</v>
      </c>
      <c r="E71" s="86">
        <v>272</v>
      </c>
      <c r="F71" s="5">
        <v>227</v>
      </c>
      <c r="G71" s="5">
        <v>225</v>
      </c>
      <c r="H71" s="98">
        <v>258</v>
      </c>
      <c r="I71" s="98">
        <v>269</v>
      </c>
      <c r="J71" s="98">
        <f>J63-J67</f>
        <v>226</v>
      </c>
      <c r="K71" s="98">
        <v>182</v>
      </c>
      <c r="L71" s="98">
        <v>61</v>
      </c>
      <c r="M71" s="98">
        <v>173</v>
      </c>
      <c r="N71" s="201">
        <v>559</v>
      </c>
      <c r="O71" s="219">
        <v>155</v>
      </c>
      <c r="P71" s="229">
        <v>167</v>
      </c>
      <c r="Q71" s="229">
        <v>142</v>
      </c>
      <c r="R71" s="65"/>
      <c r="S71" s="21"/>
      <c r="T71" s="21"/>
      <c r="U71" s="21"/>
    </row>
    <row r="72" spans="1:21" ht="15.75">
      <c r="A72" s="171"/>
      <c r="B72" s="150" t="s">
        <v>79</v>
      </c>
      <c r="C72" s="151"/>
      <c r="D72" s="151"/>
      <c r="E72" s="151"/>
      <c r="F72" s="151"/>
      <c r="G72" s="151"/>
      <c r="H72" s="151"/>
      <c r="I72" s="151"/>
      <c r="J72" s="152"/>
      <c r="K72" s="98"/>
      <c r="L72" s="98"/>
      <c r="M72" s="98"/>
      <c r="N72" s="201"/>
      <c r="O72" s="219"/>
      <c r="P72" s="229"/>
      <c r="Q72" s="229"/>
      <c r="R72" s="65"/>
      <c r="S72" s="21"/>
      <c r="T72" s="21"/>
      <c r="U72" s="21"/>
    </row>
    <row r="73" spans="1:21" ht="15.75">
      <c r="A73" s="171"/>
      <c r="B73" s="115" t="s">
        <v>77</v>
      </c>
      <c r="C73" s="119">
        <v>37651</v>
      </c>
      <c r="D73" s="5">
        <v>37231</v>
      </c>
      <c r="E73" s="86">
        <v>36011</v>
      </c>
      <c r="F73" s="5">
        <v>37206</v>
      </c>
      <c r="G73" s="5">
        <v>38917</v>
      </c>
      <c r="H73" s="98">
        <v>40304</v>
      </c>
      <c r="I73" s="98">
        <v>45344</v>
      </c>
      <c r="J73" s="98">
        <v>40135</v>
      </c>
      <c r="K73" s="98">
        <v>37606</v>
      </c>
      <c r="L73" s="98">
        <v>41150</v>
      </c>
      <c r="M73" s="98">
        <v>45046</v>
      </c>
      <c r="N73" s="201">
        <v>54495</v>
      </c>
      <c r="O73" s="219">
        <v>42585</v>
      </c>
      <c r="P73" s="229">
        <v>40826</v>
      </c>
      <c r="Q73" s="229">
        <v>39141</v>
      </c>
      <c r="R73" s="65"/>
      <c r="S73" s="21"/>
      <c r="T73" s="21"/>
      <c r="U73" s="21"/>
    </row>
    <row r="74" spans="1:21" ht="15.75">
      <c r="A74" s="171"/>
      <c r="B74" s="26" t="s">
        <v>28</v>
      </c>
      <c r="C74" s="6">
        <v>2163</v>
      </c>
      <c r="D74" s="5">
        <v>2030</v>
      </c>
      <c r="E74" s="86">
        <v>1711</v>
      </c>
      <c r="F74" s="5">
        <v>1491</v>
      </c>
      <c r="G74" s="5">
        <v>1295</v>
      </c>
      <c r="H74" s="98">
        <v>1287</v>
      </c>
      <c r="I74" s="98">
        <v>1177</v>
      </c>
      <c r="J74" s="98">
        <v>1182</v>
      </c>
      <c r="K74" s="98">
        <v>1024</v>
      </c>
      <c r="L74" s="98">
        <v>1210</v>
      </c>
      <c r="M74" s="98">
        <v>1159</v>
      </c>
      <c r="N74" s="201">
        <v>2393</v>
      </c>
      <c r="O74" s="219">
        <v>4194</v>
      </c>
      <c r="P74" s="229">
        <v>4023</v>
      </c>
      <c r="Q74" s="229">
        <v>3405</v>
      </c>
      <c r="R74" s="65"/>
      <c r="S74" s="21"/>
      <c r="T74" s="21"/>
      <c r="U74" s="21"/>
    </row>
    <row r="75" spans="1:21" ht="15.75">
      <c r="A75" s="171"/>
      <c r="B75" s="26" t="s">
        <v>29</v>
      </c>
      <c r="C75" s="6">
        <v>34558</v>
      </c>
      <c r="D75" s="5">
        <v>34542</v>
      </c>
      <c r="E75" s="5">
        <v>33484</v>
      </c>
      <c r="F75" s="5">
        <v>35033</v>
      </c>
      <c r="G75" s="5">
        <v>36998</v>
      </c>
      <c r="H75" s="98">
        <v>38300</v>
      </c>
      <c r="I75" s="98">
        <v>43371</v>
      </c>
      <c r="J75" s="98">
        <f>J73-J74-J76</f>
        <v>38402</v>
      </c>
      <c r="K75" s="98">
        <v>36098</v>
      </c>
      <c r="L75" s="98">
        <v>39664</v>
      </c>
      <c r="M75" s="98">
        <v>43566</v>
      </c>
      <c r="N75" s="201">
        <v>51047</v>
      </c>
      <c r="O75" s="219">
        <v>37921</v>
      </c>
      <c r="P75" s="229">
        <v>36343</v>
      </c>
      <c r="Q75" s="229">
        <v>35204</v>
      </c>
      <c r="R75" s="65"/>
      <c r="S75" s="21"/>
      <c r="T75" s="21"/>
      <c r="U75" s="21"/>
    </row>
    <row r="76" spans="1:21" ht="15.75">
      <c r="A76" s="171"/>
      <c r="B76" s="115" t="s">
        <v>78</v>
      </c>
      <c r="C76" s="6">
        <v>930</v>
      </c>
      <c r="D76" s="5">
        <v>659</v>
      </c>
      <c r="E76" s="86">
        <v>816</v>
      </c>
      <c r="F76" s="5">
        <v>682</v>
      </c>
      <c r="G76" s="5">
        <v>624</v>
      </c>
      <c r="H76" s="98">
        <v>717</v>
      </c>
      <c r="I76" s="98">
        <v>796</v>
      </c>
      <c r="J76" s="98">
        <f>255+138+100+42+16</f>
        <v>551</v>
      </c>
      <c r="K76" s="98">
        <v>484</v>
      </c>
      <c r="L76" s="98">
        <v>276</v>
      </c>
      <c r="M76" s="98">
        <v>321</v>
      </c>
      <c r="N76" s="201">
        <v>1055</v>
      </c>
      <c r="O76" s="219">
        <v>470</v>
      </c>
      <c r="P76" s="229">
        <v>460</v>
      </c>
      <c r="Q76" s="229">
        <v>532</v>
      </c>
      <c r="R76" s="65"/>
      <c r="S76" s="21"/>
      <c r="T76" s="21"/>
      <c r="U76" s="21"/>
    </row>
    <row r="77" spans="1:21" ht="15.75">
      <c r="A77" s="171"/>
      <c r="B77" s="115" t="s">
        <v>68</v>
      </c>
      <c r="C77" s="119">
        <v>22053</v>
      </c>
      <c r="D77" s="5">
        <v>22185</v>
      </c>
      <c r="E77" s="86">
        <v>20660</v>
      </c>
      <c r="F77" s="5">
        <v>19670</v>
      </c>
      <c r="G77" s="5">
        <v>20899</v>
      </c>
      <c r="H77" s="98">
        <v>21613</v>
      </c>
      <c r="I77" s="98">
        <v>24027</v>
      </c>
      <c r="J77" s="98">
        <v>20643</v>
      </c>
      <c r="K77" s="98">
        <v>19125</v>
      </c>
      <c r="L77" s="98">
        <v>20689</v>
      </c>
      <c r="M77" s="98">
        <v>26458</v>
      </c>
      <c r="N77" s="201">
        <v>30299</v>
      </c>
      <c r="O77" s="219">
        <v>21341</v>
      </c>
      <c r="P77" s="229">
        <v>20411</v>
      </c>
      <c r="Q77" s="229">
        <v>18193</v>
      </c>
      <c r="R77" s="65"/>
      <c r="S77" s="21"/>
      <c r="T77" s="21"/>
      <c r="U77" s="21"/>
    </row>
    <row r="78" spans="1:21" ht="15.75">
      <c r="A78" s="171"/>
      <c r="B78" s="26" t="s">
        <v>28</v>
      </c>
      <c r="C78" s="6">
        <v>1136</v>
      </c>
      <c r="D78" s="5">
        <v>1071</v>
      </c>
      <c r="E78" s="5">
        <v>893</v>
      </c>
      <c r="F78" s="5">
        <v>742</v>
      </c>
      <c r="G78" s="5">
        <v>718</v>
      </c>
      <c r="H78" s="98">
        <v>661</v>
      </c>
      <c r="I78" s="98">
        <v>606</v>
      </c>
      <c r="J78" s="98">
        <f>280+180+153</f>
        <v>613</v>
      </c>
      <c r="K78" s="98">
        <v>531</v>
      </c>
      <c r="L78" s="98">
        <v>614</v>
      </c>
      <c r="M78" s="98">
        <v>601</v>
      </c>
      <c r="N78" s="201">
        <v>1305</v>
      </c>
      <c r="O78" s="219">
        <v>2305</v>
      </c>
      <c r="P78" s="229">
        <v>2207</v>
      </c>
      <c r="Q78" s="229">
        <v>1826</v>
      </c>
      <c r="R78" s="65"/>
      <c r="S78" s="21"/>
      <c r="T78" s="21"/>
      <c r="U78" s="21"/>
    </row>
    <row r="79" spans="1:21" ht="15.75">
      <c r="A79" s="171"/>
      <c r="B79" s="26" t="s">
        <v>29</v>
      </c>
      <c r="C79" s="6">
        <v>20450</v>
      </c>
      <c r="D79" s="5">
        <v>20743</v>
      </c>
      <c r="E79" s="86">
        <v>19309</v>
      </c>
      <c r="F79" s="5">
        <v>18557</v>
      </c>
      <c r="G79" s="5">
        <v>19848</v>
      </c>
      <c r="H79" s="98">
        <v>20578</v>
      </c>
      <c r="I79" s="98">
        <v>22993</v>
      </c>
      <c r="J79" s="98">
        <v>19725</v>
      </c>
      <c r="K79" s="98">
        <v>18326</v>
      </c>
      <c r="L79" s="98">
        <v>19931</v>
      </c>
      <c r="M79" s="98">
        <v>25684</v>
      </c>
      <c r="N79" s="201">
        <v>28674</v>
      </c>
      <c r="O79" s="219">
        <v>18797</v>
      </c>
      <c r="P79" s="229">
        <v>17983</v>
      </c>
      <c r="Q79" s="229">
        <v>16101</v>
      </c>
      <c r="R79" s="65"/>
      <c r="S79" s="21"/>
      <c r="T79" s="21"/>
      <c r="U79" s="21"/>
    </row>
    <row r="80" spans="1:21" ht="15.75">
      <c r="A80" s="171"/>
      <c r="B80" s="115" t="s">
        <v>78</v>
      </c>
      <c r="C80" s="6">
        <v>467</v>
      </c>
      <c r="D80" s="5">
        <v>371</v>
      </c>
      <c r="E80" s="86">
        <v>458</v>
      </c>
      <c r="F80" s="5">
        <v>371</v>
      </c>
      <c r="G80" s="5">
        <v>333</v>
      </c>
      <c r="H80" s="98">
        <v>374</v>
      </c>
      <c r="I80" s="98">
        <v>428</v>
      </c>
      <c r="J80" s="98">
        <f>140+73+56+18+9</f>
        <v>296</v>
      </c>
      <c r="K80" s="98">
        <v>268</v>
      </c>
      <c r="L80" s="98">
        <v>144</v>
      </c>
      <c r="M80" s="98">
        <v>173</v>
      </c>
      <c r="N80" s="201">
        <v>320</v>
      </c>
      <c r="O80" s="219">
        <v>239</v>
      </c>
      <c r="P80" s="229">
        <v>221</v>
      </c>
      <c r="Q80" s="229">
        <v>266</v>
      </c>
      <c r="R80" s="65"/>
      <c r="S80" s="21"/>
      <c r="T80" s="21"/>
      <c r="U80" s="21"/>
    </row>
    <row r="81" spans="1:21" ht="15.75">
      <c r="A81" s="171"/>
      <c r="B81" s="115" t="s">
        <v>69</v>
      </c>
      <c r="C81" s="119">
        <v>15598</v>
      </c>
      <c r="D81" s="5">
        <v>15046</v>
      </c>
      <c r="E81" s="5">
        <v>15474</v>
      </c>
      <c r="F81" s="5">
        <v>17536</v>
      </c>
      <c r="G81" s="5">
        <v>18018</v>
      </c>
      <c r="H81" s="98">
        <v>18691</v>
      </c>
      <c r="I81" s="98">
        <v>21317</v>
      </c>
      <c r="J81" s="98">
        <f>J73-J77</f>
        <v>19492</v>
      </c>
      <c r="K81" s="98">
        <v>18481</v>
      </c>
      <c r="L81" s="98">
        <v>20461</v>
      </c>
      <c r="M81" s="98">
        <v>18588</v>
      </c>
      <c r="N81" s="201">
        <v>24196</v>
      </c>
      <c r="O81" s="219">
        <v>21244</v>
      </c>
      <c r="P81" s="229">
        <v>20415</v>
      </c>
      <c r="Q81" s="229">
        <v>20948</v>
      </c>
      <c r="R81" s="65"/>
      <c r="S81" s="21"/>
      <c r="T81" s="21"/>
      <c r="U81" s="21"/>
    </row>
    <row r="82" spans="1:21" ht="15.75">
      <c r="A82" s="171"/>
      <c r="B82" s="26" t="s">
        <v>28</v>
      </c>
      <c r="C82" s="6">
        <v>1027</v>
      </c>
      <c r="D82" s="5">
        <v>959</v>
      </c>
      <c r="E82" s="86">
        <v>818</v>
      </c>
      <c r="F82" s="5">
        <v>749</v>
      </c>
      <c r="G82" s="5">
        <v>577</v>
      </c>
      <c r="H82" s="98">
        <v>626</v>
      </c>
      <c r="I82" s="98">
        <v>571</v>
      </c>
      <c r="J82" s="98">
        <f>J74-J78</f>
        <v>569</v>
      </c>
      <c r="K82" s="98">
        <v>493</v>
      </c>
      <c r="L82" s="98">
        <v>596</v>
      </c>
      <c r="M82" s="98">
        <v>558</v>
      </c>
      <c r="N82" s="201">
        <v>1088</v>
      </c>
      <c r="O82" s="219">
        <v>1889</v>
      </c>
      <c r="P82" s="229">
        <v>1816</v>
      </c>
      <c r="Q82" s="229">
        <v>1579</v>
      </c>
      <c r="R82" s="65"/>
      <c r="S82" s="21"/>
      <c r="T82" s="21"/>
      <c r="U82" s="21"/>
    </row>
    <row r="83" spans="1:21" ht="15.75">
      <c r="A83" s="171"/>
      <c r="B83" s="26" t="s">
        <v>29</v>
      </c>
      <c r="C83" s="6">
        <v>14108</v>
      </c>
      <c r="D83" s="5">
        <v>13799</v>
      </c>
      <c r="E83" s="86">
        <v>14298</v>
      </c>
      <c r="F83" s="5">
        <v>16476</v>
      </c>
      <c r="G83" s="5">
        <v>17150</v>
      </c>
      <c r="H83" s="98">
        <v>17722</v>
      </c>
      <c r="I83" s="98">
        <v>20378</v>
      </c>
      <c r="J83" s="98">
        <f>J75-J79</f>
        <v>18677</v>
      </c>
      <c r="K83" s="98">
        <v>17772</v>
      </c>
      <c r="L83" s="98">
        <v>19733</v>
      </c>
      <c r="M83" s="98">
        <v>17882</v>
      </c>
      <c r="N83" s="201">
        <v>22373</v>
      </c>
      <c r="O83" s="219">
        <v>19124</v>
      </c>
      <c r="P83" s="229">
        <v>18360</v>
      </c>
      <c r="Q83" s="229">
        <v>19103</v>
      </c>
      <c r="R83" s="65"/>
      <c r="S83" s="21"/>
      <c r="T83" s="21"/>
      <c r="U83" s="21"/>
    </row>
    <row r="84" spans="1:21" ht="15.75">
      <c r="A84" s="171"/>
      <c r="B84" s="115" t="s">
        <v>78</v>
      </c>
      <c r="C84" s="6">
        <v>463</v>
      </c>
      <c r="D84" s="5">
        <v>288</v>
      </c>
      <c r="E84" s="5">
        <v>358</v>
      </c>
      <c r="F84" s="5">
        <v>311</v>
      </c>
      <c r="G84" s="5">
        <v>291</v>
      </c>
      <c r="H84" s="98">
        <v>343</v>
      </c>
      <c r="I84" s="98">
        <v>368</v>
      </c>
      <c r="J84" s="98">
        <f>J76-J80</f>
        <v>255</v>
      </c>
      <c r="K84" s="98">
        <v>216</v>
      </c>
      <c r="L84" s="98">
        <v>132</v>
      </c>
      <c r="M84" s="98">
        <v>148</v>
      </c>
      <c r="N84" s="201">
        <v>735</v>
      </c>
      <c r="O84" s="219">
        <v>231</v>
      </c>
      <c r="P84" s="229">
        <v>239</v>
      </c>
      <c r="Q84" s="229">
        <v>266</v>
      </c>
      <c r="R84" s="65"/>
      <c r="S84" s="21"/>
      <c r="T84" s="21"/>
      <c r="U84" s="21"/>
    </row>
    <row r="85" spans="1:21" ht="15.75">
      <c r="A85" s="171"/>
      <c r="B85" s="150" t="s">
        <v>80</v>
      </c>
      <c r="C85" s="151"/>
      <c r="D85" s="151"/>
      <c r="E85" s="151"/>
      <c r="F85" s="151"/>
      <c r="G85" s="151"/>
      <c r="H85" s="151"/>
      <c r="I85" s="151"/>
      <c r="J85" s="152"/>
      <c r="K85" s="98"/>
      <c r="L85" s="98"/>
      <c r="M85" s="98"/>
      <c r="N85" s="201"/>
      <c r="O85" s="219"/>
      <c r="P85" s="229"/>
      <c r="Q85" s="229"/>
      <c r="R85" s="65"/>
      <c r="S85" s="21"/>
      <c r="T85" s="21"/>
      <c r="U85" s="21"/>
    </row>
    <row r="86" spans="1:21" ht="15.75">
      <c r="A86" s="171"/>
      <c r="B86" s="115" t="s">
        <v>77</v>
      </c>
      <c r="C86" s="119">
        <v>-13132</v>
      </c>
      <c r="D86" s="5">
        <v>-11668</v>
      </c>
      <c r="E86" s="86">
        <v>-6497</v>
      </c>
      <c r="F86" s="5">
        <v>-4295</v>
      </c>
      <c r="G86" s="5">
        <v>-5108</v>
      </c>
      <c r="H86" s="98">
        <v>-4006</v>
      </c>
      <c r="I86" s="98">
        <v>-5696</v>
      </c>
      <c r="J86" s="98">
        <f>J60-J73</f>
        <v>-4819</v>
      </c>
      <c r="K86" s="98">
        <v>-4270</v>
      </c>
      <c r="L86" s="98">
        <v>-3653</v>
      </c>
      <c r="M86" s="98">
        <v>-2964</v>
      </c>
      <c r="N86" s="201">
        <v>-13636</v>
      </c>
      <c r="O86" s="219">
        <v>-7860</v>
      </c>
      <c r="P86" s="229">
        <v>-7323</v>
      </c>
      <c r="Q86" s="229">
        <v>-8824</v>
      </c>
      <c r="R86" s="65"/>
      <c r="S86" s="21"/>
      <c r="T86" s="21"/>
      <c r="U86" s="21"/>
    </row>
    <row r="87" spans="1:21" ht="15.75">
      <c r="A87" s="171"/>
      <c r="B87" s="26" t="s">
        <v>28</v>
      </c>
      <c r="C87" s="6">
        <v>-796</v>
      </c>
      <c r="D87" s="5">
        <v>-333</v>
      </c>
      <c r="E87" s="5">
        <v>-211</v>
      </c>
      <c r="F87" s="5">
        <v>-136</v>
      </c>
      <c r="G87" s="5">
        <v>-101</v>
      </c>
      <c r="H87" s="98">
        <v>-146</v>
      </c>
      <c r="I87" s="98">
        <v>-171</v>
      </c>
      <c r="J87" s="98">
        <f>J61-J74</f>
        <v>-185</v>
      </c>
      <c r="K87" s="98">
        <v>-163</v>
      </c>
      <c r="L87" s="98">
        <v>28</v>
      </c>
      <c r="M87" s="98">
        <v>272</v>
      </c>
      <c r="N87" s="201">
        <v>138</v>
      </c>
      <c r="O87" s="219">
        <v>-1366</v>
      </c>
      <c r="P87" s="229">
        <v>-943</v>
      </c>
      <c r="Q87" s="229">
        <v>-1119</v>
      </c>
      <c r="R87" s="65"/>
      <c r="S87" s="21"/>
      <c r="T87" s="21"/>
      <c r="U87" s="21"/>
    </row>
    <row r="88" spans="1:21" ht="15.75">
      <c r="A88" s="171"/>
      <c r="B88" s="26" t="s">
        <v>29</v>
      </c>
      <c r="C88" s="6">
        <v>-11898</v>
      </c>
      <c r="D88" s="5">
        <v>-11115</v>
      </c>
      <c r="E88" s="86">
        <v>-6170</v>
      </c>
      <c r="F88" s="5">
        <v>-4040</v>
      </c>
      <c r="G88" s="5">
        <v>-4900</v>
      </c>
      <c r="H88" s="98">
        <v>-3757</v>
      </c>
      <c r="I88" s="98">
        <v>-5380</v>
      </c>
      <c r="J88" s="98">
        <f>J62-J75</f>
        <v>-4611</v>
      </c>
      <c r="K88" s="98">
        <v>-4078</v>
      </c>
      <c r="L88" s="98">
        <v>-3535</v>
      </c>
      <c r="M88" s="98">
        <v>-3274</v>
      </c>
      <c r="N88" s="201">
        <v>-13516</v>
      </c>
      <c r="O88" s="219">
        <v>-6392</v>
      </c>
      <c r="P88" s="229">
        <v>-6250</v>
      </c>
      <c r="Q88" s="229">
        <v>-7529</v>
      </c>
      <c r="R88" s="65"/>
      <c r="S88" s="21"/>
      <c r="T88" s="21"/>
      <c r="U88" s="21"/>
    </row>
    <row r="89" spans="1:21" ht="15.75">
      <c r="A89" s="171"/>
      <c r="B89" s="115" t="s">
        <v>78</v>
      </c>
      <c r="C89" s="6">
        <v>-438</v>
      </c>
      <c r="D89" s="5">
        <v>-220</v>
      </c>
      <c r="E89" s="86">
        <v>-116</v>
      </c>
      <c r="F89" s="5">
        <v>-119</v>
      </c>
      <c r="G89" s="5">
        <v>-107</v>
      </c>
      <c r="H89" s="98">
        <v>-103</v>
      </c>
      <c r="I89" s="98">
        <v>-145</v>
      </c>
      <c r="J89" s="98">
        <f>J63-J76</f>
        <v>-23</v>
      </c>
      <c r="K89" s="98">
        <v>-29</v>
      </c>
      <c r="L89" s="98">
        <v>-146</v>
      </c>
      <c r="M89" s="98">
        <v>38</v>
      </c>
      <c r="N89" s="201">
        <v>-258</v>
      </c>
      <c r="O89" s="219">
        <v>-102</v>
      </c>
      <c r="P89" s="229">
        <v>-130</v>
      </c>
      <c r="Q89" s="229">
        <v>-176</v>
      </c>
      <c r="R89" s="65"/>
      <c r="S89" s="21"/>
      <c r="T89" s="21"/>
      <c r="U89" s="21"/>
    </row>
    <row r="90" spans="1:21" ht="15.75">
      <c r="A90" s="171"/>
      <c r="B90" s="115" t="s">
        <v>68</v>
      </c>
      <c r="C90" s="6"/>
      <c r="D90" s="5"/>
      <c r="E90" s="5"/>
      <c r="F90" s="5"/>
      <c r="G90" s="5"/>
      <c r="H90" s="98"/>
      <c r="I90" s="98"/>
      <c r="J90" s="98"/>
      <c r="K90" s="98"/>
      <c r="L90" s="98"/>
      <c r="M90" s="98"/>
      <c r="N90" s="201"/>
      <c r="O90" s="219">
        <v>-4379</v>
      </c>
      <c r="P90" s="229">
        <v>-4615</v>
      </c>
      <c r="Q90" s="229">
        <v>-4970</v>
      </c>
      <c r="R90" s="65"/>
      <c r="S90" s="21"/>
      <c r="T90" s="21"/>
      <c r="U90" s="21"/>
    </row>
    <row r="91" spans="1:21" ht="15.75">
      <c r="A91" s="171"/>
      <c r="B91" s="26" t="s">
        <v>28</v>
      </c>
      <c r="C91" s="6">
        <v>-434</v>
      </c>
      <c r="D91" s="5">
        <v>-184</v>
      </c>
      <c r="E91" s="86">
        <v>-88</v>
      </c>
      <c r="F91" s="5">
        <v>-46</v>
      </c>
      <c r="G91" s="5">
        <v>-63</v>
      </c>
      <c r="H91" s="98">
        <v>-78</v>
      </c>
      <c r="I91" s="98">
        <v>-79</v>
      </c>
      <c r="J91" s="98">
        <f aca="true" t="shared" si="1" ref="J91:J97">J65-J78</f>
        <v>-96</v>
      </c>
      <c r="K91" s="98">
        <v>-79</v>
      </c>
      <c r="L91" s="98">
        <v>20</v>
      </c>
      <c r="M91" s="98">
        <v>77</v>
      </c>
      <c r="N91" s="201">
        <v>80</v>
      </c>
      <c r="O91" s="219">
        <v>-752</v>
      </c>
      <c r="P91" s="229">
        <v>-543</v>
      </c>
      <c r="Q91" s="229">
        <v>-633</v>
      </c>
      <c r="R91" s="65"/>
      <c r="S91" s="21"/>
      <c r="T91" s="21"/>
      <c r="U91" s="21"/>
    </row>
    <row r="92" spans="1:21" ht="15.75">
      <c r="A92" s="171"/>
      <c r="B92" s="26" t="s">
        <v>29</v>
      </c>
      <c r="C92" s="6">
        <v>-7079</v>
      </c>
      <c r="D92" s="5">
        <v>-7046</v>
      </c>
      <c r="E92" s="8">
        <v>-3646</v>
      </c>
      <c r="F92" s="5">
        <v>-1985</v>
      </c>
      <c r="G92" s="5">
        <v>-2071</v>
      </c>
      <c r="H92" s="98">
        <v>-1783</v>
      </c>
      <c r="I92" s="98">
        <v>-2799</v>
      </c>
      <c r="J92" s="98">
        <f t="shared" si="1"/>
        <v>-2082</v>
      </c>
      <c r="K92" s="98">
        <v>-1484</v>
      </c>
      <c r="L92" s="98">
        <v>-1495</v>
      </c>
      <c r="M92" s="98">
        <v>-5035</v>
      </c>
      <c r="N92" s="201">
        <v>-10468</v>
      </c>
      <c r="O92" s="219">
        <v>-3601</v>
      </c>
      <c r="P92" s="229">
        <v>-4014</v>
      </c>
      <c r="Q92" s="229">
        <v>-4285</v>
      </c>
      <c r="R92" s="65"/>
      <c r="S92" s="21"/>
      <c r="T92" s="21"/>
      <c r="U92" s="21"/>
    </row>
    <row r="93" spans="1:21" ht="15.75">
      <c r="A93" s="171"/>
      <c r="B93" s="115" t="s">
        <v>78</v>
      </c>
      <c r="C93" s="6">
        <v>-174</v>
      </c>
      <c r="D93" s="5">
        <v>-89</v>
      </c>
      <c r="E93" s="5">
        <v>-30</v>
      </c>
      <c r="F93" s="5">
        <v>-35</v>
      </c>
      <c r="G93" s="5">
        <v>-41</v>
      </c>
      <c r="H93" s="98">
        <v>-18</v>
      </c>
      <c r="I93" s="98">
        <v>-46</v>
      </c>
      <c r="J93" s="98"/>
      <c r="K93" s="98">
        <v>5</v>
      </c>
      <c r="L93" s="98">
        <v>-75</v>
      </c>
      <c r="M93" s="98">
        <v>13</v>
      </c>
      <c r="N93" s="201">
        <v>-82</v>
      </c>
      <c r="O93" s="219">
        <v>-26</v>
      </c>
      <c r="P93" s="229">
        <v>-58</v>
      </c>
      <c r="Q93" s="229">
        <v>-52</v>
      </c>
      <c r="R93" s="65"/>
      <c r="S93" s="21"/>
      <c r="T93" s="21"/>
      <c r="U93" s="21"/>
    </row>
    <row r="94" spans="1:21" ht="15.75">
      <c r="A94" s="171"/>
      <c r="B94" s="115" t="s">
        <v>69</v>
      </c>
      <c r="C94" s="119"/>
      <c r="D94" s="5"/>
      <c r="E94" s="8"/>
      <c r="F94" s="5"/>
      <c r="G94" s="5"/>
      <c r="H94" s="98"/>
      <c r="I94" s="98"/>
      <c r="J94" s="98"/>
      <c r="K94" s="98"/>
      <c r="L94" s="98"/>
      <c r="M94" s="98"/>
      <c r="N94" s="201"/>
      <c r="O94" s="219">
        <v>-3481</v>
      </c>
      <c r="P94" s="229">
        <v>-2708</v>
      </c>
      <c r="Q94" s="229">
        <v>-3854</v>
      </c>
      <c r="R94" s="65"/>
      <c r="S94" s="21"/>
      <c r="T94" s="21"/>
      <c r="U94" s="21"/>
    </row>
    <row r="95" spans="1:21" ht="15.75">
      <c r="A95" s="171"/>
      <c r="B95" s="26" t="s">
        <v>28</v>
      </c>
      <c r="C95" s="6">
        <v>-362</v>
      </c>
      <c r="D95" s="5">
        <v>-149</v>
      </c>
      <c r="E95" s="8">
        <v>-123</v>
      </c>
      <c r="F95" s="5">
        <v>-90</v>
      </c>
      <c r="G95" s="5">
        <v>-38</v>
      </c>
      <c r="H95" s="98">
        <v>-68</v>
      </c>
      <c r="I95" s="98">
        <v>-92</v>
      </c>
      <c r="J95" s="98">
        <f t="shared" si="1"/>
        <v>-89</v>
      </c>
      <c r="K95" s="98">
        <v>-84</v>
      </c>
      <c r="L95" s="98">
        <v>8</v>
      </c>
      <c r="M95" s="98">
        <v>195</v>
      </c>
      <c r="N95" s="201">
        <v>58</v>
      </c>
      <c r="O95" s="219">
        <v>-614</v>
      </c>
      <c r="P95" s="229">
        <v>-400</v>
      </c>
      <c r="Q95" s="229">
        <v>-486</v>
      </c>
      <c r="R95" s="65"/>
      <c r="S95" s="21"/>
      <c r="T95" s="21"/>
      <c r="U95" s="21"/>
    </row>
    <row r="96" spans="1:21" ht="15.75">
      <c r="A96" s="171"/>
      <c r="B96" s="26" t="s">
        <v>29</v>
      </c>
      <c r="C96" s="6">
        <v>-4937</v>
      </c>
      <c r="D96" s="5">
        <v>-4069</v>
      </c>
      <c r="E96" s="5">
        <v>-2524</v>
      </c>
      <c r="F96" s="5">
        <v>-2055</v>
      </c>
      <c r="G96" s="5">
        <v>-2829</v>
      </c>
      <c r="H96" s="98">
        <v>-1974</v>
      </c>
      <c r="I96" s="98">
        <v>-2653</v>
      </c>
      <c r="J96" s="98">
        <f t="shared" si="1"/>
        <v>-2529</v>
      </c>
      <c r="K96" s="98">
        <v>-2594</v>
      </c>
      <c r="L96" s="98">
        <v>-2040</v>
      </c>
      <c r="M96" s="98">
        <v>1761</v>
      </c>
      <c r="N96" s="201">
        <v>-3048</v>
      </c>
      <c r="O96" s="219">
        <v>-2791</v>
      </c>
      <c r="P96" s="229">
        <v>-2236</v>
      </c>
      <c r="Q96" s="229">
        <v>-3244</v>
      </c>
      <c r="R96" s="65"/>
      <c r="S96" s="21"/>
      <c r="T96" s="21"/>
      <c r="U96" s="21"/>
    </row>
    <row r="97" spans="1:21" ht="15.75">
      <c r="A97" s="172"/>
      <c r="B97" s="115" t="s">
        <v>78</v>
      </c>
      <c r="C97" s="6">
        <v>-246</v>
      </c>
      <c r="D97" s="5">
        <v>-131</v>
      </c>
      <c r="E97" s="8">
        <v>-86</v>
      </c>
      <c r="F97" s="5">
        <v>-84</v>
      </c>
      <c r="G97" s="5">
        <v>-66</v>
      </c>
      <c r="H97" s="98">
        <v>-85</v>
      </c>
      <c r="I97" s="98">
        <v>-99</v>
      </c>
      <c r="J97" s="98">
        <f t="shared" si="1"/>
        <v>-29</v>
      </c>
      <c r="K97" s="98">
        <v>-34</v>
      </c>
      <c r="L97" s="98">
        <v>-71</v>
      </c>
      <c r="M97" s="98">
        <v>25</v>
      </c>
      <c r="N97" s="201">
        <v>-176</v>
      </c>
      <c r="O97" s="219">
        <v>-76</v>
      </c>
      <c r="P97" s="229">
        <v>-72</v>
      </c>
      <c r="Q97" s="229">
        <v>-124</v>
      </c>
      <c r="R97" s="65"/>
      <c r="S97" s="21"/>
      <c r="T97" s="21"/>
      <c r="U97" s="21"/>
    </row>
    <row r="98" spans="1:21" ht="48" customHeight="1">
      <c r="A98" s="28"/>
      <c r="B98" s="7" t="s">
        <v>81</v>
      </c>
      <c r="C98" s="6">
        <v>59.8</v>
      </c>
      <c r="D98" s="5">
        <v>60.8</v>
      </c>
      <c r="E98" s="8">
        <v>56</v>
      </c>
      <c r="F98" s="5">
        <v>49.1</v>
      </c>
      <c r="G98" s="8">
        <v>58.8</v>
      </c>
      <c r="H98" s="8">
        <v>63.3</v>
      </c>
      <c r="I98" s="8">
        <v>60.3</v>
      </c>
      <c r="J98" s="8">
        <v>61.1</v>
      </c>
      <c r="K98" s="8">
        <v>64</v>
      </c>
      <c r="L98" s="8">
        <v>59.6</v>
      </c>
      <c r="M98" s="8">
        <v>59.6</v>
      </c>
      <c r="N98" s="186">
        <v>64</v>
      </c>
      <c r="O98" s="186">
        <v>66.7</v>
      </c>
      <c r="P98" s="230">
        <v>67.9</v>
      </c>
      <c r="Q98" s="230">
        <v>61.5</v>
      </c>
      <c r="R98" s="25" t="s">
        <v>200</v>
      </c>
      <c r="S98" s="21"/>
      <c r="T98" s="21"/>
      <c r="U98" s="21"/>
    </row>
    <row r="99" spans="1:21" ht="39">
      <c r="A99" s="156"/>
      <c r="B99" s="7" t="s">
        <v>82</v>
      </c>
      <c r="C99" s="6"/>
      <c r="D99" s="5"/>
      <c r="E99" s="5"/>
      <c r="F99" s="5"/>
      <c r="G99" s="5"/>
      <c r="H99" s="5"/>
      <c r="I99" s="5"/>
      <c r="J99" s="5"/>
      <c r="K99" s="5"/>
      <c r="L99" s="5"/>
      <c r="M99" s="5"/>
      <c r="N99" s="185"/>
      <c r="O99" s="185"/>
      <c r="P99" s="225"/>
      <c r="Q99" s="225"/>
      <c r="R99" s="108" t="s">
        <v>190</v>
      </c>
      <c r="S99" s="21"/>
      <c r="T99" s="21"/>
      <c r="U99" s="21"/>
    </row>
    <row r="100" spans="1:21" ht="15.75">
      <c r="A100" s="157"/>
      <c r="B100" s="7" t="s">
        <v>1</v>
      </c>
      <c r="C100" s="10"/>
      <c r="D100" s="15">
        <v>13381</v>
      </c>
      <c r="E100" s="10"/>
      <c r="F100" s="10"/>
      <c r="G100" s="10"/>
      <c r="H100" s="10"/>
      <c r="I100" s="10"/>
      <c r="J100" s="10"/>
      <c r="K100" s="10">
        <v>4677</v>
      </c>
      <c r="L100" s="10"/>
      <c r="M100" s="10"/>
      <c r="N100" s="188"/>
      <c r="O100" s="188"/>
      <c r="P100" s="231"/>
      <c r="Q100" s="231"/>
      <c r="R100" s="25"/>
      <c r="S100" s="21"/>
      <c r="T100" s="21"/>
      <c r="U100" s="21"/>
    </row>
    <row r="101" spans="1:21" ht="15.75">
      <c r="A101" s="157"/>
      <c r="B101" s="7" t="s">
        <v>2</v>
      </c>
      <c r="C101" s="10"/>
      <c r="D101" s="15">
        <v>19218</v>
      </c>
      <c r="E101" s="10"/>
      <c r="F101" s="10"/>
      <c r="G101" s="10"/>
      <c r="H101" s="10"/>
      <c r="I101" s="10"/>
      <c r="J101" s="10"/>
      <c r="K101" s="10">
        <v>9668</v>
      </c>
      <c r="L101" s="10"/>
      <c r="M101" s="10"/>
      <c r="N101" s="188"/>
      <c r="O101" s="188"/>
      <c r="P101" s="231"/>
      <c r="Q101" s="231"/>
      <c r="R101" s="25"/>
      <c r="S101" s="21"/>
      <c r="T101" s="21"/>
      <c r="U101" s="21"/>
    </row>
    <row r="102" spans="1:21" ht="15.75">
      <c r="A102" s="157"/>
      <c r="B102" s="7" t="s">
        <v>3</v>
      </c>
      <c r="C102" s="10"/>
      <c r="D102" s="15">
        <v>13609</v>
      </c>
      <c r="E102" s="10"/>
      <c r="F102" s="10"/>
      <c r="G102" s="10"/>
      <c r="H102" s="10"/>
      <c r="I102" s="10"/>
      <c r="J102" s="10"/>
      <c r="K102" s="10">
        <v>9023</v>
      </c>
      <c r="L102" s="10"/>
      <c r="M102" s="10"/>
      <c r="N102" s="188"/>
      <c r="O102" s="188"/>
      <c r="P102" s="231"/>
      <c r="Q102" s="231"/>
      <c r="R102" s="25"/>
      <c r="S102" s="21"/>
      <c r="T102" s="21"/>
      <c r="U102" s="21"/>
    </row>
    <row r="103" spans="1:21" ht="15.75">
      <c r="A103" s="157"/>
      <c r="B103" s="7" t="s">
        <v>4</v>
      </c>
      <c r="C103" s="10"/>
      <c r="D103" s="15">
        <v>11534</v>
      </c>
      <c r="E103" s="10"/>
      <c r="F103" s="10"/>
      <c r="G103" s="10"/>
      <c r="H103" s="10"/>
      <c r="I103" s="10"/>
      <c r="J103" s="10"/>
      <c r="K103" s="10">
        <v>4209</v>
      </c>
      <c r="L103" s="10"/>
      <c r="M103" s="10"/>
      <c r="N103" s="188"/>
      <c r="O103" s="188"/>
      <c r="P103" s="231"/>
      <c r="Q103" s="231"/>
      <c r="R103" s="25"/>
      <c r="S103" s="21"/>
      <c r="T103" s="21"/>
      <c r="U103" s="21"/>
    </row>
    <row r="104" spans="1:21" ht="15.75">
      <c r="A104" s="157"/>
      <c r="B104" s="7" t="s">
        <v>5</v>
      </c>
      <c r="C104" s="10"/>
      <c r="D104" s="15">
        <v>12736</v>
      </c>
      <c r="E104" s="10"/>
      <c r="F104" s="10"/>
      <c r="G104" s="10"/>
      <c r="H104" s="10"/>
      <c r="I104" s="10"/>
      <c r="J104" s="10"/>
      <c r="K104" s="10">
        <v>4972</v>
      </c>
      <c r="L104" s="10"/>
      <c r="M104" s="10"/>
      <c r="N104" s="188"/>
      <c r="O104" s="188"/>
      <c r="P104" s="231"/>
      <c r="Q104" s="231"/>
      <c r="R104" s="25"/>
      <c r="S104" s="21"/>
      <c r="T104" s="21"/>
      <c r="U104" s="21"/>
    </row>
    <row r="105" spans="1:21" ht="15.75">
      <c r="A105" s="157"/>
      <c r="B105" s="7" t="s">
        <v>6</v>
      </c>
      <c r="C105" s="10"/>
      <c r="D105" s="15">
        <v>9032</v>
      </c>
      <c r="E105" s="10"/>
      <c r="F105" s="10"/>
      <c r="G105" s="10"/>
      <c r="H105" s="10"/>
      <c r="I105" s="10"/>
      <c r="J105" s="10"/>
      <c r="K105" s="10">
        <v>3625</v>
      </c>
      <c r="L105" s="10"/>
      <c r="M105" s="10"/>
      <c r="N105" s="188"/>
      <c r="O105" s="188"/>
      <c r="P105" s="231"/>
      <c r="Q105" s="231"/>
      <c r="R105" s="25"/>
      <c r="S105" s="21"/>
      <c r="T105" s="21"/>
      <c r="U105" s="21"/>
    </row>
    <row r="106" spans="1:21" ht="15.75">
      <c r="A106" s="157"/>
      <c r="B106" s="7" t="s">
        <v>7</v>
      </c>
      <c r="C106" s="10"/>
      <c r="D106" s="15">
        <v>7856</v>
      </c>
      <c r="E106" s="10"/>
      <c r="F106" s="10"/>
      <c r="G106" s="10"/>
      <c r="H106" s="10"/>
      <c r="I106" s="10"/>
      <c r="J106" s="10"/>
      <c r="K106" s="10">
        <v>4291</v>
      </c>
      <c r="L106" s="10"/>
      <c r="M106" s="10"/>
      <c r="N106" s="188"/>
      <c r="O106" s="188"/>
      <c r="P106" s="231"/>
      <c r="Q106" s="231"/>
      <c r="R106" s="25"/>
      <c r="S106" s="21"/>
      <c r="T106" s="21"/>
      <c r="U106" s="21"/>
    </row>
    <row r="107" spans="1:21" ht="15.75">
      <c r="A107" s="157"/>
      <c r="B107" s="7" t="s">
        <v>8</v>
      </c>
      <c r="C107" s="10"/>
      <c r="D107" s="15">
        <v>4920</v>
      </c>
      <c r="E107" s="10"/>
      <c r="F107" s="10"/>
      <c r="G107" s="10"/>
      <c r="H107" s="10"/>
      <c r="I107" s="10"/>
      <c r="J107" s="10"/>
      <c r="K107" s="10">
        <v>4383</v>
      </c>
      <c r="L107" s="10"/>
      <c r="M107" s="10"/>
      <c r="N107" s="188"/>
      <c r="O107" s="188"/>
      <c r="P107" s="231"/>
      <c r="Q107" s="231"/>
      <c r="R107" s="25"/>
      <c r="S107" s="21"/>
      <c r="T107" s="21"/>
      <c r="U107" s="21"/>
    </row>
    <row r="108" spans="1:21" ht="15.75">
      <c r="A108" s="157"/>
      <c r="B108" s="7" t="s">
        <v>9</v>
      </c>
      <c r="C108" s="10"/>
      <c r="D108" s="15">
        <v>1517</v>
      </c>
      <c r="E108" s="10"/>
      <c r="F108" s="10"/>
      <c r="G108" s="10"/>
      <c r="H108" s="10"/>
      <c r="I108" s="10"/>
      <c r="J108" s="10"/>
      <c r="K108" s="10">
        <v>4251</v>
      </c>
      <c r="L108" s="10"/>
      <c r="M108" s="10"/>
      <c r="N108" s="188"/>
      <c r="O108" s="188"/>
      <c r="P108" s="231"/>
      <c r="Q108" s="231"/>
      <c r="R108" s="25"/>
      <c r="S108" s="21"/>
      <c r="T108" s="21"/>
      <c r="U108" s="21"/>
    </row>
    <row r="109" spans="1:21" ht="15.75">
      <c r="A109" s="158"/>
      <c r="B109" s="7" t="s">
        <v>10</v>
      </c>
      <c r="C109" s="10"/>
      <c r="D109" s="10" t="s">
        <v>11</v>
      </c>
      <c r="E109" s="10"/>
      <c r="F109" s="10"/>
      <c r="G109" s="10"/>
      <c r="H109" s="10"/>
      <c r="I109" s="10"/>
      <c r="J109" s="10"/>
      <c r="K109" s="10">
        <v>80</v>
      </c>
      <c r="L109" s="10"/>
      <c r="M109" s="10"/>
      <c r="N109" s="188"/>
      <c r="O109" s="188"/>
      <c r="P109" s="231"/>
      <c r="Q109" s="231"/>
      <c r="R109" s="25"/>
      <c r="S109" s="103"/>
      <c r="T109" s="21"/>
      <c r="U109" s="21"/>
    </row>
    <row r="110" spans="1:21" ht="34.5">
      <c r="A110" s="156"/>
      <c r="B110" s="7" t="s">
        <v>82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88"/>
      <c r="O110" s="188"/>
      <c r="P110" s="231"/>
      <c r="Q110" s="231"/>
      <c r="R110" s="25" t="s">
        <v>202</v>
      </c>
      <c r="S110" s="21"/>
      <c r="T110" s="21"/>
      <c r="U110" s="21"/>
    </row>
    <row r="111" spans="1:21" ht="15.75">
      <c r="A111" s="157"/>
      <c r="B111" s="7" t="s">
        <v>1</v>
      </c>
      <c r="C111" s="10"/>
      <c r="D111" s="10">
        <v>14.3</v>
      </c>
      <c r="E111" s="10"/>
      <c r="F111" s="10"/>
      <c r="G111" s="10"/>
      <c r="H111" s="10"/>
      <c r="I111" s="10"/>
      <c r="J111" s="10"/>
      <c r="K111" s="10">
        <v>6.6</v>
      </c>
      <c r="L111" s="10"/>
      <c r="M111" s="10"/>
      <c r="N111" s="188"/>
      <c r="O111" s="188"/>
      <c r="P111" s="231"/>
      <c r="Q111" s="231"/>
      <c r="R111" s="25"/>
      <c r="S111" s="21"/>
      <c r="T111" s="21"/>
      <c r="U111" s="21"/>
    </row>
    <row r="112" spans="1:21" ht="15.75">
      <c r="A112" s="157"/>
      <c r="B112" s="7" t="s">
        <v>2</v>
      </c>
      <c r="C112" s="10"/>
      <c r="D112" s="10">
        <v>13.4</v>
      </c>
      <c r="E112" s="10"/>
      <c r="F112" s="10"/>
      <c r="G112" s="10"/>
      <c r="H112" s="10"/>
      <c r="I112" s="10"/>
      <c r="J112" s="10"/>
      <c r="K112" s="10">
        <v>9.4</v>
      </c>
      <c r="L112" s="10"/>
      <c r="M112" s="10"/>
      <c r="N112" s="188"/>
      <c r="O112" s="188"/>
      <c r="P112" s="231"/>
      <c r="Q112" s="231"/>
      <c r="R112" s="25"/>
      <c r="S112" s="21"/>
      <c r="T112" s="21"/>
      <c r="U112" s="21"/>
    </row>
    <row r="113" spans="1:21" ht="15.75">
      <c r="A113" s="157"/>
      <c r="B113" s="7" t="s">
        <v>3</v>
      </c>
      <c r="C113" s="10"/>
      <c r="D113" s="10">
        <v>11.3</v>
      </c>
      <c r="E113" s="10"/>
      <c r="F113" s="10"/>
      <c r="G113" s="10"/>
      <c r="H113" s="10"/>
      <c r="I113" s="10"/>
      <c r="J113" s="10"/>
      <c r="K113" s="10">
        <v>7.8</v>
      </c>
      <c r="L113" s="10"/>
      <c r="M113" s="10"/>
      <c r="N113" s="188"/>
      <c r="O113" s="188"/>
      <c r="P113" s="231"/>
      <c r="Q113" s="231"/>
      <c r="R113" s="25"/>
      <c r="S113" s="21"/>
      <c r="T113" s="21"/>
      <c r="U113" s="21"/>
    </row>
    <row r="114" spans="1:21" ht="15.75">
      <c r="A114" s="157"/>
      <c r="B114" s="7" t="s">
        <v>4</v>
      </c>
      <c r="C114" s="10"/>
      <c r="D114" s="10">
        <v>10.1</v>
      </c>
      <c r="E114" s="10"/>
      <c r="F114" s="10"/>
      <c r="G114" s="10"/>
      <c r="H114" s="10"/>
      <c r="I114" s="10"/>
      <c r="J114" s="10"/>
      <c r="K114" s="10">
        <v>4.2</v>
      </c>
      <c r="L114" s="10"/>
      <c r="M114" s="10"/>
      <c r="N114" s="188"/>
      <c r="O114" s="188"/>
      <c r="P114" s="231"/>
      <c r="Q114" s="231"/>
      <c r="R114" s="25"/>
      <c r="S114" s="21"/>
      <c r="T114" s="21"/>
      <c r="U114" s="21"/>
    </row>
    <row r="115" spans="1:21" ht="15.75">
      <c r="A115" s="157"/>
      <c r="B115" s="7" t="s">
        <v>5</v>
      </c>
      <c r="C115" s="10"/>
      <c r="D115" s="10">
        <v>11</v>
      </c>
      <c r="E115" s="10"/>
      <c r="F115" s="10"/>
      <c r="G115" s="10"/>
      <c r="H115" s="10"/>
      <c r="I115" s="10"/>
      <c r="J115" s="10"/>
      <c r="K115" s="10">
        <v>5.3</v>
      </c>
      <c r="L115" s="10"/>
      <c r="M115" s="10"/>
      <c r="N115" s="188"/>
      <c r="O115" s="188"/>
      <c r="P115" s="231"/>
      <c r="Q115" s="231"/>
      <c r="R115" s="25"/>
      <c r="S115" s="21"/>
      <c r="T115" s="21"/>
      <c r="U115" s="21"/>
    </row>
    <row r="116" spans="1:21" ht="15.75">
      <c r="A116" s="157"/>
      <c r="B116" s="7" t="s">
        <v>6</v>
      </c>
      <c r="C116" s="10"/>
      <c r="D116" s="10">
        <v>8.1</v>
      </c>
      <c r="E116" s="10"/>
      <c r="F116" s="10"/>
      <c r="G116" s="10"/>
      <c r="H116" s="10"/>
      <c r="I116" s="10"/>
      <c r="J116" s="10"/>
      <c r="K116" s="10">
        <v>3.5</v>
      </c>
      <c r="L116" s="10"/>
      <c r="M116" s="10"/>
      <c r="N116" s="188"/>
      <c r="O116" s="188"/>
      <c r="P116" s="231"/>
      <c r="Q116" s="231"/>
      <c r="R116" s="25"/>
      <c r="S116" s="21"/>
      <c r="T116" s="21"/>
      <c r="U116" s="21"/>
    </row>
    <row r="117" spans="1:21" ht="15.75">
      <c r="A117" s="157"/>
      <c r="B117" s="7" t="s">
        <v>7</v>
      </c>
      <c r="C117" s="10"/>
      <c r="D117" s="10">
        <v>8.4</v>
      </c>
      <c r="E117" s="10"/>
      <c r="F117" s="10"/>
      <c r="G117" s="10"/>
      <c r="H117" s="10"/>
      <c r="I117" s="10"/>
      <c r="J117" s="10"/>
      <c r="K117" s="10">
        <v>3.9</v>
      </c>
      <c r="L117" s="10"/>
      <c r="M117" s="10"/>
      <c r="N117" s="188"/>
      <c r="O117" s="188"/>
      <c r="P117" s="231"/>
      <c r="Q117" s="231"/>
      <c r="R117" s="25"/>
      <c r="S117" s="21"/>
      <c r="T117" s="21"/>
      <c r="U117" s="21"/>
    </row>
    <row r="118" spans="1:21" ht="15.75">
      <c r="A118" s="157"/>
      <c r="B118" s="7" t="s">
        <v>8</v>
      </c>
      <c r="C118" s="10"/>
      <c r="D118" s="10">
        <v>8.4</v>
      </c>
      <c r="E118" s="10"/>
      <c r="F118" s="10"/>
      <c r="G118" s="10"/>
      <c r="H118" s="10"/>
      <c r="I118" s="10"/>
      <c r="J118" s="10"/>
      <c r="K118" s="10">
        <v>4.2</v>
      </c>
      <c r="L118" s="10"/>
      <c r="M118" s="10"/>
      <c r="N118" s="188"/>
      <c r="O118" s="188"/>
      <c r="P118" s="231"/>
      <c r="Q118" s="231"/>
      <c r="R118" s="25"/>
      <c r="S118" s="21"/>
      <c r="T118" s="21"/>
      <c r="U118" s="21"/>
    </row>
    <row r="119" spans="1:21" ht="15.75">
      <c r="A119" s="157"/>
      <c r="B119" s="7" t="s">
        <v>9</v>
      </c>
      <c r="C119" s="10"/>
      <c r="D119" s="10">
        <v>5.6</v>
      </c>
      <c r="E119" s="10"/>
      <c r="F119" s="10"/>
      <c r="G119" s="10"/>
      <c r="H119" s="10"/>
      <c r="I119" s="10"/>
      <c r="J119" s="10"/>
      <c r="K119" s="10">
        <v>6.4</v>
      </c>
      <c r="L119" s="10"/>
      <c r="M119" s="10"/>
      <c r="N119" s="188"/>
      <c r="O119" s="188"/>
      <c r="P119" s="231"/>
      <c r="Q119" s="231"/>
      <c r="R119" s="25"/>
      <c r="S119" s="21"/>
      <c r="T119" s="21"/>
      <c r="U119" s="21"/>
    </row>
    <row r="120" spans="1:21" ht="15.75">
      <c r="A120" s="158"/>
      <c r="B120" s="7" t="s">
        <v>10</v>
      </c>
      <c r="C120" s="10"/>
      <c r="D120" s="10" t="s">
        <v>11</v>
      </c>
      <c r="E120" s="10"/>
      <c r="F120" s="10"/>
      <c r="G120" s="10"/>
      <c r="H120" s="10"/>
      <c r="I120" s="10"/>
      <c r="J120" s="10"/>
      <c r="K120" s="10">
        <v>0.4</v>
      </c>
      <c r="L120" s="10"/>
      <c r="M120" s="10"/>
      <c r="N120" s="188"/>
      <c r="O120" s="188"/>
      <c r="P120" s="231"/>
      <c r="Q120" s="231"/>
      <c r="R120" s="25"/>
      <c r="S120" s="21"/>
      <c r="T120" s="21"/>
      <c r="U120" s="21"/>
    </row>
    <row r="121" spans="1:21" ht="34.5">
      <c r="A121" s="156"/>
      <c r="B121" s="7" t="s">
        <v>83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88"/>
      <c r="O121" s="188"/>
      <c r="P121" s="231"/>
      <c r="Q121" s="231"/>
      <c r="R121" s="25" t="s">
        <v>202</v>
      </c>
      <c r="S121" s="21"/>
      <c r="T121" s="21"/>
      <c r="U121" s="21"/>
    </row>
    <row r="122" spans="1:21" ht="15.75">
      <c r="A122" s="157"/>
      <c r="B122" s="7" t="s">
        <v>1</v>
      </c>
      <c r="C122" s="10"/>
      <c r="D122" s="15">
        <v>20923</v>
      </c>
      <c r="E122" s="10"/>
      <c r="F122" s="10"/>
      <c r="G122" s="10"/>
      <c r="H122" s="10"/>
      <c r="I122" s="10"/>
      <c r="J122" s="10"/>
      <c r="K122" s="10">
        <v>11812</v>
      </c>
      <c r="L122" s="10"/>
      <c r="M122" s="10"/>
      <c r="N122" s="188"/>
      <c r="O122" s="188"/>
      <c r="P122" s="231"/>
      <c r="Q122" s="231"/>
      <c r="R122" s="25"/>
      <c r="S122" s="21"/>
      <c r="T122" s="21"/>
      <c r="U122" s="21"/>
    </row>
    <row r="123" spans="1:21" ht="15.75">
      <c r="A123" s="157"/>
      <c r="B123" s="7" t="s">
        <v>2</v>
      </c>
      <c r="C123" s="10"/>
      <c r="D123" s="15">
        <v>34580</v>
      </c>
      <c r="E123" s="10"/>
      <c r="F123" s="10"/>
      <c r="G123" s="10"/>
      <c r="H123" s="10"/>
      <c r="I123" s="10"/>
      <c r="J123" s="10"/>
      <c r="K123" s="10">
        <v>20756</v>
      </c>
      <c r="L123" s="10"/>
      <c r="M123" s="10"/>
      <c r="N123" s="188"/>
      <c r="O123" s="188"/>
      <c r="P123" s="231"/>
      <c r="Q123" s="231"/>
      <c r="R123" s="25"/>
      <c r="S123" s="21"/>
      <c r="T123" s="21"/>
      <c r="U123" s="21"/>
    </row>
    <row r="124" spans="1:21" ht="15.75">
      <c r="A124" s="157"/>
      <c r="B124" s="7" t="s">
        <v>3</v>
      </c>
      <c r="C124" s="10"/>
      <c r="D124" s="15">
        <v>25069</v>
      </c>
      <c r="E124" s="10"/>
      <c r="F124" s="10"/>
      <c r="G124" s="10"/>
      <c r="H124" s="10"/>
      <c r="I124" s="10"/>
      <c r="J124" s="10"/>
      <c r="K124" s="10">
        <v>20735</v>
      </c>
      <c r="L124" s="10"/>
      <c r="M124" s="10"/>
      <c r="N124" s="188"/>
      <c r="O124" s="188"/>
      <c r="P124" s="231"/>
      <c r="Q124" s="231"/>
      <c r="R124" s="25"/>
      <c r="S124" s="21"/>
      <c r="T124" s="21"/>
      <c r="U124" s="21"/>
    </row>
    <row r="125" spans="1:21" ht="15.75">
      <c r="A125" s="157"/>
      <c r="B125" s="7" t="s">
        <v>4</v>
      </c>
      <c r="C125" s="10"/>
      <c r="D125" s="15">
        <v>11818</v>
      </c>
      <c r="E125" s="10"/>
      <c r="F125" s="10"/>
      <c r="G125" s="10"/>
      <c r="H125" s="10"/>
      <c r="I125" s="10"/>
      <c r="J125" s="10"/>
      <c r="K125" s="10">
        <v>13844</v>
      </c>
      <c r="L125" s="10"/>
      <c r="M125" s="10"/>
      <c r="N125" s="188"/>
      <c r="O125" s="188"/>
      <c r="P125" s="231"/>
      <c r="Q125" s="231"/>
      <c r="R125" s="25"/>
      <c r="S125" s="21"/>
      <c r="T125" s="21"/>
      <c r="U125" s="21"/>
    </row>
    <row r="126" spans="1:21" ht="15.75">
      <c r="A126" s="157"/>
      <c r="B126" s="7" t="s">
        <v>5</v>
      </c>
      <c r="C126" s="10"/>
      <c r="D126" s="15">
        <v>15474</v>
      </c>
      <c r="E126" s="10"/>
      <c r="F126" s="10"/>
      <c r="G126" s="10"/>
      <c r="H126" s="10"/>
      <c r="I126" s="10"/>
      <c r="J126" s="10"/>
      <c r="K126" s="10">
        <v>9651</v>
      </c>
      <c r="L126" s="10"/>
      <c r="M126" s="10"/>
      <c r="N126" s="188"/>
      <c r="O126" s="188"/>
      <c r="P126" s="231"/>
      <c r="Q126" s="231"/>
      <c r="R126" s="25"/>
      <c r="S126" s="21"/>
      <c r="T126" s="21"/>
      <c r="U126" s="21"/>
    </row>
    <row r="127" spans="1:21" ht="15.75">
      <c r="A127" s="157"/>
      <c r="B127" s="7" t="s">
        <v>6</v>
      </c>
      <c r="C127" s="10"/>
      <c r="D127" s="15">
        <v>11891</v>
      </c>
      <c r="E127" s="10"/>
      <c r="F127" s="10"/>
      <c r="G127" s="10"/>
      <c r="H127" s="10"/>
      <c r="I127" s="10"/>
      <c r="J127" s="10"/>
      <c r="K127" s="10">
        <v>6450</v>
      </c>
      <c r="L127" s="10"/>
      <c r="M127" s="10"/>
      <c r="N127" s="188"/>
      <c r="O127" s="188"/>
      <c r="P127" s="231"/>
      <c r="Q127" s="231"/>
      <c r="R127" s="25"/>
      <c r="S127" s="21"/>
      <c r="T127" s="21"/>
      <c r="U127" s="21"/>
    </row>
    <row r="128" spans="1:21" ht="15.75">
      <c r="A128" s="157"/>
      <c r="B128" s="7" t="s">
        <v>7</v>
      </c>
      <c r="C128" s="10"/>
      <c r="D128" s="15">
        <v>10481</v>
      </c>
      <c r="E128" s="10"/>
      <c r="F128" s="10"/>
      <c r="G128" s="10"/>
      <c r="H128" s="10"/>
      <c r="I128" s="10"/>
      <c r="J128" s="10"/>
      <c r="K128" s="10">
        <v>6199</v>
      </c>
      <c r="L128" s="10"/>
      <c r="M128" s="10"/>
      <c r="N128" s="188"/>
      <c r="O128" s="188"/>
      <c r="P128" s="231"/>
      <c r="Q128" s="231"/>
      <c r="R128" s="25"/>
      <c r="S128" s="21"/>
      <c r="T128" s="21"/>
      <c r="U128" s="21"/>
    </row>
    <row r="129" spans="1:21" ht="15.75">
      <c r="A129" s="157"/>
      <c r="B129" s="7" t="s">
        <v>8</v>
      </c>
      <c r="C129" s="10"/>
      <c r="D129" s="15">
        <v>9333</v>
      </c>
      <c r="E129" s="10"/>
      <c r="F129" s="10"/>
      <c r="G129" s="10"/>
      <c r="H129" s="10"/>
      <c r="I129" s="10"/>
      <c r="J129" s="10"/>
      <c r="K129" s="10">
        <v>7480</v>
      </c>
      <c r="L129" s="10"/>
      <c r="M129" s="10"/>
      <c r="N129" s="188"/>
      <c r="O129" s="188"/>
      <c r="P129" s="231"/>
      <c r="Q129" s="231"/>
      <c r="R129" s="25"/>
      <c r="S129" s="21"/>
      <c r="T129" s="21"/>
      <c r="U129" s="21"/>
    </row>
    <row r="130" spans="1:21" ht="15.75">
      <c r="A130" s="157"/>
      <c r="B130" s="7" t="s">
        <v>9</v>
      </c>
      <c r="C130" s="10"/>
      <c r="D130" s="15">
        <v>5913</v>
      </c>
      <c r="E130" s="10"/>
      <c r="F130" s="10"/>
      <c r="G130" s="10"/>
      <c r="H130" s="10"/>
      <c r="I130" s="10"/>
      <c r="J130" s="10"/>
      <c r="K130" s="10">
        <v>5315</v>
      </c>
      <c r="L130" s="10"/>
      <c r="M130" s="10"/>
      <c r="N130" s="188"/>
      <c r="O130" s="188"/>
      <c r="P130" s="231"/>
      <c r="Q130" s="231"/>
      <c r="R130" s="25"/>
      <c r="S130" s="21"/>
      <c r="T130" s="21"/>
      <c r="U130" s="21"/>
    </row>
    <row r="131" spans="1:21" ht="15.75">
      <c r="A131" s="158"/>
      <c r="B131" s="7" t="s">
        <v>10</v>
      </c>
      <c r="C131" s="10"/>
      <c r="D131" s="15">
        <v>1922</v>
      </c>
      <c r="E131" s="10"/>
      <c r="F131" s="10"/>
      <c r="G131" s="10"/>
      <c r="H131" s="10"/>
      <c r="I131" s="10"/>
      <c r="J131" s="10"/>
      <c r="K131" s="10">
        <v>3962</v>
      </c>
      <c r="L131" s="10"/>
      <c r="M131" s="10"/>
      <c r="N131" s="188"/>
      <c r="O131" s="188"/>
      <c r="P131" s="231"/>
      <c r="Q131" s="231"/>
      <c r="R131" s="25"/>
      <c r="S131" s="21"/>
      <c r="T131" s="21"/>
      <c r="U131" s="21"/>
    </row>
    <row r="132" spans="1:21" ht="34.5">
      <c r="A132" s="156"/>
      <c r="B132" s="7" t="s">
        <v>83</v>
      </c>
      <c r="C132" s="10"/>
      <c r="D132" s="15"/>
      <c r="E132" s="10"/>
      <c r="F132" s="10"/>
      <c r="G132" s="10"/>
      <c r="H132" s="10"/>
      <c r="I132" s="10"/>
      <c r="J132" s="10"/>
      <c r="K132" s="10"/>
      <c r="L132" s="10"/>
      <c r="M132" s="10"/>
      <c r="N132" s="188"/>
      <c r="O132" s="188"/>
      <c r="P132" s="231"/>
      <c r="Q132" s="231"/>
      <c r="R132" s="25"/>
      <c r="S132" s="21"/>
      <c r="T132" s="21"/>
      <c r="U132" s="21"/>
    </row>
    <row r="133" spans="1:21" ht="15.75">
      <c r="A133" s="157"/>
      <c r="B133" s="7" t="s">
        <v>1</v>
      </c>
      <c r="C133" s="10"/>
      <c r="D133" s="10">
        <v>17.9</v>
      </c>
      <c r="E133" s="10"/>
      <c r="F133" s="10"/>
      <c r="G133" s="10"/>
      <c r="H133" s="10"/>
      <c r="I133" s="10"/>
      <c r="J133" s="10"/>
      <c r="K133" s="10">
        <v>12.4</v>
      </c>
      <c r="L133" s="10"/>
      <c r="M133" s="10"/>
      <c r="N133" s="188"/>
      <c r="O133" s="188"/>
      <c r="P133" s="231"/>
      <c r="Q133" s="231"/>
      <c r="R133" s="25"/>
      <c r="S133" s="21"/>
      <c r="T133" s="21"/>
      <c r="U133" s="21"/>
    </row>
    <row r="134" spans="1:21" ht="15.75">
      <c r="A134" s="157"/>
      <c r="B134" s="7" t="s">
        <v>2</v>
      </c>
      <c r="C134" s="10"/>
      <c r="D134" s="10">
        <v>20.1</v>
      </c>
      <c r="E134" s="10"/>
      <c r="F134" s="10"/>
      <c r="G134" s="10"/>
      <c r="H134" s="10"/>
      <c r="I134" s="10"/>
      <c r="J134" s="10"/>
      <c r="K134" s="10">
        <v>14.7</v>
      </c>
      <c r="L134" s="10"/>
      <c r="M134" s="10"/>
      <c r="N134" s="188"/>
      <c r="O134" s="188"/>
      <c r="P134" s="231"/>
      <c r="Q134" s="231"/>
      <c r="R134" s="25"/>
      <c r="S134" s="21"/>
      <c r="T134" s="21"/>
      <c r="U134" s="21"/>
    </row>
    <row r="135" spans="1:21" ht="15.75">
      <c r="A135" s="157"/>
      <c r="B135" s="7" t="s">
        <v>3</v>
      </c>
      <c r="C135" s="10"/>
      <c r="D135" s="10">
        <v>14.5</v>
      </c>
      <c r="E135" s="10"/>
      <c r="F135" s="10"/>
      <c r="G135" s="10"/>
      <c r="H135" s="10"/>
      <c r="I135" s="10"/>
      <c r="J135" s="10"/>
      <c r="K135" s="10">
        <v>10.2</v>
      </c>
      <c r="L135" s="10"/>
      <c r="M135" s="10"/>
      <c r="N135" s="188"/>
      <c r="O135" s="188"/>
      <c r="P135" s="231"/>
      <c r="Q135" s="231"/>
      <c r="R135" s="25"/>
      <c r="S135" s="21"/>
      <c r="T135" s="21"/>
      <c r="U135" s="21"/>
    </row>
    <row r="136" spans="1:21" ht="15.75">
      <c r="A136" s="157"/>
      <c r="B136" s="7" t="s">
        <v>4</v>
      </c>
      <c r="C136" s="10"/>
      <c r="D136" s="10">
        <v>8.3</v>
      </c>
      <c r="E136" s="10"/>
      <c r="F136" s="10"/>
      <c r="G136" s="10"/>
      <c r="H136" s="10"/>
      <c r="I136" s="10"/>
      <c r="J136" s="10"/>
      <c r="K136" s="10">
        <v>8.3</v>
      </c>
      <c r="L136" s="10"/>
      <c r="M136" s="10"/>
      <c r="N136" s="188"/>
      <c r="O136" s="188"/>
      <c r="P136" s="231"/>
      <c r="Q136" s="231"/>
      <c r="R136" s="25"/>
      <c r="S136" s="21"/>
      <c r="T136" s="21"/>
      <c r="U136" s="21"/>
    </row>
    <row r="137" spans="1:21" ht="15.75">
      <c r="A137" s="157"/>
      <c r="B137" s="7" t="s">
        <v>5</v>
      </c>
      <c r="C137" s="10"/>
      <c r="D137" s="10">
        <v>10.9</v>
      </c>
      <c r="E137" s="10"/>
      <c r="F137" s="10"/>
      <c r="G137" s="10"/>
      <c r="H137" s="10"/>
      <c r="I137" s="10"/>
      <c r="J137" s="10"/>
      <c r="K137" s="10">
        <v>7.4</v>
      </c>
      <c r="L137" s="10"/>
      <c r="M137" s="10"/>
      <c r="N137" s="188"/>
      <c r="O137" s="188"/>
      <c r="P137" s="231"/>
      <c r="Q137" s="231"/>
      <c r="R137" s="25"/>
      <c r="S137" s="21"/>
      <c r="T137" s="21"/>
      <c r="U137" s="21"/>
    </row>
    <row r="138" spans="1:21" ht="15.75">
      <c r="A138" s="157"/>
      <c r="B138" s="7" t="s">
        <v>6</v>
      </c>
      <c r="C138" s="10"/>
      <c r="D138" s="10">
        <v>9.2</v>
      </c>
      <c r="E138" s="10"/>
      <c r="F138" s="10"/>
      <c r="G138" s="10"/>
      <c r="H138" s="10"/>
      <c r="I138" s="10"/>
      <c r="J138" s="10"/>
      <c r="K138" s="10">
        <v>5.1</v>
      </c>
      <c r="L138" s="10"/>
      <c r="M138" s="10"/>
      <c r="N138" s="188"/>
      <c r="O138" s="188"/>
      <c r="P138" s="231"/>
      <c r="Q138" s="231"/>
      <c r="R138" s="25"/>
      <c r="S138" s="21"/>
      <c r="T138" s="21"/>
      <c r="U138" s="21"/>
    </row>
    <row r="139" spans="1:21" ht="15.75">
      <c r="A139" s="157"/>
      <c r="B139" s="7" t="s">
        <v>7</v>
      </c>
      <c r="C139" s="10"/>
      <c r="D139" s="10">
        <v>8.4</v>
      </c>
      <c r="E139" s="10"/>
      <c r="F139" s="10"/>
      <c r="G139" s="10"/>
      <c r="H139" s="10"/>
      <c r="I139" s="10"/>
      <c r="J139" s="10"/>
      <c r="K139" s="10">
        <v>4.5</v>
      </c>
      <c r="L139" s="10"/>
      <c r="M139" s="10"/>
      <c r="N139" s="188"/>
      <c r="O139" s="188"/>
      <c r="P139" s="231"/>
      <c r="Q139" s="231"/>
      <c r="R139" s="25"/>
      <c r="S139" s="21"/>
      <c r="T139" s="21"/>
      <c r="U139" s="21"/>
    </row>
    <row r="140" spans="1:21" ht="15.75">
      <c r="A140" s="157"/>
      <c r="B140" s="7" t="s">
        <v>8</v>
      </c>
      <c r="C140" s="10"/>
      <c r="D140" s="10">
        <v>9.5</v>
      </c>
      <c r="E140" s="10"/>
      <c r="F140" s="10"/>
      <c r="G140" s="10"/>
      <c r="H140" s="10"/>
      <c r="I140" s="10"/>
      <c r="J140" s="10"/>
      <c r="K140" s="10">
        <v>5.5</v>
      </c>
      <c r="L140" s="10"/>
      <c r="M140" s="10"/>
      <c r="N140" s="188"/>
      <c r="O140" s="188"/>
      <c r="P140" s="231"/>
      <c r="Q140" s="231"/>
      <c r="R140" s="25"/>
      <c r="S140" s="21"/>
      <c r="T140" s="21"/>
      <c r="U140" s="21"/>
    </row>
    <row r="141" spans="1:21" ht="15.75">
      <c r="A141" s="157"/>
      <c r="B141" s="7" t="s">
        <v>9</v>
      </c>
      <c r="C141" s="10"/>
      <c r="D141" s="10">
        <v>10</v>
      </c>
      <c r="E141" s="10"/>
      <c r="F141" s="10"/>
      <c r="G141" s="10"/>
      <c r="H141" s="10"/>
      <c r="I141" s="10"/>
      <c r="J141" s="10"/>
      <c r="K141" s="10">
        <v>4.3</v>
      </c>
      <c r="L141" s="10"/>
      <c r="M141" s="10"/>
      <c r="N141" s="188"/>
      <c r="O141" s="188"/>
      <c r="P141" s="231"/>
      <c r="Q141" s="231"/>
      <c r="R141" s="25"/>
      <c r="S141" s="21"/>
      <c r="T141" s="21"/>
      <c r="U141" s="21"/>
    </row>
    <row r="142" spans="1:21" ht="15.75">
      <c r="A142" s="158"/>
      <c r="B142" s="7" t="s">
        <v>10</v>
      </c>
      <c r="C142" s="10"/>
      <c r="D142" s="10">
        <v>7.3</v>
      </c>
      <c r="E142" s="10"/>
      <c r="F142" s="10"/>
      <c r="G142" s="10"/>
      <c r="H142" s="10"/>
      <c r="I142" s="10"/>
      <c r="J142" s="10"/>
      <c r="K142" s="10">
        <v>6.5</v>
      </c>
      <c r="L142" s="10"/>
      <c r="M142" s="10"/>
      <c r="N142" s="188"/>
      <c r="O142" s="188"/>
      <c r="P142" s="231"/>
      <c r="Q142" s="231"/>
      <c r="R142" s="25"/>
      <c r="S142" s="21"/>
      <c r="T142" s="21"/>
      <c r="U142" s="21"/>
    </row>
    <row r="143" spans="1:22" ht="31.5">
      <c r="A143" s="156"/>
      <c r="B143" s="7" t="s">
        <v>84</v>
      </c>
      <c r="C143" s="15"/>
      <c r="D143" s="15">
        <v>867108</v>
      </c>
      <c r="E143" s="15"/>
      <c r="F143" s="15"/>
      <c r="G143" s="15"/>
      <c r="H143" s="15"/>
      <c r="I143" s="15"/>
      <c r="J143" s="15"/>
      <c r="K143" s="15">
        <v>23114</v>
      </c>
      <c r="L143" s="15"/>
      <c r="M143" s="15"/>
      <c r="N143" s="191"/>
      <c r="O143" s="191"/>
      <c r="P143" s="232"/>
      <c r="Q143" s="232"/>
      <c r="R143" s="25" t="s">
        <v>200</v>
      </c>
      <c r="S143" s="21"/>
      <c r="T143" s="62"/>
      <c r="U143" s="62"/>
      <c r="V143" s="62"/>
    </row>
    <row r="144" spans="1:21" ht="15.75">
      <c r="A144" s="157"/>
      <c r="B144" s="7" t="s">
        <v>69</v>
      </c>
      <c r="C144" s="13"/>
      <c r="D144" s="81">
        <v>326816</v>
      </c>
      <c r="E144" s="12"/>
      <c r="F144" s="12"/>
      <c r="G144" s="12"/>
      <c r="H144" s="12"/>
      <c r="I144" s="12"/>
      <c r="J144" s="12"/>
      <c r="K144" s="12">
        <v>6372</v>
      </c>
      <c r="L144" s="12"/>
      <c r="M144" s="12"/>
      <c r="N144" s="189"/>
      <c r="O144" s="189"/>
      <c r="P144" s="233"/>
      <c r="Q144" s="233"/>
      <c r="R144" s="25"/>
      <c r="S144" s="21"/>
      <c r="T144" s="21"/>
      <c r="U144" s="21"/>
    </row>
    <row r="145" spans="1:21" ht="15.75">
      <c r="A145" s="158"/>
      <c r="B145" s="7" t="s">
        <v>68</v>
      </c>
      <c r="C145" s="13"/>
      <c r="D145" s="81">
        <v>540292</v>
      </c>
      <c r="E145" s="12"/>
      <c r="F145" s="12"/>
      <c r="G145" s="12"/>
      <c r="H145" s="12"/>
      <c r="I145" s="12"/>
      <c r="J145" s="12"/>
      <c r="K145" s="12">
        <v>16742</v>
      </c>
      <c r="L145" s="12"/>
      <c r="M145" s="12"/>
      <c r="N145" s="189"/>
      <c r="O145" s="189"/>
      <c r="P145" s="233"/>
      <c r="Q145" s="233"/>
      <c r="R145" s="25"/>
      <c r="S145" s="21"/>
      <c r="T145" s="21"/>
      <c r="U145" s="21"/>
    </row>
    <row r="146" spans="1:21" ht="67.5" customHeight="1">
      <c r="A146" s="28"/>
      <c r="B146" s="7" t="s">
        <v>85</v>
      </c>
      <c r="C146" s="13">
        <v>38.2</v>
      </c>
      <c r="D146" s="13">
        <v>38.3</v>
      </c>
      <c r="E146" s="13">
        <v>39.8</v>
      </c>
      <c r="F146" s="14">
        <v>43.4</v>
      </c>
      <c r="G146" s="12">
        <v>44.9</v>
      </c>
      <c r="H146" s="12">
        <v>43.7</v>
      </c>
      <c r="I146" s="12">
        <v>44</v>
      </c>
      <c r="J146" s="12">
        <v>47</v>
      </c>
      <c r="K146" s="12">
        <v>46.2</v>
      </c>
      <c r="L146" s="12">
        <v>44.6</v>
      </c>
      <c r="M146" s="12">
        <v>45.4</v>
      </c>
      <c r="N146" s="189">
        <v>46</v>
      </c>
      <c r="O146" s="189">
        <v>47.3</v>
      </c>
      <c r="P146" s="233">
        <v>49.2</v>
      </c>
      <c r="Q146" s="233">
        <v>48.8</v>
      </c>
      <c r="R146" s="25" t="s">
        <v>200</v>
      </c>
      <c r="S146" s="21"/>
      <c r="T146" s="21"/>
      <c r="U146" s="21"/>
    </row>
    <row r="147" spans="1:21" ht="31.5">
      <c r="A147" s="156"/>
      <c r="B147" s="7" t="s">
        <v>86</v>
      </c>
      <c r="C147" s="13">
        <v>529.8</v>
      </c>
      <c r="D147" s="13">
        <v>519.2</v>
      </c>
      <c r="E147" s="13">
        <v>513.1</v>
      </c>
      <c r="F147" s="13">
        <v>501.7</v>
      </c>
      <c r="G147" s="13">
        <v>499.9</v>
      </c>
      <c r="H147" s="13">
        <v>496.4</v>
      </c>
      <c r="I147" s="13">
        <v>494.4</v>
      </c>
      <c r="J147" s="13">
        <v>487.674</v>
      </c>
      <c r="K147" s="12">
        <v>483.8</v>
      </c>
      <c r="L147" s="12">
        <v>520.8</v>
      </c>
      <c r="M147" s="12">
        <v>525.1</v>
      </c>
      <c r="N147" s="189">
        <v>549.1</v>
      </c>
      <c r="O147" s="189">
        <v>555.124</v>
      </c>
      <c r="P147" s="233">
        <v>561.5</v>
      </c>
      <c r="Q147" s="233">
        <v>565.8</v>
      </c>
      <c r="R147" s="25" t="s">
        <v>200</v>
      </c>
      <c r="S147" s="21"/>
      <c r="T147" s="21"/>
      <c r="U147" s="21"/>
    </row>
    <row r="148" spans="1:21" ht="15.75">
      <c r="A148" s="157"/>
      <c r="B148" s="7" t="s">
        <v>69</v>
      </c>
      <c r="C148" s="13">
        <v>234.1</v>
      </c>
      <c r="D148" s="13">
        <v>201.9</v>
      </c>
      <c r="E148" s="13">
        <v>206.9</v>
      </c>
      <c r="F148" s="14">
        <v>233.3</v>
      </c>
      <c r="G148" s="12">
        <v>250.9</v>
      </c>
      <c r="H148" s="121">
        <v>239</v>
      </c>
      <c r="I148" s="121">
        <v>204.2</v>
      </c>
      <c r="J148" s="121">
        <v>247.463</v>
      </c>
      <c r="K148" s="13">
        <v>204.2</v>
      </c>
      <c r="L148" s="13">
        <v>194.8</v>
      </c>
      <c r="M148" s="13">
        <v>236.4</v>
      </c>
      <c r="N148" s="190">
        <v>254.4</v>
      </c>
      <c r="O148" s="190">
        <v>262.851</v>
      </c>
      <c r="P148" s="234">
        <v>276.3</v>
      </c>
      <c r="Q148" s="234">
        <v>275.9</v>
      </c>
      <c r="R148" s="25"/>
      <c r="S148" s="21"/>
      <c r="T148" s="21"/>
      <c r="U148" s="21"/>
    </row>
    <row r="149" spans="1:21" ht="15.75">
      <c r="A149" s="158"/>
      <c r="B149" s="7" t="s">
        <v>68</v>
      </c>
      <c r="C149" s="13">
        <v>295.7</v>
      </c>
      <c r="D149" s="13">
        <v>317.3</v>
      </c>
      <c r="E149" s="13">
        <v>306.2</v>
      </c>
      <c r="F149" s="14">
        <v>268.4</v>
      </c>
      <c r="G149" s="12">
        <v>249</v>
      </c>
      <c r="H149" s="12">
        <v>257.4</v>
      </c>
      <c r="I149" s="12">
        <v>290.2</v>
      </c>
      <c r="J149" s="12">
        <f>J147-J148</f>
        <v>240.21099999999998</v>
      </c>
      <c r="K149" s="121">
        <v>279.6</v>
      </c>
      <c r="L149" s="121">
        <v>326</v>
      </c>
      <c r="M149" s="121">
        <v>288.7</v>
      </c>
      <c r="N149" s="204">
        <v>294.7</v>
      </c>
      <c r="O149" s="204">
        <v>292.273</v>
      </c>
      <c r="P149" s="204">
        <v>285.2</v>
      </c>
      <c r="Q149" s="204">
        <v>289.9</v>
      </c>
      <c r="R149" s="25"/>
      <c r="S149" s="21"/>
      <c r="T149" s="21"/>
      <c r="U149" s="21"/>
    </row>
    <row r="150" spans="1:21" ht="47.25">
      <c r="A150" s="156"/>
      <c r="B150" s="7" t="s">
        <v>87</v>
      </c>
      <c r="C150" s="5">
        <v>53.3</v>
      </c>
      <c r="D150" s="5">
        <v>59.9</v>
      </c>
      <c r="E150" s="5">
        <v>59.7</v>
      </c>
      <c r="F150" s="5">
        <v>64.1</v>
      </c>
      <c r="G150" s="5">
        <v>63.5</v>
      </c>
      <c r="H150" s="5">
        <v>71.2</v>
      </c>
      <c r="I150" s="5">
        <v>72.4</v>
      </c>
      <c r="J150" s="8">
        <v>72.521</v>
      </c>
      <c r="K150" s="5">
        <v>77.3</v>
      </c>
      <c r="L150" s="8">
        <v>79.6</v>
      </c>
      <c r="M150" s="8">
        <v>92.6</v>
      </c>
      <c r="N150" s="186">
        <v>106.5</v>
      </c>
      <c r="O150" s="214">
        <v>103.5</v>
      </c>
      <c r="P150" s="235">
        <v>106.3</v>
      </c>
      <c r="Q150" s="235">
        <v>110.5</v>
      </c>
      <c r="R150" s="25" t="s">
        <v>202</v>
      </c>
      <c r="S150" s="21"/>
      <c r="T150" s="21"/>
      <c r="U150" s="21"/>
    </row>
    <row r="151" spans="1:21" ht="15.75">
      <c r="A151" s="157"/>
      <c r="B151" s="7" t="s">
        <v>69</v>
      </c>
      <c r="C151" s="53">
        <v>25.3</v>
      </c>
      <c r="D151" s="53">
        <v>28.7</v>
      </c>
      <c r="E151" s="53">
        <v>28.1</v>
      </c>
      <c r="F151" s="53">
        <v>29.9</v>
      </c>
      <c r="G151" s="53">
        <v>30</v>
      </c>
      <c r="H151" s="53">
        <v>34.1</v>
      </c>
      <c r="I151" s="53">
        <v>34</v>
      </c>
      <c r="J151" s="53">
        <v>33.508</v>
      </c>
      <c r="K151" s="53">
        <v>36.3</v>
      </c>
      <c r="L151" s="53">
        <v>37.5</v>
      </c>
      <c r="M151" s="53">
        <v>45.1</v>
      </c>
      <c r="N151" s="198">
        <v>49.8</v>
      </c>
      <c r="O151" s="215">
        <v>47.6</v>
      </c>
      <c r="P151" s="236">
        <v>50.7</v>
      </c>
      <c r="Q151" s="236">
        <v>54.4</v>
      </c>
      <c r="R151" s="25"/>
      <c r="S151" s="21"/>
      <c r="T151" s="21"/>
      <c r="U151" s="21"/>
    </row>
    <row r="152" spans="1:21" ht="15.75">
      <c r="A152" s="158"/>
      <c r="B152" s="7" t="s">
        <v>68</v>
      </c>
      <c r="C152" s="53">
        <v>28</v>
      </c>
      <c r="D152" s="53">
        <v>31.1</v>
      </c>
      <c r="E152" s="53">
        <v>31.6</v>
      </c>
      <c r="F152" s="53">
        <v>34.2</v>
      </c>
      <c r="G152" s="53">
        <v>33.5</v>
      </c>
      <c r="H152" s="53">
        <v>37.1</v>
      </c>
      <c r="I152" s="53">
        <v>38.4</v>
      </c>
      <c r="J152" s="53">
        <f>J150-J151</f>
        <v>39.013</v>
      </c>
      <c r="K152" s="53">
        <v>41</v>
      </c>
      <c r="L152" s="53">
        <v>42.1</v>
      </c>
      <c r="M152" s="53">
        <v>47.5</v>
      </c>
      <c r="N152" s="198">
        <v>56.7</v>
      </c>
      <c r="O152" s="215">
        <v>55.9</v>
      </c>
      <c r="P152" s="215">
        <v>55.599999999999994</v>
      </c>
      <c r="Q152" s="215">
        <v>56.1</v>
      </c>
      <c r="R152" s="25"/>
      <c r="S152" s="21"/>
      <c r="T152" s="21"/>
      <c r="U152" s="21"/>
    </row>
    <row r="153" spans="1:21" ht="99.75" customHeight="1">
      <c r="A153" s="156"/>
      <c r="B153" s="7" t="s">
        <v>88</v>
      </c>
      <c r="C153" s="53"/>
      <c r="D153" s="53"/>
      <c r="E153" s="53"/>
      <c r="F153" s="53"/>
      <c r="G153" s="53"/>
      <c r="H153" s="16"/>
      <c r="I153" s="16"/>
      <c r="J153" s="16"/>
      <c r="K153" s="16"/>
      <c r="L153" s="16"/>
      <c r="M153" s="16"/>
      <c r="N153" s="192"/>
      <c r="O153" s="216"/>
      <c r="P153" s="237"/>
      <c r="Q153" s="237"/>
      <c r="R153" s="25"/>
      <c r="S153" s="21"/>
      <c r="T153" s="21"/>
      <c r="U153" s="21"/>
    </row>
    <row r="154" spans="1:21" ht="33" customHeight="1">
      <c r="A154" s="174"/>
      <c r="B154" s="71" t="s">
        <v>89</v>
      </c>
      <c r="C154" s="12">
        <v>25.8</v>
      </c>
      <c r="D154" s="12">
        <v>32.5</v>
      </c>
      <c r="E154" s="12">
        <v>32</v>
      </c>
      <c r="F154" s="12">
        <v>32.4</v>
      </c>
      <c r="G154" s="12">
        <v>35.4</v>
      </c>
      <c r="H154" s="12">
        <v>37.9</v>
      </c>
      <c r="I154" s="12">
        <v>38.9</v>
      </c>
      <c r="J154" s="12">
        <v>37.952</v>
      </c>
      <c r="K154" s="12">
        <v>39.1</v>
      </c>
      <c r="L154" s="12">
        <v>49.5</v>
      </c>
      <c r="M154" s="12">
        <v>63.1</v>
      </c>
      <c r="N154" s="189">
        <v>76.4</v>
      </c>
      <c r="O154" s="217">
        <v>72.2</v>
      </c>
      <c r="P154" s="238">
        <v>70.6</v>
      </c>
      <c r="Q154" s="238">
        <v>74.5</v>
      </c>
      <c r="R154" s="29"/>
      <c r="S154" s="21"/>
      <c r="T154" s="21"/>
      <c r="U154" s="21"/>
    </row>
    <row r="155" spans="1:21" ht="15.75">
      <c r="A155" s="174"/>
      <c r="B155" s="7" t="s">
        <v>69</v>
      </c>
      <c r="C155" s="53">
        <v>12.2</v>
      </c>
      <c r="D155" s="53">
        <v>14.8</v>
      </c>
      <c r="E155" s="53">
        <v>14.5</v>
      </c>
      <c r="F155" s="53">
        <v>14.6</v>
      </c>
      <c r="G155" s="53">
        <v>17.1</v>
      </c>
      <c r="H155" s="53">
        <v>19.2</v>
      </c>
      <c r="I155" s="53">
        <v>18.5</v>
      </c>
      <c r="J155" s="53">
        <v>17.101</v>
      </c>
      <c r="K155" s="53">
        <v>18.5</v>
      </c>
      <c r="L155" s="53">
        <v>24.2</v>
      </c>
      <c r="M155" s="53">
        <v>32.6</v>
      </c>
      <c r="N155" s="198">
        <v>36.7</v>
      </c>
      <c r="O155" s="215">
        <v>34.1</v>
      </c>
      <c r="P155" s="236">
        <v>35.2</v>
      </c>
      <c r="Q155" s="236">
        <v>37</v>
      </c>
      <c r="R155" s="25"/>
      <c r="S155" s="21"/>
      <c r="T155" s="21"/>
      <c r="U155" s="21"/>
    </row>
    <row r="156" spans="1:21" ht="15.75">
      <c r="A156" s="175"/>
      <c r="B156" s="7" t="s">
        <v>68</v>
      </c>
      <c r="C156" s="53">
        <v>13.6</v>
      </c>
      <c r="D156" s="53">
        <v>17.7</v>
      </c>
      <c r="E156" s="53">
        <v>17.5</v>
      </c>
      <c r="F156" s="53">
        <v>17.8</v>
      </c>
      <c r="G156" s="53">
        <v>18.3</v>
      </c>
      <c r="H156" s="53">
        <v>18.7</v>
      </c>
      <c r="I156" s="53">
        <v>20.4</v>
      </c>
      <c r="J156" s="53">
        <f>J154-J155</f>
        <v>20.851</v>
      </c>
      <c r="K156" s="53">
        <v>20.6</v>
      </c>
      <c r="L156" s="53">
        <v>25.3</v>
      </c>
      <c r="M156" s="53">
        <v>30.5</v>
      </c>
      <c r="N156" s="198">
        <v>39.7</v>
      </c>
      <c r="O156" s="215">
        <v>38.1</v>
      </c>
      <c r="P156" s="215">
        <v>35.39999999999999</v>
      </c>
      <c r="Q156" s="215">
        <v>37.5</v>
      </c>
      <c r="R156" s="25"/>
      <c r="S156" s="21"/>
      <c r="T156" s="21"/>
      <c r="U156" s="21"/>
    </row>
    <row r="157" spans="1:21" ht="31.5">
      <c r="A157" s="173"/>
      <c r="B157" s="7" t="s">
        <v>186</v>
      </c>
      <c r="C157" s="53">
        <v>62.2</v>
      </c>
      <c r="D157" s="53">
        <v>66.5</v>
      </c>
      <c r="E157" s="53">
        <v>89.2</v>
      </c>
      <c r="F157" s="53">
        <v>70.3</v>
      </c>
      <c r="G157" s="53">
        <v>63.3</v>
      </c>
      <c r="H157" s="13">
        <v>50.5</v>
      </c>
      <c r="I157" s="13">
        <v>53.7</v>
      </c>
      <c r="J157" s="13">
        <f>J154/J150*100</f>
        <v>52.33242784848527</v>
      </c>
      <c r="K157" s="13">
        <v>50.6</v>
      </c>
      <c r="L157" s="13">
        <v>62.2</v>
      </c>
      <c r="M157" s="13">
        <v>68.1</v>
      </c>
      <c r="N157" s="190">
        <v>71.7</v>
      </c>
      <c r="O157" s="218">
        <v>69.7584541062802</v>
      </c>
      <c r="P157" s="218">
        <v>66.41580432737535</v>
      </c>
      <c r="Q157" s="218">
        <v>67.42081447963801</v>
      </c>
      <c r="R157" s="71"/>
      <c r="S157" s="21"/>
      <c r="T157" s="21"/>
      <c r="U157" s="21"/>
    </row>
    <row r="158" spans="1:21" ht="15.75">
      <c r="A158" s="174"/>
      <c r="B158" s="7" t="s">
        <v>69</v>
      </c>
      <c r="C158" s="53">
        <v>47.5</v>
      </c>
      <c r="D158" s="53">
        <v>45.5</v>
      </c>
      <c r="E158" s="53">
        <v>45.4</v>
      </c>
      <c r="F158" s="53">
        <v>45.1</v>
      </c>
      <c r="G158" s="53">
        <v>48.4</v>
      </c>
      <c r="H158" s="53">
        <v>56.3</v>
      </c>
      <c r="I158" s="53">
        <v>54.3</v>
      </c>
      <c r="J158" s="13">
        <f>J155/J151*100</f>
        <v>51.035573594365516</v>
      </c>
      <c r="K158" s="53">
        <v>51</v>
      </c>
      <c r="L158" s="13">
        <v>64.5</v>
      </c>
      <c r="M158" s="13">
        <v>72.3</v>
      </c>
      <c r="N158" s="190">
        <v>73.7</v>
      </c>
      <c r="O158" s="218">
        <v>71.63865546218487</v>
      </c>
      <c r="P158" s="218">
        <v>69.42800788954635</v>
      </c>
      <c r="Q158" s="218">
        <v>68.01470588235294</v>
      </c>
      <c r="R158" s="25"/>
      <c r="S158" s="21"/>
      <c r="T158" s="21"/>
      <c r="U158" s="21"/>
    </row>
    <row r="159" spans="1:21" ht="15.75">
      <c r="A159" s="175"/>
      <c r="B159" s="7" t="s">
        <v>68</v>
      </c>
      <c r="C159" s="53">
        <v>52.5</v>
      </c>
      <c r="D159" s="53">
        <v>54.5</v>
      </c>
      <c r="E159" s="53">
        <v>54.6</v>
      </c>
      <c r="F159" s="53">
        <v>54.9</v>
      </c>
      <c r="G159" s="53">
        <v>51.6</v>
      </c>
      <c r="H159" s="53">
        <v>50.4</v>
      </c>
      <c r="I159" s="53">
        <v>53.2</v>
      </c>
      <c r="J159" s="13">
        <f>J156/J152*100</f>
        <v>53.446287135057545</v>
      </c>
      <c r="K159" s="53">
        <v>50.2</v>
      </c>
      <c r="L159" s="13">
        <v>60.1</v>
      </c>
      <c r="M159" s="13">
        <v>64.2</v>
      </c>
      <c r="N159" s="190">
        <v>70</v>
      </c>
      <c r="O159" s="218">
        <v>68.15742397137747</v>
      </c>
      <c r="P159" s="218">
        <v>63.66906474820143</v>
      </c>
      <c r="Q159" s="218">
        <v>66.84491978609626</v>
      </c>
      <c r="R159" s="25"/>
      <c r="S159" s="21"/>
      <c r="T159" s="21"/>
      <c r="U159" s="21"/>
    </row>
    <row r="160" spans="1:21" s="2" customFormat="1" ht="32.25" customHeight="1">
      <c r="A160" s="117"/>
      <c r="B160" s="7" t="s">
        <v>90</v>
      </c>
      <c r="C160" s="53">
        <v>41.5</v>
      </c>
      <c r="D160" s="53">
        <v>48.9</v>
      </c>
      <c r="E160" s="53">
        <v>35.9</v>
      </c>
      <c r="F160" s="53">
        <v>46.1</v>
      </c>
      <c r="G160" s="53">
        <v>55.9</v>
      </c>
      <c r="H160" s="53">
        <v>75.1</v>
      </c>
      <c r="I160" s="53">
        <v>92</v>
      </c>
      <c r="J160" s="53">
        <v>121.1</v>
      </c>
      <c r="K160" s="53">
        <v>91.3</v>
      </c>
      <c r="L160" s="53">
        <v>105.4</v>
      </c>
      <c r="M160" s="53">
        <v>124.9</v>
      </c>
      <c r="N160" s="198">
        <v>129.2</v>
      </c>
      <c r="O160" s="215">
        <v>135.3</v>
      </c>
      <c r="P160" s="251">
        <v>133.8</v>
      </c>
      <c r="Q160" s="251">
        <v>149.9</v>
      </c>
      <c r="R160" s="25"/>
      <c r="S160" s="27"/>
      <c r="T160" s="27"/>
      <c r="U160" s="27"/>
    </row>
    <row r="161" spans="1:21" ht="15.75">
      <c r="A161" s="116"/>
      <c r="B161" s="164" t="s">
        <v>91</v>
      </c>
      <c r="C161" s="165"/>
      <c r="D161" s="165"/>
      <c r="E161" s="165"/>
      <c r="F161" s="165"/>
      <c r="G161" s="165"/>
      <c r="H161" s="132"/>
      <c r="I161" s="132"/>
      <c r="J161" s="132"/>
      <c r="K161" s="133"/>
      <c r="L161" s="133"/>
      <c r="M161" s="133"/>
      <c r="N161" s="212"/>
      <c r="O161" s="212"/>
      <c r="P161" s="212"/>
      <c r="Q161" s="212"/>
      <c r="R161" s="25"/>
      <c r="S161" s="21"/>
      <c r="T161" s="21"/>
      <c r="U161" s="21"/>
    </row>
    <row r="162" spans="1:21" ht="63" customHeight="1">
      <c r="A162" s="156"/>
      <c r="B162" s="7" t="s">
        <v>92</v>
      </c>
      <c r="C162" s="94">
        <v>19.4</v>
      </c>
      <c r="D162" s="94">
        <v>20.8</v>
      </c>
      <c r="E162" s="94">
        <v>19.9</v>
      </c>
      <c r="F162" s="94">
        <v>18.7</v>
      </c>
      <c r="G162" s="94">
        <v>19.6</v>
      </c>
      <c r="H162" s="94">
        <v>27.5</v>
      </c>
      <c r="I162" s="94">
        <v>30.2</v>
      </c>
      <c r="J162" s="94">
        <v>28.436</v>
      </c>
      <c r="K162" s="94">
        <v>21.4</v>
      </c>
      <c r="L162" s="94">
        <v>18.9</v>
      </c>
      <c r="M162" s="127" t="s">
        <v>12</v>
      </c>
      <c r="N162" s="209" t="s">
        <v>12</v>
      </c>
      <c r="O162" s="209" t="s">
        <v>12</v>
      </c>
      <c r="P162" s="209" t="s">
        <v>12</v>
      </c>
      <c r="Q162" s="209" t="s">
        <v>12</v>
      </c>
      <c r="R162" s="25" t="s">
        <v>200</v>
      </c>
      <c r="S162" s="21"/>
      <c r="T162" s="21"/>
      <c r="U162" s="21"/>
    </row>
    <row r="163" spans="1:21" ht="15.75">
      <c r="A163" s="157"/>
      <c r="B163" s="7" t="s">
        <v>69</v>
      </c>
      <c r="C163" s="53">
        <v>4</v>
      </c>
      <c r="D163" s="53">
        <v>3</v>
      </c>
      <c r="E163" s="53">
        <v>6.5</v>
      </c>
      <c r="F163" s="53">
        <v>3.3</v>
      </c>
      <c r="G163" s="53">
        <v>4</v>
      </c>
      <c r="H163" s="53">
        <v>5.7</v>
      </c>
      <c r="I163" s="53">
        <v>6.3</v>
      </c>
      <c r="J163" s="53">
        <v>6.432</v>
      </c>
      <c r="K163" s="53">
        <v>3.8</v>
      </c>
      <c r="L163" s="53">
        <v>3.9</v>
      </c>
      <c r="M163" s="128" t="s">
        <v>12</v>
      </c>
      <c r="N163" s="210" t="s">
        <v>12</v>
      </c>
      <c r="O163" s="210" t="s">
        <v>12</v>
      </c>
      <c r="P163" s="210" t="s">
        <v>12</v>
      </c>
      <c r="Q163" s="210" t="s">
        <v>12</v>
      </c>
      <c r="R163" s="25"/>
      <c r="S163" s="21"/>
      <c r="T163" s="21"/>
      <c r="U163" s="21"/>
    </row>
    <row r="164" spans="1:21" ht="15.75">
      <c r="A164" s="158"/>
      <c r="B164" s="7" t="s">
        <v>68</v>
      </c>
      <c r="C164" s="53">
        <v>15.4</v>
      </c>
      <c r="D164" s="53">
        <v>17.8</v>
      </c>
      <c r="E164" s="53">
        <v>13.4</v>
      </c>
      <c r="F164" s="53">
        <v>15.4</v>
      </c>
      <c r="G164" s="53">
        <v>15.6</v>
      </c>
      <c r="H164" s="53">
        <v>21.8</v>
      </c>
      <c r="I164" s="53">
        <v>23.9</v>
      </c>
      <c r="J164" s="53">
        <f>J162-J163</f>
        <v>22.003999999999998</v>
      </c>
      <c r="K164" s="53">
        <v>17.6</v>
      </c>
      <c r="L164" s="53">
        <v>15</v>
      </c>
      <c r="M164" s="128" t="s">
        <v>12</v>
      </c>
      <c r="N164" s="210" t="s">
        <v>12</v>
      </c>
      <c r="O164" s="210" t="s">
        <v>12</v>
      </c>
      <c r="P164" s="210" t="s">
        <v>12</v>
      </c>
      <c r="Q164" s="210" t="s">
        <v>12</v>
      </c>
      <c r="R164" s="25"/>
      <c r="S164" s="21"/>
      <c r="T164" s="21"/>
      <c r="U164" s="21"/>
    </row>
    <row r="165" spans="1:21" ht="68.25" customHeight="1">
      <c r="A165" s="156"/>
      <c r="B165" s="7" t="s">
        <v>94</v>
      </c>
      <c r="C165" s="12" t="s">
        <v>11</v>
      </c>
      <c r="D165" s="12" t="s">
        <v>11</v>
      </c>
      <c r="E165" s="29">
        <v>55913</v>
      </c>
      <c r="F165" s="29">
        <v>68965</v>
      </c>
      <c r="G165" s="29">
        <v>76424</v>
      </c>
      <c r="H165" s="29">
        <v>74199</v>
      </c>
      <c r="I165" s="29">
        <v>82874</v>
      </c>
      <c r="J165" s="29">
        <v>88342</v>
      </c>
      <c r="K165" s="29">
        <v>90799</v>
      </c>
      <c r="L165" s="29">
        <v>95952</v>
      </c>
      <c r="M165" s="29">
        <v>101368</v>
      </c>
      <c r="N165" s="193">
        <v>105338</v>
      </c>
      <c r="O165" s="193">
        <v>105401</v>
      </c>
      <c r="P165" s="254">
        <v>104351</v>
      </c>
      <c r="Q165" s="254">
        <v>99405</v>
      </c>
      <c r="R165" s="25"/>
      <c r="S165" s="21"/>
      <c r="T165" s="21"/>
      <c r="U165" s="21"/>
    </row>
    <row r="166" spans="1:21" ht="15.75">
      <c r="A166" s="166"/>
      <c r="B166" s="7" t="s">
        <v>69</v>
      </c>
      <c r="C166" s="12" t="s">
        <v>11</v>
      </c>
      <c r="D166" s="12" t="s">
        <v>11</v>
      </c>
      <c r="E166" s="12" t="s">
        <v>11</v>
      </c>
      <c r="F166" s="12" t="s">
        <v>11</v>
      </c>
      <c r="G166" s="12" t="s">
        <v>11</v>
      </c>
      <c r="H166" s="12" t="s">
        <v>11</v>
      </c>
      <c r="I166" s="12" t="s">
        <v>11</v>
      </c>
      <c r="J166" s="16">
        <v>11219</v>
      </c>
      <c r="K166" s="16">
        <v>13081</v>
      </c>
      <c r="L166" s="16">
        <v>16121</v>
      </c>
      <c r="M166" s="16">
        <v>19289</v>
      </c>
      <c r="N166" s="192">
        <v>28286</v>
      </c>
      <c r="O166" s="192">
        <v>28901</v>
      </c>
      <c r="P166" s="255">
        <v>30092</v>
      </c>
      <c r="Q166" s="255">
        <v>30586</v>
      </c>
      <c r="R166" s="25"/>
      <c r="S166" s="21"/>
      <c r="T166" s="21"/>
      <c r="U166" s="21"/>
    </row>
    <row r="167" spans="1:21" ht="15.75">
      <c r="A167" s="166"/>
      <c r="B167" s="7" t="s">
        <v>68</v>
      </c>
      <c r="C167" s="12" t="s">
        <v>11</v>
      </c>
      <c r="D167" s="12" t="s">
        <v>11</v>
      </c>
      <c r="E167" s="12" t="s">
        <v>11</v>
      </c>
      <c r="F167" s="12" t="s">
        <v>11</v>
      </c>
      <c r="G167" s="12" t="s">
        <v>11</v>
      </c>
      <c r="H167" s="12" t="s">
        <v>11</v>
      </c>
      <c r="I167" s="12" t="s">
        <v>11</v>
      </c>
      <c r="J167" s="16">
        <v>77123</v>
      </c>
      <c r="K167" s="16">
        <v>77718</v>
      </c>
      <c r="L167" s="16">
        <v>79831</v>
      </c>
      <c r="M167" s="16">
        <v>82079</v>
      </c>
      <c r="N167" s="192">
        <v>77052</v>
      </c>
      <c r="O167" s="192">
        <v>76500</v>
      </c>
      <c r="P167" s="255">
        <v>76500</v>
      </c>
      <c r="Q167" s="255">
        <v>68819</v>
      </c>
      <c r="R167" s="25"/>
      <c r="S167" s="21"/>
      <c r="T167" s="21"/>
      <c r="U167" s="21"/>
    </row>
    <row r="168" spans="1:21" ht="15.75">
      <c r="A168" s="166"/>
      <c r="B168" s="7" t="s">
        <v>93</v>
      </c>
      <c r="C168" s="53"/>
      <c r="D168" s="53"/>
      <c r="E168" s="53"/>
      <c r="F168" s="53"/>
      <c r="G168" s="16"/>
      <c r="H168" s="129"/>
      <c r="I168" s="129"/>
      <c r="J168" s="16"/>
      <c r="K168" s="16"/>
      <c r="L168" s="16"/>
      <c r="M168" s="16"/>
      <c r="N168" s="192"/>
      <c r="O168" s="192"/>
      <c r="P168" s="255"/>
      <c r="Q168" s="255"/>
      <c r="R168" s="25"/>
      <c r="S168" s="21"/>
      <c r="T168" s="21"/>
      <c r="U168" s="21"/>
    </row>
    <row r="169" spans="1:21" ht="15.75">
      <c r="A169" s="166"/>
      <c r="B169" s="7" t="s">
        <v>69</v>
      </c>
      <c r="C169" s="12" t="s">
        <v>11</v>
      </c>
      <c r="D169" s="12" t="s">
        <v>11</v>
      </c>
      <c r="E169" s="12" t="s">
        <v>11</v>
      </c>
      <c r="F169" s="12" t="s">
        <v>11</v>
      </c>
      <c r="G169" s="12" t="s">
        <v>11</v>
      </c>
      <c r="H169" s="12" t="s">
        <v>11</v>
      </c>
      <c r="I169" s="12" t="s">
        <v>11</v>
      </c>
      <c r="J169" s="53">
        <v>12.7</v>
      </c>
      <c r="K169" s="53">
        <v>14.4</v>
      </c>
      <c r="L169" s="53">
        <v>16.8</v>
      </c>
      <c r="M169" s="53">
        <v>19</v>
      </c>
      <c r="N169" s="198">
        <v>26.9</v>
      </c>
      <c r="O169" s="198">
        <v>27.4</v>
      </c>
      <c r="P169" s="251">
        <v>28.83728953244339</v>
      </c>
      <c r="Q169" s="251">
        <v>30.76907600221317</v>
      </c>
      <c r="R169" s="25"/>
      <c r="S169" s="21"/>
      <c r="T169" s="21"/>
      <c r="U169" s="21"/>
    </row>
    <row r="170" spans="1:21" ht="15.75">
      <c r="A170" s="167"/>
      <c r="B170" s="7" t="s">
        <v>68</v>
      </c>
      <c r="C170" s="12" t="s">
        <v>11</v>
      </c>
      <c r="D170" s="12" t="s">
        <v>11</v>
      </c>
      <c r="E170" s="12" t="s">
        <v>11</v>
      </c>
      <c r="F170" s="12" t="s">
        <v>11</v>
      </c>
      <c r="G170" s="12" t="s">
        <v>11</v>
      </c>
      <c r="H170" s="12" t="s">
        <v>11</v>
      </c>
      <c r="I170" s="12" t="s">
        <v>11</v>
      </c>
      <c r="J170" s="53">
        <v>87.3</v>
      </c>
      <c r="K170" s="53">
        <v>85.6</v>
      </c>
      <c r="L170" s="53">
        <v>83.2</v>
      </c>
      <c r="M170" s="53">
        <v>81</v>
      </c>
      <c r="N170" s="198">
        <v>73.1</v>
      </c>
      <c r="O170" s="198">
        <v>72.6</v>
      </c>
      <c r="P170" s="251">
        <v>73.31027014594973</v>
      </c>
      <c r="Q170" s="251">
        <v>69.23092399778683</v>
      </c>
      <c r="R170" s="25"/>
      <c r="S170" s="21"/>
      <c r="T170" s="21"/>
      <c r="U170" s="21"/>
    </row>
    <row r="171" spans="1:21" ht="63">
      <c r="A171" s="156"/>
      <c r="B171" s="7" t="s">
        <v>205</v>
      </c>
      <c r="C171" s="12" t="s">
        <v>11</v>
      </c>
      <c r="D171" s="12" t="s">
        <v>11</v>
      </c>
      <c r="E171" s="16">
        <v>21647</v>
      </c>
      <c r="F171" s="16">
        <v>27101</v>
      </c>
      <c r="G171" s="16">
        <v>30312</v>
      </c>
      <c r="H171" s="16">
        <v>31655</v>
      </c>
      <c r="I171" s="16">
        <v>31352</v>
      </c>
      <c r="J171" s="16">
        <v>32084</v>
      </c>
      <c r="K171" s="16">
        <v>32001</v>
      </c>
      <c r="L171" s="16">
        <v>32096</v>
      </c>
      <c r="M171" s="16">
        <v>33572</v>
      </c>
      <c r="N171" s="192">
        <v>34604</v>
      </c>
      <c r="O171" s="192">
        <v>37264</v>
      </c>
      <c r="P171" s="239">
        <v>37264</v>
      </c>
      <c r="Q171" s="239">
        <v>36637</v>
      </c>
      <c r="R171" s="25"/>
      <c r="S171" s="21"/>
      <c r="T171" s="21"/>
      <c r="U171" s="21"/>
    </row>
    <row r="172" spans="1:21" ht="15.75">
      <c r="A172" s="166"/>
      <c r="B172" s="7" t="s">
        <v>69</v>
      </c>
      <c r="C172" s="12" t="s">
        <v>11</v>
      </c>
      <c r="D172" s="12" t="s">
        <v>11</v>
      </c>
      <c r="E172" s="12" t="s">
        <v>11</v>
      </c>
      <c r="F172" s="12" t="s">
        <v>11</v>
      </c>
      <c r="G172" s="12" t="s">
        <v>11</v>
      </c>
      <c r="H172" s="12" t="s">
        <v>11</v>
      </c>
      <c r="I172" s="12" t="s">
        <v>11</v>
      </c>
      <c r="J172" s="16">
        <v>3029</v>
      </c>
      <c r="K172" s="16">
        <v>3536</v>
      </c>
      <c r="L172" s="16">
        <v>4093</v>
      </c>
      <c r="M172" s="16">
        <v>4731</v>
      </c>
      <c r="N172" s="192">
        <v>6388</v>
      </c>
      <c r="O172" s="192">
        <v>6508</v>
      </c>
      <c r="P172" s="239">
        <v>6508</v>
      </c>
      <c r="Q172" s="239">
        <v>6708</v>
      </c>
      <c r="R172" s="25"/>
      <c r="S172" s="21"/>
      <c r="T172" s="21"/>
      <c r="U172" s="21"/>
    </row>
    <row r="173" spans="1:21" ht="15.75">
      <c r="A173" s="166"/>
      <c r="B173" s="7" t="s">
        <v>68</v>
      </c>
      <c r="C173" s="12" t="s">
        <v>11</v>
      </c>
      <c r="D173" s="12" t="s">
        <v>11</v>
      </c>
      <c r="E173" s="12" t="s">
        <v>11</v>
      </c>
      <c r="F173" s="12" t="s">
        <v>11</v>
      </c>
      <c r="G173" s="12" t="s">
        <v>11</v>
      </c>
      <c r="H173" s="12" t="s">
        <v>11</v>
      </c>
      <c r="I173" s="12" t="s">
        <v>11</v>
      </c>
      <c r="J173" s="16">
        <v>29055</v>
      </c>
      <c r="K173" s="16">
        <v>28465</v>
      </c>
      <c r="L173" s="16">
        <v>28003</v>
      </c>
      <c r="M173" s="16">
        <v>28841</v>
      </c>
      <c r="N173" s="192">
        <v>28216</v>
      </c>
      <c r="O173" s="192">
        <v>30756</v>
      </c>
      <c r="P173" s="239">
        <v>30756</v>
      </c>
      <c r="Q173" s="239">
        <v>29929</v>
      </c>
      <c r="R173" s="61"/>
      <c r="S173" s="21"/>
      <c r="T173" s="21"/>
      <c r="U173" s="21"/>
    </row>
    <row r="174" spans="1:21" ht="15.75">
      <c r="A174" s="166"/>
      <c r="B174" s="7" t="s">
        <v>93</v>
      </c>
      <c r="C174" s="12"/>
      <c r="D174" s="12"/>
      <c r="E174" s="53"/>
      <c r="F174" s="53"/>
      <c r="G174" s="16"/>
      <c r="H174" s="16"/>
      <c r="I174" s="16"/>
      <c r="J174" s="16"/>
      <c r="K174" s="16"/>
      <c r="L174" s="16"/>
      <c r="M174" s="16"/>
      <c r="N174" s="192"/>
      <c r="O174" s="192"/>
      <c r="P174" s="239"/>
      <c r="Q174" s="239"/>
      <c r="R174" s="25"/>
      <c r="S174" s="21"/>
      <c r="T174" s="21"/>
      <c r="U174" s="21"/>
    </row>
    <row r="175" spans="1:21" ht="15.75">
      <c r="A175" s="166"/>
      <c r="B175" s="7" t="s">
        <v>69</v>
      </c>
      <c r="C175" s="12" t="s">
        <v>11</v>
      </c>
      <c r="D175" s="12" t="s">
        <v>11</v>
      </c>
      <c r="E175" s="12" t="s">
        <v>11</v>
      </c>
      <c r="F175" s="12" t="s">
        <v>11</v>
      </c>
      <c r="G175" s="12" t="s">
        <v>11</v>
      </c>
      <c r="H175" s="12" t="s">
        <v>11</v>
      </c>
      <c r="I175" s="12" t="s">
        <v>11</v>
      </c>
      <c r="J175" s="53">
        <v>9.4</v>
      </c>
      <c r="K175" s="53">
        <v>11</v>
      </c>
      <c r="L175" s="53">
        <v>12.8</v>
      </c>
      <c r="M175" s="53">
        <v>14.1</v>
      </c>
      <c r="N175" s="198">
        <v>18.5</v>
      </c>
      <c r="O175" s="198">
        <v>17.5</v>
      </c>
      <c r="P175" s="240">
        <v>17.5</v>
      </c>
      <c r="Q175" s="240">
        <v>18.3</v>
      </c>
      <c r="R175" s="25"/>
      <c r="S175" s="21"/>
      <c r="T175" s="21"/>
      <c r="U175" s="21"/>
    </row>
    <row r="176" spans="1:21" ht="15.75">
      <c r="A176" s="167"/>
      <c r="B176" s="7" t="s">
        <v>68</v>
      </c>
      <c r="C176" s="12" t="s">
        <v>11</v>
      </c>
      <c r="D176" s="12" t="s">
        <v>11</v>
      </c>
      <c r="E176" s="12" t="s">
        <v>11</v>
      </c>
      <c r="F176" s="12" t="s">
        <v>11</v>
      </c>
      <c r="G176" s="12" t="s">
        <v>11</v>
      </c>
      <c r="H176" s="12" t="s">
        <v>11</v>
      </c>
      <c r="I176" s="12" t="s">
        <v>11</v>
      </c>
      <c r="J176" s="53">
        <v>90.6</v>
      </c>
      <c r="K176" s="53">
        <v>89</v>
      </c>
      <c r="L176" s="53">
        <v>87.2</v>
      </c>
      <c r="M176" s="53">
        <v>85.9</v>
      </c>
      <c r="N176" s="198">
        <v>81.5</v>
      </c>
      <c r="O176" s="198">
        <v>82.5</v>
      </c>
      <c r="P176" s="240">
        <v>82.5</v>
      </c>
      <c r="Q176" s="240">
        <v>81.7</v>
      </c>
      <c r="R176" s="25"/>
      <c r="S176" s="21"/>
      <c r="T176" s="21"/>
      <c r="U176" s="21"/>
    </row>
    <row r="177" spans="1:21" ht="31.5">
      <c r="A177" s="73"/>
      <c r="B177" s="7" t="s">
        <v>95</v>
      </c>
      <c r="C177" s="16">
        <v>730</v>
      </c>
      <c r="D177" s="16">
        <v>1069</v>
      </c>
      <c r="E177" s="16">
        <v>1699</v>
      </c>
      <c r="F177" s="16">
        <v>2019</v>
      </c>
      <c r="G177" s="16">
        <v>2322</v>
      </c>
      <c r="H177" s="16">
        <v>2674</v>
      </c>
      <c r="I177" s="16">
        <v>2663</v>
      </c>
      <c r="J177" s="16">
        <v>2992</v>
      </c>
      <c r="K177" s="16">
        <v>3253</v>
      </c>
      <c r="L177" s="16">
        <v>3387</v>
      </c>
      <c r="M177" s="16">
        <v>3297</v>
      </c>
      <c r="N177" s="216">
        <v>3375</v>
      </c>
      <c r="O177" s="216">
        <v>3461</v>
      </c>
      <c r="P177" s="255"/>
      <c r="Q177" s="255"/>
      <c r="R177" s="25"/>
      <c r="S177" s="21"/>
      <c r="T177" s="21"/>
      <c r="U177" s="21"/>
    </row>
    <row r="178" spans="1:21" ht="16.5" customHeight="1">
      <c r="A178" s="73"/>
      <c r="B178" s="7" t="s">
        <v>96</v>
      </c>
      <c r="C178" s="16">
        <v>550</v>
      </c>
      <c r="D178" s="16">
        <v>754</v>
      </c>
      <c r="E178" s="16">
        <v>1110</v>
      </c>
      <c r="F178" s="16">
        <v>1310</v>
      </c>
      <c r="G178" s="16">
        <v>1530</v>
      </c>
      <c r="H178" s="16">
        <v>1883</v>
      </c>
      <c r="I178" s="16">
        <v>1862</v>
      </c>
      <c r="J178" s="16">
        <v>2068</v>
      </c>
      <c r="K178" s="16">
        <v>2083</v>
      </c>
      <c r="L178" s="16">
        <v>2040</v>
      </c>
      <c r="M178" s="16">
        <v>2268</v>
      </c>
      <c r="N178" s="216">
        <v>2401</v>
      </c>
      <c r="O178" s="216">
        <v>2551</v>
      </c>
      <c r="P178" s="255"/>
      <c r="Q178" s="255"/>
      <c r="R178" s="25"/>
      <c r="S178" s="21"/>
      <c r="T178" s="21"/>
      <c r="U178" s="21"/>
    </row>
    <row r="179" spans="1:21" ht="18.75">
      <c r="A179" s="156"/>
      <c r="B179" s="7" t="s">
        <v>97</v>
      </c>
      <c r="C179" s="16">
        <v>30842</v>
      </c>
      <c r="D179" s="16">
        <v>37958</v>
      </c>
      <c r="E179" s="16">
        <v>51372</v>
      </c>
      <c r="F179" s="16">
        <v>58313</v>
      </c>
      <c r="G179" s="16">
        <v>73806</v>
      </c>
      <c r="H179" s="16">
        <v>87594</v>
      </c>
      <c r="I179" s="16">
        <v>108035</v>
      </c>
      <c r="J179" s="16">
        <v>123379</v>
      </c>
      <c r="K179" s="16">
        <v>145107</v>
      </c>
      <c r="L179" s="16">
        <v>164631</v>
      </c>
      <c r="M179" s="16">
        <v>172668</v>
      </c>
      <c r="N179" s="192">
        <v>171975</v>
      </c>
      <c r="O179" s="193" t="s">
        <v>206</v>
      </c>
      <c r="P179" s="205">
        <v>161376</v>
      </c>
      <c r="Q179" s="205">
        <v>167000</v>
      </c>
      <c r="R179" s="25"/>
      <c r="S179" s="21"/>
      <c r="T179" s="21"/>
      <c r="U179" s="21"/>
    </row>
    <row r="180" spans="1:21" ht="15.75">
      <c r="A180" s="157"/>
      <c r="B180" s="7" t="s">
        <v>98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92"/>
      <c r="O180" s="192"/>
      <c r="P180" s="239"/>
      <c r="Q180" s="239"/>
      <c r="R180" s="25"/>
      <c r="S180" s="21"/>
      <c r="T180" s="21"/>
      <c r="U180" s="21"/>
    </row>
    <row r="181" spans="1:21" ht="18.75">
      <c r="A181" s="166"/>
      <c r="B181" s="7" t="s">
        <v>68</v>
      </c>
      <c r="C181" s="16">
        <v>27060</v>
      </c>
      <c r="D181" s="16">
        <v>33721</v>
      </c>
      <c r="E181" s="16">
        <v>45922</v>
      </c>
      <c r="F181" s="16">
        <v>52317</v>
      </c>
      <c r="G181" s="16">
        <v>68071</v>
      </c>
      <c r="H181" s="16">
        <v>80613</v>
      </c>
      <c r="I181" s="16">
        <v>94021</v>
      </c>
      <c r="J181" s="16">
        <v>95679</v>
      </c>
      <c r="K181" s="16">
        <v>114066</v>
      </c>
      <c r="L181" s="16">
        <v>133016</v>
      </c>
      <c r="M181" s="16">
        <v>140465</v>
      </c>
      <c r="N181" s="192">
        <v>133965</v>
      </c>
      <c r="O181" s="193" t="s">
        <v>207</v>
      </c>
      <c r="P181" s="205">
        <v>122915</v>
      </c>
      <c r="Q181" s="205">
        <v>128289</v>
      </c>
      <c r="R181" s="25"/>
      <c r="S181" s="21"/>
      <c r="T181" s="21"/>
      <c r="U181" s="21"/>
    </row>
    <row r="182" spans="1:21" ht="18.75">
      <c r="A182" s="166"/>
      <c r="B182" s="7" t="s">
        <v>69</v>
      </c>
      <c r="C182" s="16">
        <v>3782</v>
      </c>
      <c r="D182" s="16">
        <v>4237</v>
      </c>
      <c r="E182" s="16">
        <v>5450</v>
      </c>
      <c r="F182" s="16">
        <v>5996</v>
      </c>
      <c r="G182" s="16">
        <v>5735</v>
      </c>
      <c r="H182" s="16">
        <v>6981</v>
      </c>
      <c r="I182" s="16">
        <v>14014</v>
      </c>
      <c r="J182" s="16">
        <v>27700</v>
      </c>
      <c r="K182" s="16">
        <v>31041</v>
      </c>
      <c r="L182" s="16">
        <v>31615</v>
      </c>
      <c r="M182" s="16">
        <v>32203</v>
      </c>
      <c r="N182" s="192">
        <v>38010</v>
      </c>
      <c r="O182" s="193" t="s">
        <v>208</v>
      </c>
      <c r="P182" s="205">
        <v>38461</v>
      </c>
      <c r="Q182" s="205">
        <v>38711</v>
      </c>
      <c r="R182" s="25"/>
      <c r="S182" s="21"/>
      <c r="T182" s="21"/>
      <c r="U182" s="21"/>
    </row>
    <row r="183" spans="1:21" ht="15.75">
      <c r="A183" s="166"/>
      <c r="B183" s="7" t="s">
        <v>93</v>
      </c>
      <c r="C183" s="53"/>
      <c r="D183" s="53"/>
      <c r="E183" s="53"/>
      <c r="F183" s="53"/>
      <c r="G183" s="16"/>
      <c r="H183" s="16"/>
      <c r="I183" s="16"/>
      <c r="J183" s="16"/>
      <c r="K183" s="5"/>
      <c r="L183" s="5"/>
      <c r="M183" s="5"/>
      <c r="N183" s="185"/>
      <c r="O183" s="185"/>
      <c r="P183" s="225"/>
      <c r="Q183" s="225"/>
      <c r="R183" s="25"/>
      <c r="S183" s="21"/>
      <c r="T183" s="21"/>
      <c r="U183" s="21"/>
    </row>
    <row r="184" spans="1:21" ht="18.75">
      <c r="A184" s="166"/>
      <c r="B184" s="7" t="s">
        <v>68</v>
      </c>
      <c r="C184" s="53">
        <v>87.7</v>
      </c>
      <c r="D184" s="53">
        <v>88</v>
      </c>
      <c r="E184" s="53">
        <v>89.4</v>
      </c>
      <c r="F184" s="53">
        <v>89.7</v>
      </c>
      <c r="G184" s="53">
        <v>92.2</v>
      </c>
      <c r="H184" s="53">
        <v>92</v>
      </c>
      <c r="I184" s="53">
        <v>87</v>
      </c>
      <c r="J184" s="53">
        <v>75.5</v>
      </c>
      <c r="K184" s="5">
        <v>78.6</v>
      </c>
      <c r="L184" s="5">
        <v>80.8</v>
      </c>
      <c r="M184" s="5">
        <v>81.3</v>
      </c>
      <c r="N184" s="185">
        <v>77.9</v>
      </c>
      <c r="O184" s="193" t="s">
        <v>209</v>
      </c>
      <c r="P184" s="233">
        <v>76.2</v>
      </c>
      <c r="Q184" s="233">
        <v>76.8</v>
      </c>
      <c r="R184" s="25"/>
      <c r="S184" s="21"/>
      <c r="T184" s="21"/>
      <c r="U184" s="21"/>
    </row>
    <row r="185" spans="1:21" ht="18.75">
      <c r="A185" s="167"/>
      <c r="B185" s="7" t="s">
        <v>69</v>
      </c>
      <c r="C185" s="53">
        <v>12.3</v>
      </c>
      <c r="D185" s="53">
        <v>11.2</v>
      </c>
      <c r="E185" s="53">
        <v>10.6</v>
      </c>
      <c r="F185" s="53">
        <v>10.3</v>
      </c>
      <c r="G185" s="53">
        <v>7.8</v>
      </c>
      <c r="H185" s="53">
        <v>8</v>
      </c>
      <c r="I185" s="53">
        <v>13</v>
      </c>
      <c r="J185" s="53">
        <v>22.5</v>
      </c>
      <c r="K185" s="5">
        <v>21.4</v>
      </c>
      <c r="L185" s="5">
        <v>19.2</v>
      </c>
      <c r="M185" s="5">
        <v>18.7</v>
      </c>
      <c r="N185" s="185">
        <v>22.1</v>
      </c>
      <c r="O185" s="193" t="s">
        <v>210</v>
      </c>
      <c r="P185" s="233">
        <v>23.8</v>
      </c>
      <c r="Q185" s="233">
        <v>23.2</v>
      </c>
      <c r="R185" s="25"/>
      <c r="S185" s="21"/>
      <c r="T185" s="21"/>
      <c r="U185" s="21"/>
    </row>
    <row r="186" spans="1:21" ht="47.25">
      <c r="A186" s="77"/>
      <c r="B186" s="7" t="s">
        <v>99</v>
      </c>
      <c r="C186" s="53"/>
      <c r="D186" s="53"/>
      <c r="E186" s="53"/>
      <c r="F186" s="53"/>
      <c r="G186" s="16"/>
      <c r="H186" s="16"/>
      <c r="I186" s="16"/>
      <c r="J186" s="16"/>
      <c r="K186" s="5"/>
      <c r="L186" s="5"/>
      <c r="M186" s="5"/>
      <c r="N186" s="185"/>
      <c r="O186" s="185"/>
      <c r="P186" s="225"/>
      <c r="Q186" s="225"/>
      <c r="R186" s="25"/>
      <c r="S186" s="21"/>
      <c r="T186" s="21"/>
      <c r="U186" s="21"/>
    </row>
    <row r="187" spans="1:21" ht="31.5">
      <c r="A187" s="73"/>
      <c r="B187" s="7" t="s">
        <v>100</v>
      </c>
      <c r="C187" s="72"/>
      <c r="E187" s="53"/>
      <c r="F187" s="53"/>
      <c r="G187" s="16"/>
      <c r="H187" s="16"/>
      <c r="I187" s="16"/>
      <c r="J187" s="16"/>
      <c r="K187" s="5"/>
      <c r="L187" s="5"/>
      <c r="M187" s="125"/>
      <c r="N187" s="207"/>
      <c r="O187" s="207"/>
      <c r="P187" s="241"/>
      <c r="Q187" s="241"/>
      <c r="R187" s="25"/>
      <c r="S187" s="21"/>
      <c r="T187" s="21"/>
      <c r="U187" s="21"/>
    </row>
    <row r="188" spans="1:21" ht="48">
      <c r="A188" s="73"/>
      <c r="B188" s="7" t="s">
        <v>101</v>
      </c>
      <c r="C188" s="12" t="s">
        <v>30</v>
      </c>
      <c r="D188" s="16">
        <v>218054</v>
      </c>
      <c r="E188" s="16">
        <v>235622</v>
      </c>
      <c r="F188" s="16">
        <v>294602</v>
      </c>
      <c r="G188" s="16">
        <v>355054</v>
      </c>
      <c r="H188" s="16">
        <v>455961</v>
      </c>
      <c r="I188" s="16">
        <v>561405</v>
      </c>
      <c r="J188" s="16">
        <v>480492</v>
      </c>
      <c r="K188" s="81">
        <v>431031</v>
      </c>
      <c r="L188" s="148">
        <v>476788</v>
      </c>
      <c r="M188" s="148">
        <v>545273</v>
      </c>
      <c r="N188" s="259">
        <v>721956</v>
      </c>
      <c r="O188" s="259">
        <v>1118771</v>
      </c>
      <c r="P188" s="260">
        <v>2251097</v>
      </c>
      <c r="Q188" s="260">
        <v>2388699</v>
      </c>
      <c r="R188" s="146" t="s">
        <v>216</v>
      </c>
      <c r="S188" s="21"/>
      <c r="T188" s="21"/>
      <c r="U188" s="21"/>
    </row>
    <row r="189" spans="1:21" ht="16.5">
      <c r="A189" s="73"/>
      <c r="B189" s="7" t="s">
        <v>69</v>
      </c>
      <c r="C189" s="12" t="s">
        <v>30</v>
      </c>
      <c r="D189" s="16">
        <v>74488</v>
      </c>
      <c r="E189" s="16">
        <v>79315</v>
      </c>
      <c r="F189" s="16">
        <v>103081</v>
      </c>
      <c r="G189" s="16">
        <v>123498</v>
      </c>
      <c r="H189" s="16">
        <v>155978</v>
      </c>
      <c r="I189" s="16">
        <v>181615</v>
      </c>
      <c r="J189" s="16">
        <v>170452</v>
      </c>
      <c r="K189" s="81">
        <v>143234</v>
      </c>
      <c r="L189" s="148">
        <v>188316</v>
      </c>
      <c r="M189" s="148">
        <v>205323</v>
      </c>
      <c r="N189" s="259">
        <v>263653</v>
      </c>
      <c r="O189" s="259">
        <v>348525</v>
      </c>
      <c r="P189" s="260">
        <v>706395</v>
      </c>
      <c r="Q189" s="260">
        <v>760939</v>
      </c>
      <c r="R189" s="147"/>
      <c r="S189" s="21"/>
      <c r="T189" s="21"/>
      <c r="U189" s="21"/>
    </row>
    <row r="190" spans="1:21" ht="16.5">
      <c r="A190" s="73"/>
      <c r="B190" s="7" t="s">
        <v>68</v>
      </c>
      <c r="C190" s="12" t="s">
        <v>30</v>
      </c>
      <c r="D190" s="16">
        <v>143556</v>
      </c>
      <c r="E190" s="16">
        <v>156347</v>
      </c>
      <c r="F190" s="16">
        <v>191521</v>
      </c>
      <c r="G190" s="16">
        <v>231556</v>
      </c>
      <c r="H190" s="16">
        <v>299983</v>
      </c>
      <c r="I190" s="16">
        <v>397790</v>
      </c>
      <c r="J190" s="16">
        <f>J188-J189</f>
        <v>310040</v>
      </c>
      <c r="K190" s="16">
        <f>K188-K189</f>
        <v>287797</v>
      </c>
      <c r="L190" s="149">
        <v>288472</v>
      </c>
      <c r="M190" s="149">
        <v>288472</v>
      </c>
      <c r="N190" s="216">
        <v>458377</v>
      </c>
      <c r="O190" s="216">
        <v>770246</v>
      </c>
      <c r="P190" s="260">
        <v>1544702</v>
      </c>
      <c r="Q190" s="260">
        <v>1627760</v>
      </c>
      <c r="R190" s="147"/>
      <c r="S190" s="21"/>
      <c r="T190" s="21"/>
      <c r="U190" s="21"/>
    </row>
    <row r="191" spans="1:21" ht="47.25">
      <c r="A191" s="156"/>
      <c r="B191" s="7" t="s">
        <v>102</v>
      </c>
      <c r="C191" s="53">
        <v>351.5</v>
      </c>
      <c r="D191" s="53">
        <v>387.8</v>
      </c>
      <c r="E191" s="53">
        <v>354.4</v>
      </c>
      <c r="F191" s="53">
        <v>351.7</v>
      </c>
      <c r="G191" s="53">
        <v>354.1</v>
      </c>
      <c r="H191" s="53">
        <v>391.2</v>
      </c>
      <c r="I191" s="53">
        <v>400.9</v>
      </c>
      <c r="J191" s="53">
        <v>408.485</v>
      </c>
      <c r="K191" s="5">
        <v>425</v>
      </c>
      <c r="L191" s="5">
        <v>442.7</v>
      </c>
      <c r="M191" s="5">
        <v>451.7</v>
      </c>
      <c r="N191" s="185">
        <v>490.1</v>
      </c>
      <c r="O191" s="186">
        <v>529.214</v>
      </c>
      <c r="P191" s="252">
        <v>535.5</v>
      </c>
      <c r="Q191" s="252">
        <v>540.688</v>
      </c>
      <c r="R191" s="25" t="s">
        <v>200</v>
      </c>
      <c r="S191" s="21"/>
      <c r="T191" s="21"/>
      <c r="U191" s="21"/>
    </row>
    <row r="192" spans="1:21" ht="15.75">
      <c r="A192" s="157"/>
      <c r="B192" s="7" t="s">
        <v>69</v>
      </c>
      <c r="C192" s="53">
        <v>124.4</v>
      </c>
      <c r="D192" s="53">
        <v>138.8</v>
      </c>
      <c r="E192" s="53">
        <v>138.8</v>
      </c>
      <c r="F192" s="53">
        <v>154.3</v>
      </c>
      <c r="G192" s="53">
        <v>155.5</v>
      </c>
      <c r="H192" s="27">
        <v>157.4</v>
      </c>
      <c r="I192" s="27">
        <v>168.8</v>
      </c>
      <c r="J192" s="121">
        <v>181.764</v>
      </c>
      <c r="K192" s="5">
        <v>184.2</v>
      </c>
      <c r="L192" s="5">
        <v>181</v>
      </c>
      <c r="M192" s="5">
        <v>188.8</v>
      </c>
      <c r="N192" s="185">
        <v>204.3</v>
      </c>
      <c r="O192" s="186">
        <v>216.113</v>
      </c>
      <c r="P192" s="252">
        <v>228.5</v>
      </c>
      <c r="Q192" s="252">
        <v>228.701</v>
      </c>
      <c r="R192" s="25"/>
      <c r="S192" s="21"/>
      <c r="T192" s="21"/>
      <c r="U192" s="21"/>
    </row>
    <row r="193" spans="1:21" ht="15.75">
      <c r="A193" s="158"/>
      <c r="B193" s="7" t="s">
        <v>68</v>
      </c>
      <c r="C193" s="53">
        <v>227.1</v>
      </c>
      <c r="D193" s="53">
        <v>249</v>
      </c>
      <c r="E193" s="53">
        <v>215.6</v>
      </c>
      <c r="F193" s="53">
        <v>197.4</v>
      </c>
      <c r="G193" s="53">
        <v>198.6</v>
      </c>
      <c r="H193" s="16">
        <v>233.8</v>
      </c>
      <c r="I193" s="53">
        <v>232.1</v>
      </c>
      <c r="J193" s="53">
        <f>J191-J192</f>
        <v>226.721</v>
      </c>
      <c r="K193" s="5">
        <v>240.8</v>
      </c>
      <c r="L193" s="5">
        <v>261.7</v>
      </c>
      <c r="M193" s="5">
        <v>262.9</v>
      </c>
      <c r="N193" s="185">
        <v>285.8</v>
      </c>
      <c r="O193" s="186">
        <v>313.10100000000006</v>
      </c>
      <c r="P193" s="252">
        <v>307</v>
      </c>
      <c r="Q193" s="252">
        <v>311.98699999999997</v>
      </c>
      <c r="R193" s="25"/>
      <c r="S193" s="21"/>
      <c r="T193" s="21"/>
      <c r="U193" s="21"/>
    </row>
    <row r="194" spans="1:21" s="2" customFormat="1" ht="48.75" customHeight="1">
      <c r="A194" s="156"/>
      <c r="B194" s="59" t="s">
        <v>103</v>
      </c>
      <c r="C194" s="10">
        <v>537.7</v>
      </c>
      <c r="D194" s="10">
        <v>554</v>
      </c>
      <c r="E194" s="10">
        <v>569.8</v>
      </c>
      <c r="F194" s="10">
        <v>592</v>
      </c>
      <c r="G194" s="10">
        <v>596.6</v>
      </c>
      <c r="H194" s="10">
        <v>610.9</v>
      </c>
      <c r="I194" s="10">
        <v>603.6</v>
      </c>
      <c r="J194" s="10">
        <v>617.4</v>
      </c>
      <c r="K194" s="134">
        <v>642.8</v>
      </c>
      <c r="L194" s="134">
        <v>664.8</v>
      </c>
      <c r="M194" s="134">
        <v>687.1</v>
      </c>
      <c r="N194" s="213">
        <v>711.2</v>
      </c>
      <c r="O194" s="213">
        <v>729.4</v>
      </c>
      <c r="P194" s="242">
        <v>749.8</v>
      </c>
      <c r="Q194" s="242">
        <v>763.3</v>
      </c>
      <c r="R194" s="74" t="s">
        <v>188</v>
      </c>
      <c r="S194" s="27"/>
      <c r="T194" s="27"/>
      <c r="U194" s="27"/>
    </row>
    <row r="195" spans="1:21" s="2" customFormat="1" ht="15.75">
      <c r="A195" s="157"/>
      <c r="B195" s="7" t="s">
        <v>69</v>
      </c>
      <c r="C195" s="53">
        <v>305.5</v>
      </c>
      <c r="D195" s="53">
        <v>320.9</v>
      </c>
      <c r="E195" s="53">
        <v>339.4</v>
      </c>
      <c r="F195" s="53">
        <v>356.2</v>
      </c>
      <c r="G195" s="53">
        <v>356.1</v>
      </c>
      <c r="H195" s="53">
        <v>356.1</v>
      </c>
      <c r="I195" s="53">
        <v>379.7</v>
      </c>
      <c r="J195" s="53">
        <v>379.6</v>
      </c>
      <c r="K195" s="8">
        <v>411</v>
      </c>
      <c r="L195" s="5">
        <v>425.9</v>
      </c>
      <c r="M195" s="5">
        <v>435.7</v>
      </c>
      <c r="N195" s="185">
        <v>443.2</v>
      </c>
      <c r="O195" s="185">
        <v>452.8</v>
      </c>
      <c r="P195" s="225">
        <v>462.2</v>
      </c>
      <c r="Q195" s="225">
        <v>462.6</v>
      </c>
      <c r="R195" s="25"/>
      <c r="S195" s="27"/>
      <c r="T195" s="27"/>
      <c r="U195" s="27"/>
    </row>
    <row r="196" spans="1:26" s="2" customFormat="1" ht="15.75">
      <c r="A196" s="158"/>
      <c r="B196" s="7" t="s">
        <v>68</v>
      </c>
      <c r="C196" s="53">
        <v>232.2</v>
      </c>
      <c r="D196" s="53">
        <v>233.1</v>
      </c>
      <c r="E196" s="53">
        <v>230.4</v>
      </c>
      <c r="F196" s="53">
        <v>235.8</v>
      </c>
      <c r="G196" s="53">
        <v>240.5</v>
      </c>
      <c r="H196" s="53">
        <v>254.79999999999995</v>
      </c>
      <c r="I196" s="53">
        <v>223.9</v>
      </c>
      <c r="J196" s="53">
        <f>J194-J195</f>
        <v>237.79999999999995</v>
      </c>
      <c r="K196" s="5">
        <v>231.8</v>
      </c>
      <c r="L196" s="5">
        <v>238.9</v>
      </c>
      <c r="M196" s="5">
        <v>251.4</v>
      </c>
      <c r="N196" s="186">
        <v>268</v>
      </c>
      <c r="O196" s="185">
        <v>276.59999999999997</v>
      </c>
      <c r="P196" s="225">
        <v>287.6</v>
      </c>
      <c r="Q196" s="225">
        <v>300.7</v>
      </c>
      <c r="R196" s="25"/>
      <c r="S196" s="27"/>
      <c r="T196" s="27"/>
      <c r="U196" s="91"/>
      <c r="V196" s="91"/>
      <c r="W196" s="91"/>
      <c r="X196" s="91"/>
      <c r="Y196" s="91"/>
      <c r="Z196" s="91"/>
    </row>
    <row r="197" spans="1:26" s="2" customFormat="1" ht="47.25">
      <c r="A197" s="28"/>
      <c r="B197" s="7" t="s">
        <v>104</v>
      </c>
      <c r="C197" s="53">
        <v>76.3</v>
      </c>
      <c r="D197" s="53">
        <v>81</v>
      </c>
      <c r="E197" s="53">
        <v>85.1</v>
      </c>
      <c r="F197" s="53">
        <v>91.5</v>
      </c>
      <c r="G197" s="53">
        <v>89.6</v>
      </c>
      <c r="H197" s="53">
        <v>95.5</v>
      </c>
      <c r="I197" s="53">
        <v>97.9</v>
      </c>
      <c r="J197" s="53">
        <v>106.2</v>
      </c>
      <c r="K197" s="134">
        <v>116.5</v>
      </c>
      <c r="L197" s="134">
        <v>126.5</v>
      </c>
      <c r="M197" s="134">
        <v>137.9</v>
      </c>
      <c r="N197" s="189">
        <v>148.4</v>
      </c>
      <c r="O197" s="217">
        <v>152.9</v>
      </c>
      <c r="P197" s="217">
        <v>187.65</v>
      </c>
      <c r="Q197" s="217">
        <v>220.484</v>
      </c>
      <c r="R197" s="74" t="s">
        <v>188</v>
      </c>
      <c r="S197" s="27"/>
      <c r="T197" s="27"/>
      <c r="U197" s="44"/>
      <c r="V197" s="4"/>
      <c r="W197" s="93"/>
      <c r="X197" s="4"/>
      <c r="Y197" s="4"/>
      <c r="Z197" s="4"/>
    </row>
    <row r="198" spans="1:26" s="2" customFormat="1" ht="15.75">
      <c r="A198" s="78"/>
      <c r="B198" s="7" t="s">
        <v>69</v>
      </c>
      <c r="C198" s="47">
        <v>45.7</v>
      </c>
      <c r="D198" s="47">
        <v>49.8</v>
      </c>
      <c r="E198" s="30">
        <v>54</v>
      </c>
      <c r="F198" s="47">
        <v>55.7</v>
      </c>
      <c r="G198" s="47">
        <v>46.6</v>
      </c>
      <c r="H198" s="47">
        <v>53.7</v>
      </c>
      <c r="I198" s="47">
        <v>55.9</v>
      </c>
      <c r="J198" s="30">
        <v>63.8</v>
      </c>
      <c r="K198" s="8">
        <v>67</v>
      </c>
      <c r="L198" s="5">
        <v>71.8</v>
      </c>
      <c r="M198" s="5">
        <v>89.4</v>
      </c>
      <c r="N198" s="217" t="s">
        <v>11</v>
      </c>
      <c r="O198" s="217" t="s">
        <v>11</v>
      </c>
      <c r="P198" s="238"/>
      <c r="Q198" s="238"/>
      <c r="R198" s="25"/>
      <c r="S198" s="27"/>
      <c r="T198" s="27"/>
      <c r="U198" s="44"/>
      <c r="V198" s="4"/>
      <c r="W198" s="93"/>
      <c r="X198" s="4"/>
      <c r="Y198" s="4"/>
      <c r="Z198" s="4"/>
    </row>
    <row r="199" spans="1:26" s="2" customFormat="1" ht="15.75">
      <c r="A199" s="78"/>
      <c r="B199" s="7" t="s">
        <v>68</v>
      </c>
      <c r="C199" s="53">
        <v>30.599999999999994</v>
      </c>
      <c r="D199" s="53">
        <v>31.200000000000003</v>
      </c>
      <c r="E199" s="53">
        <v>31.099999999999994</v>
      </c>
      <c r="F199" s="53">
        <v>35.8</v>
      </c>
      <c r="G199" s="53">
        <v>42.99999999999999</v>
      </c>
      <c r="H199" s="53">
        <v>41.8</v>
      </c>
      <c r="I199" s="53">
        <f>I197-I198</f>
        <v>42.00000000000001</v>
      </c>
      <c r="J199" s="53">
        <f>J197-J198</f>
        <v>42.400000000000006</v>
      </c>
      <c r="K199" s="5">
        <v>49.5</v>
      </c>
      <c r="L199" s="5">
        <v>54.7</v>
      </c>
      <c r="M199" s="5">
        <v>48.5</v>
      </c>
      <c r="N199" s="217" t="s">
        <v>11</v>
      </c>
      <c r="O199" s="217" t="s">
        <v>11</v>
      </c>
      <c r="P199" s="238"/>
      <c r="Q199" s="238"/>
      <c r="R199" s="25"/>
      <c r="S199" s="27"/>
      <c r="T199" s="27"/>
      <c r="U199" s="44"/>
      <c r="V199" s="4"/>
      <c r="W199" s="93"/>
      <c r="X199" s="4"/>
      <c r="Y199" s="4"/>
      <c r="Z199" s="4"/>
    </row>
    <row r="200" spans="1:26" s="2" customFormat="1" ht="51" customHeight="1">
      <c r="A200" s="156"/>
      <c r="B200" s="7" t="s">
        <v>105</v>
      </c>
      <c r="C200" s="92">
        <v>87.36</v>
      </c>
      <c r="D200" s="92">
        <v>90.71</v>
      </c>
      <c r="E200" s="92">
        <v>125.24</v>
      </c>
      <c r="F200" s="92">
        <v>152.3</v>
      </c>
      <c r="G200" s="47">
        <v>181.82</v>
      </c>
      <c r="H200" s="47">
        <v>228.27</v>
      </c>
      <c r="I200" s="47">
        <v>230.14</v>
      </c>
      <c r="J200" s="47">
        <v>228.17</v>
      </c>
      <c r="K200" s="134">
        <v>272.13</v>
      </c>
      <c r="L200" s="134">
        <v>270.67</v>
      </c>
      <c r="M200" s="134">
        <v>309.94</v>
      </c>
      <c r="N200" s="213">
        <v>303.21</v>
      </c>
      <c r="O200" s="220">
        <v>320.9</v>
      </c>
      <c r="P200" s="243">
        <v>321.35</v>
      </c>
      <c r="Q200" s="243">
        <v>321.73</v>
      </c>
      <c r="R200" s="74" t="s">
        <v>188</v>
      </c>
      <c r="S200" s="27"/>
      <c r="T200" s="27"/>
      <c r="U200" s="91"/>
      <c r="V200" s="91"/>
      <c r="W200" s="91"/>
      <c r="X200" s="91"/>
      <c r="Y200" s="91"/>
      <c r="Z200" s="91"/>
    </row>
    <row r="201" spans="1:21" s="2" customFormat="1" ht="15.75">
      <c r="A201" s="157"/>
      <c r="B201" s="7" t="s">
        <v>69</v>
      </c>
      <c r="C201" s="54">
        <v>72.84</v>
      </c>
      <c r="D201" s="54">
        <v>75.5</v>
      </c>
      <c r="E201" s="54">
        <v>105.06</v>
      </c>
      <c r="F201" s="87">
        <v>121.69</v>
      </c>
      <c r="G201" s="76">
        <v>151</v>
      </c>
      <c r="H201" s="76">
        <v>199.61</v>
      </c>
      <c r="I201" s="76">
        <v>203.04</v>
      </c>
      <c r="J201" s="76">
        <v>195.11</v>
      </c>
      <c r="K201" s="5">
        <v>240.47</v>
      </c>
      <c r="L201" s="5">
        <v>236.78</v>
      </c>
      <c r="M201" s="5">
        <v>265.51</v>
      </c>
      <c r="N201" s="185">
        <v>266.43</v>
      </c>
      <c r="O201" s="221">
        <v>276.1</v>
      </c>
      <c r="P201" s="244">
        <v>280.08</v>
      </c>
      <c r="Q201" s="244">
        <v>313.5</v>
      </c>
      <c r="R201" s="25"/>
      <c r="S201" s="27"/>
      <c r="T201" s="27"/>
      <c r="U201" s="27"/>
    </row>
    <row r="202" spans="1:21" s="2" customFormat="1" ht="15.75">
      <c r="A202" s="158"/>
      <c r="B202" s="7" t="s">
        <v>68</v>
      </c>
      <c r="C202" s="54">
        <v>106.46</v>
      </c>
      <c r="D202" s="54">
        <v>111.64</v>
      </c>
      <c r="E202" s="54">
        <v>154.97</v>
      </c>
      <c r="F202" s="54">
        <v>198.56</v>
      </c>
      <c r="G202" s="47">
        <v>226.76</v>
      </c>
      <c r="H202" s="47">
        <v>276.09</v>
      </c>
      <c r="I202" s="27">
        <v>276.15</v>
      </c>
      <c r="J202" s="27">
        <v>280.96</v>
      </c>
      <c r="K202" s="5">
        <v>328.26</v>
      </c>
      <c r="L202" s="5">
        <v>331.08</v>
      </c>
      <c r="M202" s="5">
        <v>386.92</v>
      </c>
      <c r="N202" s="199">
        <v>364.04</v>
      </c>
      <c r="O202" s="221">
        <v>394.23</v>
      </c>
      <c r="P202" s="244">
        <v>329.53</v>
      </c>
      <c r="Q202" s="244">
        <v>562.6</v>
      </c>
      <c r="R202" s="25"/>
      <c r="S202" s="27"/>
      <c r="T202" s="27"/>
      <c r="U202" s="27"/>
    </row>
    <row r="203" spans="1:21" ht="15.75" customHeight="1">
      <c r="A203" s="28"/>
      <c r="B203" s="153" t="s">
        <v>106</v>
      </c>
      <c r="C203" s="154"/>
      <c r="D203" s="154"/>
      <c r="E203" s="154"/>
      <c r="F203" s="154"/>
      <c r="G203" s="154"/>
      <c r="H203" s="154"/>
      <c r="I203" s="154"/>
      <c r="J203" s="155"/>
      <c r="K203" s="5"/>
      <c r="L203" s="5"/>
      <c r="M203" s="5"/>
      <c r="N203" s="185"/>
      <c r="O203" s="185"/>
      <c r="P203" s="225"/>
      <c r="Q203" s="225"/>
      <c r="R203" s="25"/>
      <c r="S203" s="21"/>
      <c r="T203" s="21"/>
      <c r="U203" s="21"/>
    </row>
    <row r="204" spans="1:21" ht="50.25">
      <c r="A204" s="156"/>
      <c r="B204" s="7" t="s">
        <v>107</v>
      </c>
      <c r="C204" s="8" t="s">
        <v>32</v>
      </c>
      <c r="D204" s="8"/>
      <c r="E204" s="86" t="s">
        <v>47</v>
      </c>
      <c r="F204" s="8"/>
      <c r="G204" s="8"/>
      <c r="H204" s="8"/>
      <c r="I204" s="8"/>
      <c r="J204" s="8"/>
      <c r="K204" s="5"/>
      <c r="L204" s="5"/>
      <c r="M204" s="5"/>
      <c r="N204" s="185"/>
      <c r="O204" s="253">
        <v>1097.879</v>
      </c>
      <c r="P204" s="225"/>
      <c r="Q204" s="225"/>
      <c r="R204" s="37" t="s">
        <v>193</v>
      </c>
      <c r="S204" s="21"/>
      <c r="T204" s="21"/>
      <c r="U204" s="21"/>
    </row>
    <row r="205" spans="1:21" ht="18.75">
      <c r="A205" s="157"/>
      <c r="B205" s="7" t="s">
        <v>69</v>
      </c>
      <c r="C205" s="86" t="s">
        <v>33</v>
      </c>
      <c r="D205" s="8"/>
      <c r="E205" s="86" t="s">
        <v>48</v>
      </c>
      <c r="F205" s="8"/>
      <c r="G205" s="8"/>
      <c r="H205" s="8"/>
      <c r="I205" s="8"/>
      <c r="J205" s="8"/>
      <c r="K205" s="5"/>
      <c r="L205" s="5"/>
      <c r="M205" s="5"/>
      <c r="N205" s="185"/>
      <c r="O205" s="253">
        <v>545.341</v>
      </c>
      <c r="P205" s="225"/>
      <c r="Q205" s="225"/>
      <c r="R205" s="25"/>
      <c r="S205" s="21"/>
      <c r="T205" s="21"/>
      <c r="U205" s="21"/>
    </row>
    <row r="206" spans="1:21" ht="18.75">
      <c r="A206" s="157"/>
      <c r="B206" s="7" t="s">
        <v>68</v>
      </c>
      <c r="C206" s="86" t="s">
        <v>34</v>
      </c>
      <c r="D206" s="8"/>
      <c r="E206" s="86" t="s">
        <v>49</v>
      </c>
      <c r="F206" s="8"/>
      <c r="G206" s="8"/>
      <c r="H206" s="8"/>
      <c r="I206" s="8"/>
      <c r="J206" s="8"/>
      <c r="K206" s="5"/>
      <c r="L206" s="5"/>
      <c r="M206" s="5"/>
      <c r="N206" s="185"/>
      <c r="O206" s="253">
        <v>552.538</v>
      </c>
      <c r="P206" s="225"/>
      <c r="Q206" s="225"/>
      <c r="R206" s="25"/>
      <c r="S206" s="21"/>
      <c r="T206" s="21"/>
      <c r="U206" s="21"/>
    </row>
    <row r="207" spans="1:21" ht="50.25">
      <c r="A207" s="157"/>
      <c r="B207" s="7" t="s">
        <v>108</v>
      </c>
      <c r="C207" s="86" t="s">
        <v>35</v>
      </c>
      <c r="D207" s="8"/>
      <c r="E207" s="86" t="s">
        <v>50</v>
      </c>
      <c r="F207" s="8"/>
      <c r="G207" s="8"/>
      <c r="H207" s="8"/>
      <c r="I207" s="8"/>
      <c r="J207" s="8"/>
      <c r="K207" s="5"/>
      <c r="L207" s="5"/>
      <c r="M207" s="5"/>
      <c r="N207" s="185"/>
      <c r="O207" s="253">
        <v>3704.585</v>
      </c>
      <c r="P207" s="225"/>
      <c r="Q207" s="225"/>
      <c r="R207" s="25"/>
      <c r="S207" s="21"/>
      <c r="T207" s="21"/>
      <c r="U207" s="21"/>
    </row>
    <row r="208" spans="1:21" ht="18.75">
      <c r="A208" s="157"/>
      <c r="B208" s="7" t="s">
        <v>69</v>
      </c>
      <c r="C208" s="86" t="s">
        <v>36</v>
      </c>
      <c r="D208" s="8"/>
      <c r="E208" s="86" t="s">
        <v>51</v>
      </c>
      <c r="F208" s="8"/>
      <c r="G208" s="8"/>
      <c r="H208" s="8"/>
      <c r="I208" s="8"/>
      <c r="J208" s="8"/>
      <c r="K208" s="5"/>
      <c r="L208" s="5"/>
      <c r="M208" s="5"/>
      <c r="N208" s="185"/>
      <c r="O208" s="253">
        <v>1880.962</v>
      </c>
      <c r="P208" s="225"/>
      <c r="Q208" s="225"/>
      <c r="R208" s="25"/>
      <c r="S208" s="21"/>
      <c r="T208" s="21"/>
      <c r="U208" s="21"/>
    </row>
    <row r="209" spans="1:21" ht="18.75">
      <c r="A209" s="157"/>
      <c r="B209" s="7" t="s">
        <v>68</v>
      </c>
      <c r="C209" s="86" t="s">
        <v>37</v>
      </c>
      <c r="D209" s="8"/>
      <c r="E209" s="86" t="s">
        <v>52</v>
      </c>
      <c r="F209" s="8"/>
      <c r="G209" s="8"/>
      <c r="H209" s="8"/>
      <c r="I209" s="8"/>
      <c r="J209" s="8"/>
      <c r="K209" s="5"/>
      <c r="L209" s="5"/>
      <c r="M209" s="5"/>
      <c r="N209" s="185"/>
      <c r="O209" s="253">
        <v>1823.623</v>
      </c>
      <c r="P209" s="225"/>
      <c r="Q209" s="225"/>
      <c r="R209" s="25"/>
      <c r="S209" s="21"/>
      <c r="T209" s="21"/>
      <c r="U209" s="21"/>
    </row>
    <row r="210" spans="1:21" ht="34.5">
      <c r="A210" s="157"/>
      <c r="B210" s="7" t="s">
        <v>109</v>
      </c>
      <c r="C210" s="86" t="s">
        <v>38</v>
      </c>
      <c r="D210" s="8"/>
      <c r="E210" s="86" t="s">
        <v>53</v>
      </c>
      <c r="F210" s="8"/>
      <c r="G210" s="8"/>
      <c r="H210" s="8"/>
      <c r="I210" s="8"/>
      <c r="J210" s="8"/>
      <c r="K210" s="5"/>
      <c r="L210" s="5"/>
      <c r="M210" s="5"/>
      <c r="N210" s="185"/>
      <c r="O210" s="253">
        <v>441.038</v>
      </c>
      <c r="P210" s="225"/>
      <c r="Q210" s="225"/>
      <c r="R210" s="25"/>
      <c r="S210" s="21"/>
      <c r="T210" s="21"/>
      <c r="U210" s="21"/>
    </row>
    <row r="211" spans="1:21" ht="18.75">
      <c r="A211" s="157"/>
      <c r="B211" s="7" t="s">
        <v>69</v>
      </c>
      <c r="C211" s="86" t="s">
        <v>39</v>
      </c>
      <c r="D211" s="8"/>
      <c r="E211" s="86" t="s">
        <v>54</v>
      </c>
      <c r="F211" s="8"/>
      <c r="G211" s="8"/>
      <c r="H211" s="8"/>
      <c r="I211" s="8"/>
      <c r="J211" s="8"/>
      <c r="K211" s="5"/>
      <c r="L211" s="5"/>
      <c r="M211" s="5"/>
      <c r="N211" s="185"/>
      <c r="O211" s="253">
        <v>161.775</v>
      </c>
      <c r="P211" s="225"/>
      <c r="Q211" s="225"/>
      <c r="R211" s="25"/>
      <c r="S211" s="21"/>
      <c r="T211" s="21"/>
      <c r="U211" s="21"/>
    </row>
    <row r="212" spans="1:21" ht="18.75">
      <c r="A212" s="157"/>
      <c r="B212" s="7" t="s">
        <v>68</v>
      </c>
      <c r="C212" s="86" t="s">
        <v>40</v>
      </c>
      <c r="D212" s="8"/>
      <c r="E212" s="86" t="s">
        <v>55</v>
      </c>
      <c r="F212" s="8"/>
      <c r="G212" s="8"/>
      <c r="H212" s="8"/>
      <c r="I212" s="8"/>
      <c r="J212" s="8"/>
      <c r="K212" s="5"/>
      <c r="L212" s="5"/>
      <c r="M212" s="5"/>
      <c r="N212" s="185"/>
      <c r="O212" s="253">
        <v>279.263</v>
      </c>
      <c r="P212" s="225"/>
      <c r="Q212" s="225"/>
      <c r="R212" s="25"/>
      <c r="S212" s="21"/>
      <c r="T212" s="21"/>
      <c r="U212" s="21"/>
    </row>
    <row r="213" spans="1:21" s="2" customFormat="1" ht="64.5" customHeight="1">
      <c r="A213" s="156"/>
      <c r="B213" s="7" t="s">
        <v>110</v>
      </c>
      <c r="C213" s="5">
        <v>2447</v>
      </c>
      <c r="D213" s="5">
        <v>2791</v>
      </c>
      <c r="E213" s="5">
        <v>2827</v>
      </c>
      <c r="F213" s="5">
        <v>2537</v>
      </c>
      <c r="G213" s="5">
        <v>3511</v>
      </c>
      <c r="H213" s="81">
        <v>3389</v>
      </c>
      <c r="I213" s="81">
        <v>3593</v>
      </c>
      <c r="J213" s="81">
        <v>3704</v>
      </c>
      <c r="K213" s="81">
        <v>3894</v>
      </c>
      <c r="L213" s="81">
        <v>3720</v>
      </c>
      <c r="M213" s="81">
        <v>3923</v>
      </c>
      <c r="N213" s="200">
        <v>4505</v>
      </c>
      <c r="O213" s="200">
        <v>4269</v>
      </c>
      <c r="P213" s="245">
        <v>4446</v>
      </c>
      <c r="Q213" s="245">
        <v>4446</v>
      </c>
      <c r="R213" s="25"/>
      <c r="S213" s="27"/>
      <c r="T213" s="27"/>
      <c r="U213" s="27"/>
    </row>
    <row r="214" spans="1:21" ht="15.75" customHeight="1">
      <c r="A214" s="157"/>
      <c r="B214" s="7" t="s">
        <v>69</v>
      </c>
      <c r="C214" s="5" t="s">
        <v>30</v>
      </c>
      <c r="D214" s="5" t="s">
        <v>30</v>
      </c>
      <c r="E214" s="5" t="s">
        <v>30</v>
      </c>
      <c r="F214" s="5">
        <v>678</v>
      </c>
      <c r="G214" s="5">
        <v>1093</v>
      </c>
      <c r="H214" s="81">
        <v>1227</v>
      </c>
      <c r="I214" s="81">
        <v>1352</v>
      </c>
      <c r="J214" s="81">
        <v>1473</v>
      </c>
      <c r="K214" s="81">
        <v>1619</v>
      </c>
      <c r="L214" s="81">
        <v>1488</v>
      </c>
      <c r="M214" s="81">
        <v>1531</v>
      </c>
      <c r="N214" s="200">
        <v>1896</v>
      </c>
      <c r="O214" s="200">
        <v>1705</v>
      </c>
      <c r="P214" s="245">
        <v>1708</v>
      </c>
      <c r="Q214" s="245">
        <v>1708</v>
      </c>
      <c r="R214" s="25"/>
      <c r="S214" s="21"/>
      <c r="T214" s="21"/>
      <c r="U214" s="21"/>
    </row>
    <row r="215" spans="1:21" ht="15.75" customHeight="1">
      <c r="A215" s="158"/>
      <c r="B215" s="7" t="s">
        <v>68</v>
      </c>
      <c r="C215" s="5" t="s">
        <v>30</v>
      </c>
      <c r="D215" s="5" t="s">
        <v>30</v>
      </c>
      <c r="E215" s="5" t="s">
        <v>30</v>
      </c>
      <c r="F215" s="5">
        <v>1859</v>
      </c>
      <c r="G215" s="5">
        <v>2418</v>
      </c>
      <c r="H215" s="81">
        <v>2162</v>
      </c>
      <c r="I215" s="81">
        <v>2241</v>
      </c>
      <c r="J215" s="81">
        <v>2231</v>
      </c>
      <c r="K215" s="81">
        <v>2275</v>
      </c>
      <c r="L215" s="81">
        <v>2232</v>
      </c>
      <c r="M215" s="81">
        <v>2392</v>
      </c>
      <c r="N215" s="200">
        <v>2609</v>
      </c>
      <c r="O215" s="200">
        <v>2564</v>
      </c>
      <c r="P215" s="245">
        <v>2738</v>
      </c>
      <c r="Q215" s="245">
        <v>2738</v>
      </c>
      <c r="R215" s="25"/>
      <c r="S215" s="21"/>
      <c r="T215" s="21"/>
      <c r="U215" s="21"/>
    </row>
    <row r="216" spans="1:21" ht="30.75" customHeight="1">
      <c r="A216" s="156"/>
      <c r="B216" s="31" t="s">
        <v>111</v>
      </c>
      <c r="C216" s="5">
        <v>1397</v>
      </c>
      <c r="D216" s="5">
        <v>1722</v>
      </c>
      <c r="E216" s="5">
        <v>1802</v>
      </c>
      <c r="F216" s="5">
        <v>1565</v>
      </c>
      <c r="G216" s="82">
        <v>2210</v>
      </c>
      <c r="H216" s="81">
        <v>2152</v>
      </c>
      <c r="I216" s="81">
        <v>2332</v>
      </c>
      <c r="J216" s="81">
        <v>2467</v>
      </c>
      <c r="K216" s="81">
        <v>2601</v>
      </c>
      <c r="L216" s="81">
        <v>2562</v>
      </c>
      <c r="M216" s="81">
        <v>2654</v>
      </c>
      <c r="N216" s="200">
        <v>3095</v>
      </c>
      <c r="O216" s="200">
        <v>3086</v>
      </c>
      <c r="P216" s="245">
        <v>3186</v>
      </c>
      <c r="Q216" s="245">
        <v>3098</v>
      </c>
      <c r="R216" s="25"/>
      <c r="S216" s="21"/>
      <c r="T216" s="21"/>
      <c r="U216" s="21"/>
    </row>
    <row r="217" spans="1:21" ht="15.75" customHeight="1">
      <c r="A217" s="166"/>
      <c r="B217" s="7" t="s">
        <v>69</v>
      </c>
      <c r="C217" s="5" t="s">
        <v>30</v>
      </c>
      <c r="D217" s="5" t="s">
        <v>30</v>
      </c>
      <c r="E217" s="5" t="s">
        <v>30</v>
      </c>
      <c r="F217" s="5">
        <v>381</v>
      </c>
      <c r="G217" s="82">
        <v>534</v>
      </c>
      <c r="H217" s="81">
        <v>728</v>
      </c>
      <c r="I217" s="81">
        <v>778</v>
      </c>
      <c r="J217" s="81">
        <v>886</v>
      </c>
      <c r="K217" s="81">
        <v>960</v>
      </c>
      <c r="L217" s="81">
        <v>984</v>
      </c>
      <c r="M217" s="81">
        <v>982</v>
      </c>
      <c r="N217" s="200">
        <v>1178</v>
      </c>
      <c r="O217" s="200">
        <v>1142</v>
      </c>
      <c r="P217" s="245">
        <v>1175</v>
      </c>
      <c r="Q217" s="245">
        <v>1203</v>
      </c>
      <c r="R217" s="25"/>
      <c r="S217" s="21"/>
      <c r="T217" s="21"/>
      <c r="U217" s="21"/>
    </row>
    <row r="218" spans="1:21" ht="15.75" customHeight="1">
      <c r="A218" s="167"/>
      <c r="B218" s="7" t="s">
        <v>68</v>
      </c>
      <c r="C218" s="5" t="s">
        <v>30</v>
      </c>
      <c r="D218" s="5" t="s">
        <v>30</v>
      </c>
      <c r="E218" s="5" t="s">
        <v>30</v>
      </c>
      <c r="F218" s="5">
        <v>1184</v>
      </c>
      <c r="G218" s="82">
        <v>1676</v>
      </c>
      <c r="H218" s="81">
        <v>1424</v>
      </c>
      <c r="I218" s="81">
        <v>1554</v>
      </c>
      <c r="J218" s="81">
        <v>1581</v>
      </c>
      <c r="K218" s="81">
        <v>1641</v>
      </c>
      <c r="L218" s="81">
        <v>1578</v>
      </c>
      <c r="M218" s="81">
        <v>1672</v>
      </c>
      <c r="N218" s="200">
        <v>1917</v>
      </c>
      <c r="O218" s="200">
        <v>1944</v>
      </c>
      <c r="P218" s="245">
        <v>2011</v>
      </c>
      <c r="Q218" s="245">
        <v>1895</v>
      </c>
      <c r="R218" s="25"/>
      <c r="S218" s="21"/>
      <c r="T218" s="21"/>
      <c r="U218" s="21"/>
    </row>
    <row r="219" spans="1:21" ht="51.75" customHeight="1">
      <c r="A219" s="159"/>
      <c r="B219" s="68" t="s">
        <v>112</v>
      </c>
      <c r="C219" s="32">
        <v>101.1</v>
      </c>
      <c r="D219" s="9">
        <v>96.4</v>
      </c>
      <c r="E219" s="9">
        <v>100.5</v>
      </c>
      <c r="F219" s="9">
        <v>101.6</v>
      </c>
      <c r="G219" s="47">
        <v>98.8</v>
      </c>
      <c r="H219" s="9">
        <v>98.3</v>
      </c>
      <c r="I219" s="9">
        <v>98.2</v>
      </c>
      <c r="J219" s="9">
        <v>98.6</v>
      </c>
      <c r="K219" s="5">
        <v>99.8</v>
      </c>
      <c r="L219" s="8">
        <v>100</v>
      </c>
      <c r="M219" s="8">
        <v>101.7</v>
      </c>
      <c r="N219" s="186">
        <v>103.9</v>
      </c>
      <c r="O219" s="186">
        <v>108.5</v>
      </c>
      <c r="P219" s="230">
        <v>103.9</v>
      </c>
      <c r="Q219" s="230">
        <v>95</v>
      </c>
      <c r="R219" s="25"/>
      <c r="S219" s="27"/>
      <c r="T219" s="21"/>
      <c r="U219" s="21"/>
    </row>
    <row r="220" spans="1:21" ht="17.25" customHeight="1">
      <c r="A220" s="162"/>
      <c r="B220" s="66" t="s">
        <v>113</v>
      </c>
      <c r="C220" s="32">
        <v>103.2</v>
      </c>
      <c r="D220" s="9">
        <v>95.2</v>
      </c>
      <c r="E220" s="9">
        <v>99.2</v>
      </c>
      <c r="F220" s="9">
        <v>100.4</v>
      </c>
      <c r="G220" s="47">
        <v>99.7</v>
      </c>
      <c r="H220" s="9">
        <v>98.9</v>
      </c>
      <c r="I220" s="9">
        <v>98.7</v>
      </c>
      <c r="J220" s="9">
        <v>99.3</v>
      </c>
      <c r="K220" s="5">
        <v>100.4</v>
      </c>
      <c r="L220" s="5">
        <v>100.3</v>
      </c>
      <c r="M220" s="5">
        <v>101.6</v>
      </c>
      <c r="N220" s="185">
        <v>103.8</v>
      </c>
      <c r="O220" s="185">
        <v>107.9</v>
      </c>
      <c r="P220" s="230">
        <v>104</v>
      </c>
      <c r="Q220" s="225">
        <v>94.7</v>
      </c>
      <c r="R220" s="25"/>
      <c r="S220" s="21"/>
      <c r="T220" s="21"/>
      <c r="U220" s="21"/>
    </row>
    <row r="221" spans="1:21" ht="17.25" customHeight="1">
      <c r="A221" s="163"/>
      <c r="B221" s="67" t="s">
        <v>114</v>
      </c>
      <c r="C221" s="70">
        <v>99</v>
      </c>
      <c r="D221" s="9">
        <v>97.8</v>
      </c>
      <c r="E221" s="10">
        <v>102</v>
      </c>
      <c r="F221" s="10">
        <v>103</v>
      </c>
      <c r="G221" s="47">
        <v>97.9</v>
      </c>
      <c r="H221" s="10">
        <v>97.7</v>
      </c>
      <c r="I221" s="10">
        <v>97.6</v>
      </c>
      <c r="J221" s="10">
        <v>97.9</v>
      </c>
      <c r="K221" s="5">
        <v>99.2</v>
      </c>
      <c r="L221" s="5">
        <v>99.6</v>
      </c>
      <c r="M221" s="5">
        <v>101.7</v>
      </c>
      <c r="N221" s="185">
        <v>104</v>
      </c>
      <c r="O221" s="185">
        <v>109.3</v>
      </c>
      <c r="P221" s="246">
        <v>103.8</v>
      </c>
      <c r="Q221" s="246">
        <v>95.3</v>
      </c>
      <c r="R221" s="104"/>
      <c r="S221" s="106"/>
      <c r="T221" s="105"/>
      <c r="U221" s="105"/>
    </row>
    <row r="222" spans="1:21" ht="48" customHeight="1">
      <c r="A222" s="159"/>
      <c r="B222" s="68" t="s">
        <v>116</v>
      </c>
      <c r="C222" s="32">
        <v>96.6</v>
      </c>
      <c r="D222" s="9">
        <v>98.5</v>
      </c>
      <c r="E222" s="9">
        <v>97.3</v>
      </c>
      <c r="F222" s="9">
        <v>94.5</v>
      </c>
      <c r="G222" s="30">
        <v>97</v>
      </c>
      <c r="H222" s="9">
        <v>97.4</v>
      </c>
      <c r="I222" s="9">
        <v>97.5</v>
      </c>
      <c r="J222" s="9">
        <v>97.9</v>
      </c>
      <c r="K222" s="5">
        <v>98.9</v>
      </c>
      <c r="L222" s="5">
        <v>98.4</v>
      </c>
      <c r="M222" s="5">
        <v>99.2</v>
      </c>
      <c r="N222" s="185">
        <v>100.1</v>
      </c>
      <c r="O222" s="185">
        <v>102.4</v>
      </c>
      <c r="P222" s="225">
        <v>101.7</v>
      </c>
      <c r="Q222" s="225">
        <v>91.3</v>
      </c>
      <c r="R222" s="25"/>
      <c r="S222" s="21"/>
      <c r="T222" s="21"/>
      <c r="U222" s="21"/>
    </row>
    <row r="223" spans="1:21" ht="14.25" customHeight="1">
      <c r="A223" s="162"/>
      <c r="B223" s="66" t="s">
        <v>113</v>
      </c>
      <c r="C223" s="32">
        <v>99.5</v>
      </c>
      <c r="D223" s="9">
        <v>101.2</v>
      </c>
      <c r="E223" s="9">
        <v>99.6</v>
      </c>
      <c r="F223" s="9">
        <v>96.5</v>
      </c>
      <c r="G223" s="47">
        <v>98.8</v>
      </c>
      <c r="H223" s="9">
        <v>98.8</v>
      </c>
      <c r="I223" s="9">
        <v>98.8</v>
      </c>
      <c r="J223" s="10">
        <v>99</v>
      </c>
      <c r="K223" s="5">
        <v>99.9</v>
      </c>
      <c r="L223" s="8">
        <v>99</v>
      </c>
      <c r="M223" s="8">
        <v>99.5</v>
      </c>
      <c r="N223" s="186">
        <v>100.2</v>
      </c>
      <c r="O223" s="186">
        <v>102.3</v>
      </c>
      <c r="P223" s="230">
        <v>104.6</v>
      </c>
      <c r="Q223" s="230">
        <v>91.8</v>
      </c>
      <c r="R223" s="25"/>
      <c r="S223" s="21"/>
      <c r="T223" s="21"/>
      <c r="U223" s="21"/>
    </row>
    <row r="224" spans="1:21" ht="15" customHeight="1">
      <c r="A224" s="163"/>
      <c r="B224" s="67" t="s">
        <v>114</v>
      </c>
      <c r="C224" s="32">
        <v>93.6</v>
      </c>
      <c r="D224" s="9">
        <v>95.6</v>
      </c>
      <c r="E224" s="9">
        <v>94.8</v>
      </c>
      <c r="F224" s="9">
        <v>92.3</v>
      </c>
      <c r="G224" s="47">
        <v>95.1</v>
      </c>
      <c r="H224" s="9">
        <v>95.9</v>
      </c>
      <c r="I224" s="9">
        <v>96.2</v>
      </c>
      <c r="J224" s="9">
        <v>96.7</v>
      </c>
      <c r="K224" s="5">
        <v>97.9</v>
      </c>
      <c r="L224" s="5">
        <v>97.8</v>
      </c>
      <c r="M224" s="5">
        <v>98.9</v>
      </c>
      <c r="N224" s="185">
        <v>99.9</v>
      </c>
      <c r="O224" s="185">
        <v>102.6</v>
      </c>
      <c r="P224" s="225">
        <v>104.8</v>
      </c>
      <c r="Q224" s="225">
        <v>90.8</v>
      </c>
      <c r="R224" s="25"/>
      <c r="S224" s="21"/>
      <c r="T224" s="21"/>
      <c r="U224" s="21"/>
    </row>
    <row r="225" spans="1:21" ht="50.25" customHeight="1">
      <c r="A225" s="159"/>
      <c r="B225" s="85" t="s">
        <v>115</v>
      </c>
      <c r="C225" s="32">
        <v>51.3</v>
      </c>
      <c r="D225" s="9">
        <v>54.5</v>
      </c>
      <c r="E225" s="9">
        <v>58.5</v>
      </c>
      <c r="F225" s="9">
        <v>63.8</v>
      </c>
      <c r="G225" s="47">
        <v>63.3</v>
      </c>
      <c r="H225" s="10">
        <v>65.76998004158749</v>
      </c>
      <c r="I225" s="10">
        <v>68.2</v>
      </c>
      <c r="J225" s="10">
        <v>70.4</v>
      </c>
      <c r="K225" s="8">
        <v>70</v>
      </c>
      <c r="L225" s="5">
        <v>73.4</v>
      </c>
      <c r="M225" s="5">
        <v>77.5</v>
      </c>
      <c r="N225" s="186">
        <v>75</v>
      </c>
      <c r="O225" s="185">
        <v>73.8</v>
      </c>
      <c r="P225" s="225">
        <v>66.2</v>
      </c>
      <c r="Q225" s="230">
        <v>65</v>
      </c>
      <c r="R225" s="25"/>
      <c r="S225" s="21"/>
      <c r="T225" s="21"/>
      <c r="U225" s="21"/>
    </row>
    <row r="226" spans="1:21" ht="17.25" customHeight="1">
      <c r="A226" s="162"/>
      <c r="B226" s="66" t="s">
        <v>113</v>
      </c>
      <c r="C226" s="32">
        <v>58.8</v>
      </c>
      <c r="D226" s="10">
        <v>62</v>
      </c>
      <c r="E226" s="9">
        <v>66.2</v>
      </c>
      <c r="F226" s="9">
        <v>71.5</v>
      </c>
      <c r="G226" s="47">
        <v>69.2</v>
      </c>
      <c r="H226" s="10">
        <v>70.87698783910197</v>
      </c>
      <c r="I226" s="10">
        <v>72.5</v>
      </c>
      <c r="J226" s="10">
        <v>75</v>
      </c>
      <c r="K226" s="5">
        <v>74.3</v>
      </c>
      <c r="L226" s="5">
        <v>77.3</v>
      </c>
      <c r="M226" s="5">
        <v>80.8</v>
      </c>
      <c r="N226" s="185">
        <v>78.4</v>
      </c>
      <c r="O226" s="185">
        <v>77.6</v>
      </c>
      <c r="P226" s="225">
        <v>73.4</v>
      </c>
      <c r="Q226" s="225">
        <v>60.4</v>
      </c>
      <c r="R226" s="25"/>
      <c r="S226" s="21"/>
      <c r="T226" s="21"/>
      <c r="U226" s="21"/>
    </row>
    <row r="227" spans="1:18" ht="17.25" customHeight="1">
      <c r="A227" s="163"/>
      <c r="B227" s="67" t="s">
        <v>114</v>
      </c>
      <c r="C227" s="32">
        <v>43.6</v>
      </c>
      <c r="D227" s="9">
        <v>46.8</v>
      </c>
      <c r="E227" s="9">
        <v>50.5</v>
      </c>
      <c r="F227" s="9">
        <v>55.9</v>
      </c>
      <c r="G227" s="47">
        <v>57.1</v>
      </c>
      <c r="H227" s="10">
        <v>60.44883861181673</v>
      </c>
      <c r="I227" s="10">
        <v>63.6</v>
      </c>
      <c r="J227" s="10">
        <v>65.5</v>
      </c>
      <c r="K227" s="5">
        <v>65.5</v>
      </c>
      <c r="L227" s="5">
        <v>69.3</v>
      </c>
      <c r="M227" s="5">
        <v>74.1</v>
      </c>
      <c r="N227" s="185">
        <v>71.5</v>
      </c>
      <c r="O227" s="185">
        <v>69.8</v>
      </c>
      <c r="P227" s="225">
        <v>59.4</v>
      </c>
      <c r="Q227" s="225">
        <v>69.7</v>
      </c>
      <c r="R227" s="25"/>
    </row>
    <row r="228" spans="1:21" ht="32.25" customHeight="1">
      <c r="A228" s="159"/>
      <c r="B228" s="69" t="s">
        <v>117</v>
      </c>
      <c r="C228" s="32"/>
      <c r="D228" s="9"/>
      <c r="E228" s="9"/>
      <c r="F228" s="9"/>
      <c r="G228" s="9"/>
      <c r="H228" s="9"/>
      <c r="I228" s="9"/>
      <c r="J228" s="9"/>
      <c r="K228" s="5"/>
      <c r="L228" s="5"/>
      <c r="M228" s="5"/>
      <c r="N228" s="185"/>
      <c r="O228" s="185"/>
      <c r="P228" s="225"/>
      <c r="Q228" s="225"/>
      <c r="R228" s="25"/>
      <c r="S228" s="21"/>
      <c r="T228" s="21"/>
      <c r="U228" s="21"/>
    </row>
    <row r="229" spans="1:21" ht="15.75" customHeight="1">
      <c r="A229" s="160"/>
      <c r="B229" s="67" t="s">
        <v>118</v>
      </c>
      <c r="C229" s="9">
        <v>48</v>
      </c>
      <c r="D229" s="9">
        <v>48</v>
      </c>
      <c r="E229" s="9">
        <v>48</v>
      </c>
      <c r="F229" s="9">
        <v>48</v>
      </c>
      <c r="G229" s="15">
        <v>48</v>
      </c>
      <c r="H229" s="10">
        <v>48.4</v>
      </c>
      <c r="I229" s="10">
        <v>48.3</v>
      </c>
      <c r="J229" s="10">
        <v>48.3</v>
      </c>
      <c r="K229" s="5">
        <v>48.3</v>
      </c>
      <c r="L229" s="5">
        <v>48.3</v>
      </c>
      <c r="M229" s="5">
        <v>48.5</v>
      </c>
      <c r="N229" s="185">
        <v>48.5</v>
      </c>
      <c r="O229" s="185">
        <v>48.5</v>
      </c>
      <c r="P229" s="225">
        <v>44.6</v>
      </c>
      <c r="Q229" s="225">
        <v>43.1</v>
      </c>
      <c r="R229" s="25"/>
      <c r="S229" s="21"/>
      <c r="T229" s="21"/>
      <c r="U229" s="21"/>
    </row>
    <row r="230" spans="1:21" ht="18" customHeight="1">
      <c r="A230" s="160"/>
      <c r="B230" s="67" t="s">
        <v>119</v>
      </c>
      <c r="C230" s="9">
        <v>48</v>
      </c>
      <c r="D230" s="9">
        <v>48</v>
      </c>
      <c r="E230" s="9">
        <v>48</v>
      </c>
      <c r="F230" s="9">
        <v>48</v>
      </c>
      <c r="G230" s="9">
        <v>48</v>
      </c>
      <c r="H230" s="10">
        <v>48</v>
      </c>
      <c r="I230" s="10">
        <v>47.9</v>
      </c>
      <c r="J230" s="10">
        <v>45</v>
      </c>
      <c r="K230" s="5">
        <v>48.1</v>
      </c>
      <c r="L230" s="5">
        <v>48.3</v>
      </c>
      <c r="M230" s="5">
        <v>48.4</v>
      </c>
      <c r="N230" s="185">
        <v>48.4</v>
      </c>
      <c r="O230" s="185">
        <v>48.5</v>
      </c>
      <c r="P230" s="225">
        <v>45.7</v>
      </c>
      <c r="Q230" s="225">
        <v>42.9</v>
      </c>
      <c r="R230" s="25"/>
      <c r="S230" s="21"/>
      <c r="T230" s="21"/>
      <c r="U230" s="21"/>
    </row>
    <row r="231" spans="1:21" ht="17.25" customHeight="1">
      <c r="A231" s="161"/>
      <c r="B231" s="67" t="s">
        <v>120</v>
      </c>
      <c r="C231" s="9">
        <v>28</v>
      </c>
      <c r="D231" s="9">
        <v>29</v>
      </c>
      <c r="E231" s="9">
        <v>29</v>
      </c>
      <c r="F231" s="9">
        <v>28</v>
      </c>
      <c r="G231" s="9">
        <v>28</v>
      </c>
      <c r="H231" s="10">
        <v>45</v>
      </c>
      <c r="I231" s="10">
        <v>45.6</v>
      </c>
      <c r="J231" s="9">
        <v>45.4</v>
      </c>
      <c r="K231" s="5">
        <v>45.6</v>
      </c>
      <c r="L231" s="8">
        <v>46</v>
      </c>
      <c r="M231" s="8">
        <v>46.5</v>
      </c>
      <c r="N231" s="186">
        <v>46.7</v>
      </c>
      <c r="O231" s="186">
        <v>46.1</v>
      </c>
      <c r="P231" s="230">
        <v>46.2</v>
      </c>
      <c r="Q231" s="230">
        <v>46.3</v>
      </c>
      <c r="R231" s="25"/>
      <c r="S231" s="21"/>
      <c r="T231" s="21"/>
      <c r="U231" s="21"/>
    </row>
    <row r="232" spans="1:21" ht="31.5">
      <c r="A232" s="28"/>
      <c r="B232" s="7" t="s">
        <v>121</v>
      </c>
      <c r="C232" s="5" t="s">
        <v>11</v>
      </c>
      <c r="D232" s="5" t="s">
        <v>11</v>
      </c>
      <c r="E232" s="5" t="s">
        <v>11</v>
      </c>
      <c r="F232" s="5" t="s">
        <v>11</v>
      </c>
      <c r="G232" s="33"/>
      <c r="H232" s="33"/>
      <c r="I232" s="86" t="s">
        <v>11</v>
      </c>
      <c r="J232" s="5"/>
      <c r="K232" s="5"/>
      <c r="L232" s="5"/>
      <c r="M232" s="5"/>
      <c r="N232" s="185"/>
      <c r="O232" s="185"/>
      <c r="P232" s="225"/>
      <c r="Q232" s="225"/>
      <c r="R232" s="25"/>
      <c r="S232" s="21"/>
      <c r="T232" s="21"/>
      <c r="U232" s="21"/>
    </row>
    <row r="233" spans="1:21" ht="48.75" customHeight="1">
      <c r="A233" s="166"/>
      <c r="B233" s="7" t="s">
        <v>122</v>
      </c>
      <c r="C233" s="5">
        <v>8.4</v>
      </c>
      <c r="D233" s="5">
        <v>8.4</v>
      </c>
      <c r="E233" s="5">
        <v>8.9</v>
      </c>
      <c r="F233" s="5">
        <v>9.1</v>
      </c>
      <c r="G233" s="97">
        <v>10.2</v>
      </c>
      <c r="H233" s="97">
        <v>7.5</v>
      </c>
      <c r="I233" s="8">
        <v>7.9</v>
      </c>
      <c r="J233" s="97">
        <v>8.7</v>
      </c>
      <c r="K233" s="5">
        <v>9.1</v>
      </c>
      <c r="L233" s="5">
        <v>9.3</v>
      </c>
      <c r="M233" s="5">
        <v>9.7</v>
      </c>
      <c r="N233" s="185">
        <v>10.2</v>
      </c>
      <c r="O233" s="185">
        <v>9.6</v>
      </c>
      <c r="P233" s="225">
        <v>8.7</v>
      </c>
      <c r="Q233" s="225">
        <v>8.8</v>
      </c>
      <c r="R233" s="25"/>
      <c r="S233" s="21"/>
      <c r="T233" s="21"/>
      <c r="U233" s="21"/>
    </row>
    <row r="234" spans="1:21" ht="15.75">
      <c r="A234" s="166"/>
      <c r="B234" s="7" t="s">
        <v>114</v>
      </c>
      <c r="C234" s="5">
        <v>7.9</v>
      </c>
      <c r="D234" s="8">
        <v>7.6</v>
      </c>
      <c r="E234" s="8">
        <v>8.1</v>
      </c>
      <c r="F234" s="5">
        <v>8.7</v>
      </c>
      <c r="G234" s="97">
        <v>9.1</v>
      </c>
      <c r="H234" s="97">
        <v>6.9</v>
      </c>
      <c r="I234" s="8">
        <v>7.4</v>
      </c>
      <c r="J234" s="97">
        <v>8.1</v>
      </c>
      <c r="K234" s="5">
        <v>8.5</v>
      </c>
      <c r="L234" s="5">
        <v>8.5</v>
      </c>
      <c r="M234" s="5">
        <v>9.1</v>
      </c>
      <c r="N234" s="185">
        <v>9.7</v>
      </c>
      <c r="O234" s="185">
        <v>9.2</v>
      </c>
      <c r="P234" s="225">
        <v>9.3</v>
      </c>
      <c r="Q234" s="225">
        <v>8.2</v>
      </c>
      <c r="R234" s="25"/>
      <c r="S234" s="21"/>
      <c r="T234" s="21"/>
      <c r="U234" s="21"/>
    </row>
    <row r="235" spans="1:21" ht="15.75">
      <c r="A235" s="167"/>
      <c r="B235" s="7" t="s">
        <v>113</v>
      </c>
      <c r="C235" s="8">
        <v>9</v>
      </c>
      <c r="D235" s="8">
        <v>9</v>
      </c>
      <c r="E235" s="8">
        <v>9.7</v>
      </c>
      <c r="F235" s="8">
        <v>9.7</v>
      </c>
      <c r="G235" s="97">
        <v>11.1</v>
      </c>
      <c r="H235" s="8">
        <v>8</v>
      </c>
      <c r="I235" s="8">
        <v>8.2</v>
      </c>
      <c r="J235" s="97">
        <v>9.4</v>
      </c>
      <c r="K235" s="5">
        <v>9.7</v>
      </c>
      <c r="L235" s="8">
        <v>10</v>
      </c>
      <c r="M235" s="8">
        <v>10.2</v>
      </c>
      <c r="N235" s="186">
        <v>10.7</v>
      </c>
      <c r="O235" s="186">
        <v>10</v>
      </c>
      <c r="P235" s="230">
        <v>8.1</v>
      </c>
      <c r="Q235" s="230">
        <v>9.4</v>
      </c>
      <c r="R235" s="25"/>
      <c r="S235" s="21"/>
      <c r="T235" s="21"/>
      <c r="U235" s="21"/>
    </row>
    <row r="236" spans="1:21" ht="15.75" customHeight="1">
      <c r="A236" s="28"/>
      <c r="B236" s="153" t="s">
        <v>123</v>
      </c>
      <c r="C236" s="154"/>
      <c r="D236" s="154"/>
      <c r="E236" s="154"/>
      <c r="F236" s="154"/>
      <c r="G236" s="154"/>
      <c r="H236" s="154"/>
      <c r="I236" s="154"/>
      <c r="J236" s="155"/>
      <c r="K236" s="5"/>
      <c r="L236" s="5"/>
      <c r="M236" s="5"/>
      <c r="N236" s="185"/>
      <c r="O236" s="185"/>
      <c r="P236" s="225"/>
      <c r="Q236" s="225"/>
      <c r="R236" s="25"/>
      <c r="S236" s="21"/>
      <c r="T236" s="21"/>
      <c r="U236" s="21"/>
    </row>
    <row r="237" spans="1:21" ht="49.5" customHeight="1">
      <c r="A237" s="156"/>
      <c r="B237" s="113" t="s">
        <v>124</v>
      </c>
      <c r="C237" s="33" t="s">
        <v>13</v>
      </c>
      <c r="D237" s="33" t="s">
        <v>12</v>
      </c>
      <c r="E237" s="33" t="s">
        <v>14</v>
      </c>
      <c r="F237" s="33" t="s">
        <v>12</v>
      </c>
      <c r="G237" s="9">
        <v>43</v>
      </c>
      <c r="H237" s="9" t="s">
        <v>12</v>
      </c>
      <c r="I237" s="9" t="s">
        <v>12</v>
      </c>
      <c r="J237" s="9" t="s">
        <v>12</v>
      </c>
      <c r="K237" s="9" t="s">
        <v>12</v>
      </c>
      <c r="L237" s="5">
        <v>33</v>
      </c>
      <c r="M237" s="5" t="s">
        <v>12</v>
      </c>
      <c r="N237" s="185" t="s">
        <v>12</v>
      </c>
      <c r="O237" s="185" t="s">
        <v>12</v>
      </c>
      <c r="P237" s="185" t="s">
        <v>12</v>
      </c>
      <c r="Q237" s="185" t="s">
        <v>12</v>
      </c>
      <c r="R237" s="25" t="s">
        <v>203</v>
      </c>
      <c r="S237" s="21"/>
      <c r="T237" s="21"/>
      <c r="U237" s="21"/>
    </row>
    <row r="238" spans="1:21" ht="15.75">
      <c r="A238" s="157"/>
      <c r="B238" s="7" t="s">
        <v>114</v>
      </c>
      <c r="C238" s="33"/>
      <c r="D238" s="33"/>
      <c r="E238" s="33"/>
      <c r="F238" s="33"/>
      <c r="G238" s="9">
        <v>46</v>
      </c>
      <c r="H238" s="9" t="s">
        <v>12</v>
      </c>
      <c r="I238" s="9" t="s">
        <v>12</v>
      </c>
      <c r="J238" s="9" t="s">
        <v>12</v>
      </c>
      <c r="K238" s="9" t="s">
        <v>12</v>
      </c>
      <c r="L238" s="5">
        <v>40</v>
      </c>
      <c r="M238" s="5" t="s">
        <v>12</v>
      </c>
      <c r="N238" s="185" t="s">
        <v>12</v>
      </c>
      <c r="O238" s="185" t="s">
        <v>12</v>
      </c>
      <c r="P238" s="185" t="s">
        <v>12</v>
      </c>
      <c r="Q238" s="185" t="s">
        <v>12</v>
      </c>
      <c r="R238" s="25"/>
      <c r="S238" s="21"/>
      <c r="T238" s="21"/>
      <c r="U238" s="21"/>
    </row>
    <row r="239" spans="1:21" ht="15.75">
      <c r="A239" s="158"/>
      <c r="B239" s="7" t="s">
        <v>113</v>
      </c>
      <c r="C239" s="33"/>
      <c r="D239" s="33"/>
      <c r="E239" s="33"/>
      <c r="F239" s="33"/>
      <c r="G239" s="9">
        <v>51</v>
      </c>
      <c r="H239" s="9" t="s">
        <v>12</v>
      </c>
      <c r="I239" s="9" t="s">
        <v>12</v>
      </c>
      <c r="J239" s="9" t="s">
        <v>12</v>
      </c>
      <c r="K239" s="9" t="s">
        <v>12</v>
      </c>
      <c r="L239" s="5">
        <v>26</v>
      </c>
      <c r="M239" s="5" t="s">
        <v>12</v>
      </c>
      <c r="N239" s="185" t="s">
        <v>12</v>
      </c>
      <c r="O239" s="185" t="s">
        <v>12</v>
      </c>
      <c r="P239" s="185" t="s">
        <v>12</v>
      </c>
      <c r="Q239" s="185" t="s">
        <v>12</v>
      </c>
      <c r="R239" s="25"/>
      <c r="S239" s="21"/>
      <c r="T239" s="21"/>
      <c r="U239" s="21"/>
    </row>
    <row r="240" spans="1:21" ht="31.5">
      <c r="A240" s="156"/>
      <c r="B240" s="7" t="s">
        <v>125</v>
      </c>
      <c r="C240" s="33" t="s">
        <v>15</v>
      </c>
      <c r="D240" s="33" t="s">
        <v>12</v>
      </c>
      <c r="E240" s="33" t="s">
        <v>16</v>
      </c>
      <c r="F240" s="33" t="s">
        <v>12</v>
      </c>
      <c r="G240" s="9">
        <v>34</v>
      </c>
      <c r="H240" s="9" t="s">
        <v>12</v>
      </c>
      <c r="I240" s="9" t="s">
        <v>12</v>
      </c>
      <c r="J240" s="9" t="s">
        <v>12</v>
      </c>
      <c r="K240" s="9" t="s">
        <v>12</v>
      </c>
      <c r="L240" s="5">
        <v>27</v>
      </c>
      <c r="M240" s="5" t="s">
        <v>12</v>
      </c>
      <c r="N240" s="185" t="s">
        <v>12</v>
      </c>
      <c r="O240" s="185" t="s">
        <v>12</v>
      </c>
      <c r="P240" s="185" t="s">
        <v>12</v>
      </c>
      <c r="Q240" s="185" t="s">
        <v>12</v>
      </c>
      <c r="R240" s="25"/>
      <c r="S240" s="21"/>
      <c r="T240" s="21"/>
      <c r="U240" s="21"/>
    </row>
    <row r="241" spans="1:21" ht="15.75">
      <c r="A241" s="166"/>
      <c r="B241" s="7" t="s">
        <v>114</v>
      </c>
      <c r="C241" s="33"/>
      <c r="D241" s="33"/>
      <c r="E241" s="33"/>
      <c r="F241" s="33"/>
      <c r="G241" s="9">
        <v>36</v>
      </c>
      <c r="H241" s="9" t="s">
        <v>12</v>
      </c>
      <c r="I241" s="9" t="s">
        <v>12</v>
      </c>
      <c r="J241" s="9" t="s">
        <v>12</v>
      </c>
      <c r="K241" s="9" t="s">
        <v>12</v>
      </c>
      <c r="L241" s="5">
        <v>21</v>
      </c>
      <c r="M241" s="5" t="s">
        <v>12</v>
      </c>
      <c r="N241" s="185" t="s">
        <v>12</v>
      </c>
      <c r="O241" s="185" t="s">
        <v>12</v>
      </c>
      <c r="P241" s="185" t="s">
        <v>12</v>
      </c>
      <c r="Q241" s="185" t="s">
        <v>12</v>
      </c>
      <c r="R241" s="25"/>
      <c r="S241" s="21"/>
      <c r="T241" s="21"/>
      <c r="U241" s="21"/>
    </row>
    <row r="242" spans="1:21" ht="15.75">
      <c r="A242" s="167"/>
      <c r="B242" s="7" t="s">
        <v>113</v>
      </c>
      <c r="C242" s="33"/>
      <c r="D242" s="33"/>
      <c r="E242" s="33"/>
      <c r="F242" s="33"/>
      <c r="G242" s="9">
        <v>41</v>
      </c>
      <c r="H242" s="9" t="s">
        <v>12</v>
      </c>
      <c r="I242" s="9" t="s">
        <v>12</v>
      </c>
      <c r="J242" s="9" t="s">
        <v>12</v>
      </c>
      <c r="K242" s="9" t="s">
        <v>12</v>
      </c>
      <c r="L242" s="5">
        <v>33</v>
      </c>
      <c r="M242" s="5" t="s">
        <v>12</v>
      </c>
      <c r="N242" s="185" t="s">
        <v>12</v>
      </c>
      <c r="O242" s="185" t="s">
        <v>12</v>
      </c>
      <c r="P242" s="185" t="s">
        <v>12</v>
      </c>
      <c r="Q242" s="185" t="s">
        <v>12</v>
      </c>
      <c r="R242" s="25"/>
      <c r="S242" s="21"/>
      <c r="T242" s="21"/>
      <c r="U242" s="21"/>
    </row>
    <row r="243" spans="1:21" ht="33" customHeight="1">
      <c r="A243" s="156"/>
      <c r="B243" s="7" t="s">
        <v>126</v>
      </c>
      <c r="C243" s="33">
        <v>72.2</v>
      </c>
      <c r="D243" s="33">
        <v>72.8</v>
      </c>
      <c r="E243" s="33">
        <v>72.5</v>
      </c>
      <c r="F243" s="33">
        <v>72.5</v>
      </c>
      <c r="G243" s="33">
        <v>72.8</v>
      </c>
      <c r="H243" s="33" t="s">
        <v>46</v>
      </c>
      <c r="I243" s="33" t="s">
        <v>46</v>
      </c>
      <c r="J243" s="33" t="s">
        <v>196</v>
      </c>
      <c r="K243" s="33" t="s">
        <v>197</v>
      </c>
      <c r="L243" s="33" t="s">
        <v>198</v>
      </c>
      <c r="M243" s="33" t="s">
        <v>204</v>
      </c>
      <c r="N243" s="195" t="s">
        <v>211</v>
      </c>
      <c r="O243" s="195" t="s">
        <v>30</v>
      </c>
      <c r="P243" s="195" t="s">
        <v>30</v>
      </c>
      <c r="Q243" s="247" t="s">
        <v>217</v>
      </c>
      <c r="R243" s="25" t="s">
        <v>200</v>
      </c>
      <c r="S243" s="21"/>
      <c r="T243" s="21"/>
      <c r="U243" s="21"/>
    </row>
    <row r="244" spans="1:21" ht="15.75">
      <c r="A244" s="157"/>
      <c r="B244" s="7" t="s">
        <v>69</v>
      </c>
      <c r="C244" s="9">
        <v>74.8</v>
      </c>
      <c r="D244" s="9">
        <v>75.3</v>
      </c>
      <c r="E244" s="9">
        <v>74.4</v>
      </c>
      <c r="F244" s="9">
        <v>74.1</v>
      </c>
      <c r="G244" s="9">
        <v>74.6</v>
      </c>
      <c r="H244" s="9">
        <v>75.3</v>
      </c>
      <c r="I244" s="9">
        <v>75.4</v>
      </c>
      <c r="J244" s="9">
        <v>75.6</v>
      </c>
      <c r="K244" s="9">
        <v>75.7</v>
      </c>
      <c r="L244" s="9">
        <v>76.9</v>
      </c>
      <c r="M244" s="9">
        <v>76.9</v>
      </c>
      <c r="N244" s="187">
        <v>76.8</v>
      </c>
      <c r="O244" s="195" t="s">
        <v>30</v>
      </c>
      <c r="P244" s="195" t="s">
        <v>30</v>
      </c>
      <c r="Q244" s="247" t="s">
        <v>218</v>
      </c>
      <c r="R244" s="25"/>
      <c r="S244" s="21"/>
      <c r="T244" s="21"/>
      <c r="U244" s="21"/>
    </row>
    <row r="245" spans="1:21" ht="15.75">
      <c r="A245" s="158"/>
      <c r="B245" s="7" t="s">
        <v>68</v>
      </c>
      <c r="C245" s="9">
        <v>69.7</v>
      </c>
      <c r="D245" s="9">
        <v>70.4</v>
      </c>
      <c r="E245" s="9">
        <v>70.9</v>
      </c>
      <c r="F245" s="9">
        <v>70.9</v>
      </c>
      <c r="G245" s="9">
        <v>71.1</v>
      </c>
      <c r="H245" s="9">
        <v>71.6</v>
      </c>
      <c r="I245" s="9">
        <v>71.6</v>
      </c>
      <c r="J245" s="9">
        <v>71.8</v>
      </c>
      <c r="K245" s="9">
        <v>71.9</v>
      </c>
      <c r="L245" s="10">
        <v>73</v>
      </c>
      <c r="M245" s="10">
        <v>73.3</v>
      </c>
      <c r="N245" s="188">
        <v>73.5</v>
      </c>
      <c r="O245" s="195" t="s">
        <v>30</v>
      </c>
      <c r="P245" s="195" t="s">
        <v>30</v>
      </c>
      <c r="Q245" s="247" t="s">
        <v>219</v>
      </c>
      <c r="R245" s="25"/>
      <c r="S245" s="21"/>
      <c r="T245" s="21"/>
      <c r="U245" s="21"/>
    </row>
    <row r="246" spans="1:21" ht="51" customHeight="1">
      <c r="A246" s="28"/>
      <c r="B246" s="7" t="s">
        <v>127</v>
      </c>
      <c r="C246" s="5">
        <v>83</v>
      </c>
      <c r="D246" s="5">
        <v>87</v>
      </c>
      <c r="E246" s="5">
        <v>88</v>
      </c>
      <c r="F246" s="5">
        <v>89</v>
      </c>
      <c r="G246" s="5">
        <v>93</v>
      </c>
      <c r="H246" s="5">
        <v>98</v>
      </c>
      <c r="I246" s="5">
        <v>98</v>
      </c>
      <c r="J246" s="5">
        <v>98</v>
      </c>
      <c r="K246" s="5">
        <v>98</v>
      </c>
      <c r="L246" s="5">
        <v>98</v>
      </c>
      <c r="M246" s="5">
        <v>99</v>
      </c>
      <c r="N246" s="185">
        <v>99</v>
      </c>
      <c r="O246" s="222">
        <v>99</v>
      </c>
      <c r="P246" s="222">
        <v>99.8</v>
      </c>
      <c r="Q246" s="222">
        <v>99.8</v>
      </c>
      <c r="R246" s="114" t="s">
        <v>192</v>
      </c>
      <c r="S246" s="21"/>
      <c r="T246" s="21"/>
      <c r="U246" s="21"/>
    </row>
    <row r="247" spans="1:21" ht="18.75">
      <c r="A247" s="28"/>
      <c r="B247" s="7" t="s">
        <v>128</v>
      </c>
      <c r="C247" s="5" t="s">
        <v>12</v>
      </c>
      <c r="D247" s="5" t="s">
        <v>12</v>
      </c>
      <c r="E247" s="5" t="s">
        <v>31</v>
      </c>
      <c r="F247" s="5" t="s">
        <v>12</v>
      </c>
      <c r="G247" s="8" t="s">
        <v>12</v>
      </c>
      <c r="H247" s="8" t="s">
        <v>12</v>
      </c>
      <c r="I247" s="8" t="s">
        <v>12</v>
      </c>
      <c r="J247" s="8" t="s">
        <v>12</v>
      </c>
      <c r="K247" s="8" t="s">
        <v>12</v>
      </c>
      <c r="L247" s="8" t="s">
        <v>12</v>
      </c>
      <c r="M247" s="8">
        <v>24.1</v>
      </c>
      <c r="N247" s="186">
        <v>21.9</v>
      </c>
      <c r="O247" s="186">
        <v>26.7</v>
      </c>
      <c r="P247" s="214">
        <v>28.9</v>
      </c>
      <c r="Q247" s="214">
        <v>22.9</v>
      </c>
      <c r="R247" s="25"/>
      <c r="S247" s="21"/>
      <c r="T247" s="21"/>
      <c r="U247" s="21"/>
    </row>
    <row r="248" spans="1:21" s="2" customFormat="1" ht="33.75">
      <c r="A248" s="177"/>
      <c r="B248" s="34" t="s">
        <v>129</v>
      </c>
      <c r="C248" s="122">
        <v>16.2</v>
      </c>
      <c r="D248" s="35">
        <v>20</v>
      </c>
      <c r="E248" s="35">
        <v>17.54</v>
      </c>
      <c r="F248" s="55">
        <v>20.07</v>
      </c>
      <c r="G248" s="36">
        <v>13.2</v>
      </c>
      <c r="H248" s="36">
        <v>16.7</v>
      </c>
      <c r="I248" s="36">
        <v>11.8</v>
      </c>
      <c r="J248" s="36">
        <v>18.5</v>
      </c>
      <c r="K248" s="5">
        <v>7.8</v>
      </c>
      <c r="L248" s="5">
        <v>7.6</v>
      </c>
      <c r="M248" s="5">
        <v>11.7</v>
      </c>
      <c r="N248" s="185">
        <v>15.4</v>
      </c>
      <c r="O248" s="185">
        <v>18.5</v>
      </c>
      <c r="P248" s="225">
        <v>5.3</v>
      </c>
      <c r="Q248" s="225">
        <v>5.6</v>
      </c>
      <c r="R248" s="25"/>
      <c r="S248" s="27"/>
      <c r="T248" s="27"/>
      <c r="U248" s="27"/>
    </row>
    <row r="249" spans="1:21" s="2" customFormat="1" ht="33" customHeight="1">
      <c r="A249" s="183"/>
      <c r="B249" s="34" t="s">
        <v>130</v>
      </c>
      <c r="C249" s="35">
        <v>1.5</v>
      </c>
      <c r="D249" s="35">
        <v>2.5</v>
      </c>
      <c r="E249" s="55">
        <v>4.05</v>
      </c>
      <c r="F249" s="55">
        <v>1.78</v>
      </c>
      <c r="G249" s="56">
        <v>1.37</v>
      </c>
      <c r="H249" s="56">
        <v>5.2</v>
      </c>
      <c r="I249" s="56">
        <v>2.2</v>
      </c>
      <c r="J249" s="56">
        <v>1.7</v>
      </c>
      <c r="K249" s="5">
        <v>1.7</v>
      </c>
      <c r="L249" s="5">
        <v>2.2</v>
      </c>
      <c r="M249" s="5">
        <v>2.2</v>
      </c>
      <c r="N249" s="186">
        <v>3.83</v>
      </c>
      <c r="O249" s="185">
        <v>4.1</v>
      </c>
      <c r="P249" s="225">
        <v>1.2</v>
      </c>
      <c r="Q249" s="225">
        <v>1.7</v>
      </c>
      <c r="R249" s="25"/>
      <c r="S249" s="27"/>
      <c r="T249" s="27"/>
      <c r="U249" s="27"/>
    </row>
    <row r="250" spans="1:21" s="2" customFormat="1" ht="15.75">
      <c r="A250" s="183"/>
      <c r="B250" s="34" t="s">
        <v>131</v>
      </c>
      <c r="C250" s="35">
        <v>1</v>
      </c>
      <c r="D250" s="55">
        <v>0.5</v>
      </c>
      <c r="E250" s="55">
        <v>0.45</v>
      </c>
      <c r="F250" s="55">
        <v>0.45</v>
      </c>
      <c r="G250" s="56">
        <v>0.46</v>
      </c>
      <c r="H250" s="56">
        <v>1</v>
      </c>
      <c r="I250" s="56">
        <v>1.3</v>
      </c>
      <c r="J250" s="56">
        <v>1.3</v>
      </c>
      <c r="K250" s="5">
        <v>1.3</v>
      </c>
      <c r="L250" s="5">
        <v>0</v>
      </c>
      <c r="M250" s="5">
        <v>1.4</v>
      </c>
      <c r="N250" s="185">
        <v>0</v>
      </c>
      <c r="O250" s="185">
        <v>0</v>
      </c>
      <c r="P250" s="225"/>
      <c r="Q250" s="225"/>
      <c r="R250" s="25"/>
      <c r="S250" s="27"/>
      <c r="T250" s="27"/>
      <c r="U250" s="27"/>
    </row>
    <row r="251" spans="1:21" s="2" customFormat="1" ht="20.25" customHeight="1">
      <c r="A251" s="183"/>
      <c r="B251" s="34" t="s">
        <v>132</v>
      </c>
      <c r="C251" s="35">
        <v>2.5</v>
      </c>
      <c r="D251" s="35">
        <v>4.5</v>
      </c>
      <c r="E251" s="55">
        <v>4.05</v>
      </c>
      <c r="F251" s="55">
        <v>1.78</v>
      </c>
      <c r="G251" s="36">
        <v>0.9</v>
      </c>
      <c r="H251" s="36">
        <v>1.4</v>
      </c>
      <c r="I251" s="36">
        <v>1.3</v>
      </c>
      <c r="J251" s="36">
        <v>2.1</v>
      </c>
      <c r="K251" s="5">
        <v>0.4</v>
      </c>
      <c r="L251" s="5">
        <v>0</v>
      </c>
      <c r="M251" s="5">
        <v>0.2</v>
      </c>
      <c r="N251" s="185">
        <v>2.56</v>
      </c>
      <c r="O251" s="185">
        <v>0</v>
      </c>
      <c r="P251" s="225"/>
      <c r="Q251" s="225">
        <v>0.4</v>
      </c>
      <c r="R251" s="25"/>
      <c r="S251" s="27"/>
      <c r="T251" s="27"/>
      <c r="U251" s="27"/>
    </row>
    <row r="252" spans="1:21" s="2" customFormat="1" ht="15.75">
      <c r="A252" s="183"/>
      <c r="B252" s="34" t="s">
        <v>133</v>
      </c>
      <c r="C252" s="35">
        <v>0.5</v>
      </c>
      <c r="D252" s="35">
        <v>1.5</v>
      </c>
      <c r="E252" s="8" t="s">
        <v>11</v>
      </c>
      <c r="F252" s="57">
        <v>1.34</v>
      </c>
      <c r="G252" s="83" t="s">
        <v>11</v>
      </c>
      <c r="H252" s="83" t="s">
        <v>11</v>
      </c>
      <c r="I252" s="83">
        <v>0.4</v>
      </c>
      <c r="J252" s="83">
        <v>0</v>
      </c>
      <c r="K252" s="5">
        <v>0</v>
      </c>
      <c r="L252" s="5">
        <v>0</v>
      </c>
      <c r="M252" s="5"/>
      <c r="N252" s="185">
        <v>2.13</v>
      </c>
      <c r="O252" s="185">
        <v>2</v>
      </c>
      <c r="P252" s="225"/>
      <c r="Q252" s="225"/>
      <c r="R252" s="25"/>
      <c r="S252" s="27"/>
      <c r="T252" s="27"/>
      <c r="U252" s="27"/>
    </row>
    <row r="253" spans="1:21" s="2" customFormat="1" ht="15.75">
      <c r="A253" s="183"/>
      <c r="B253" s="34" t="s">
        <v>134</v>
      </c>
      <c r="C253" s="35">
        <v>0.5</v>
      </c>
      <c r="D253" s="35">
        <v>0.5</v>
      </c>
      <c r="E253" s="8" t="s">
        <v>11</v>
      </c>
      <c r="F253" s="55">
        <v>0.89</v>
      </c>
      <c r="G253" s="10" t="s">
        <v>11</v>
      </c>
      <c r="H253" s="10">
        <v>0.5</v>
      </c>
      <c r="I253" s="10" t="s">
        <v>11</v>
      </c>
      <c r="J253" s="10">
        <v>0.4</v>
      </c>
      <c r="K253" s="47">
        <v>0.4</v>
      </c>
      <c r="L253" s="47">
        <v>0</v>
      </c>
      <c r="M253" s="47">
        <v>0.4</v>
      </c>
      <c r="N253" s="197">
        <v>0</v>
      </c>
      <c r="O253" s="197">
        <v>1.2</v>
      </c>
      <c r="P253" s="211">
        <v>0.4</v>
      </c>
      <c r="Q253" s="211"/>
      <c r="R253" s="25"/>
      <c r="S253" s="27"/>
      <c r="T253" s="27"/>
      <c r="U253" s="27"/>
    </row>
    <row r="254" spans="1:21" s="2" customFormat="1" ht="31.5">
      <c r="A254" s="184"/>
      <c r="B254" s="34" t="s">
        <v>135</v>
      </c>
      <c r="C254" s="35">
        <v>10.3</v>
      </c>
      <c r="D254" s="35">
        <v>10.5</v>
      </c>
      <c r="E254" s="55">
        <v>8.99</v>
      </c>
      <c r="F254" s="55">
        <v>13.83</v>
      </c>
      <c r="G254" s="36">
        <v>10.5</v>
      </c>
      <c r="H254" s="36">
        <v>8.6</v>
      </c>
      <c r="I254" s="36">
        <v>6.5</v>
      </c>
      <c r="J254" s="36">
        <v>13</v>
      </c>
      <c r="K254" s="47">
        <v>3.9</v>
      </c>
      <c r="L254" s="47">
        <v>5.4</v>
      </c>
      <c r="M254" s="47">
        <v>5.3</v>
      </c>
      <c r="N254" s="197">
        <v>6.83</v>
      </c>
      <c r="O254" s="197">
        <v>11.200000000000001</v>
      </c>
      <c r="P254" s="211">
        <v>3.7</v>
      </c>
      <c r="Q254" s="211">
        <v>3.5</v>
      </c>
      <c r="R254" s="25"/>
      <c r="S254" s="27"/>
      <c r="T254" s="27"/>
      <c r="U254" s="27"/>
    </row>
    <row r="255" spans="1:21" ht="31.5">
      <c r="A255" s="156"/>
      <c r="B255" s="7" t="s">
        <v>215</v>
      </c>
      <c r="C255" s="5">
        <v>796.5</v>
      </c>
      <c r="D255" s="35">
        <v>1000</v>
      </c>
      <c r="E255" s="49">
        <v>890.4</v>
      </c>
      <c r="F255" s="49">
        <v>790.5</v>
      </c>
      <c r="G255" s="35">
        <v>695.9</v>
      </c>
      <c r="H255" s="35">
        <v>742.9</v>
      </c>
      <c r="I255" s="35">
        <v>688.4</v>
      </c>
      <c r="J255" s="35">
        <v>312.8</v>
      </c>
      <c r="K255" s="47">
        <v>344.5</v>
      </c>
      <c r="L255" s="47">
        <v>388.8</v>
      </c>
      <c r="M255" s="47">
        <v>396.2</v>
      </c>
      <c r="N255" s="197">
        <v>383.7</v>
      </c>
      <c r="O255" s="197">
        <v>275.5</v>
      </c>
      <c r="P255" s="211">
        <v>233.4</v>
      </c>
      <c r="Q255" s="211">
        <v>226.6</v>
      </c>
      <c r="R255" s="25"/>
      <c r="S255" s="21"/>
      <c r="T255" s="21"/>
      <c r="U255" s="21"/>
    </row>
    <row r="256" spans="1:21" ht="15.75">
      <c r="A256" s="157"/>
      <c r="B256" s="7" t="s">
        <v>69</v>
      </c>
      <c r="C256" s="47">
        <v>991.1</v>
      </c>
      <c r="D256" s="47">
        <v>722.9</v>
      </c>
      <c r="E256" s="30">
        <v>681</v>
      </c>
      <c r="F256" s="30">
        <v>997</v>
      </c>
      <c r="G256" s="47">
        <v>884.5</v>
      </c>
      <c r="H256" s="47">
        <v>963.7</v>
      </c>
      <c r="I256" s="47">
        <v>484.5</v>
      </c>
      <c r="J256" s="47">
        <v>516.2</v>
      </c>
      <c r="K256" s="47">
        <v>609.2</v>
      </c>
      <c r="L256" s="47">
        <v>687.9</v>
      </c>
      <c r="M256" s="47">
        <v>703.6</v>
      </c>
      <c r="N256" s="197">
        <v>694.5</v>
      </c>
      <c r="O256" s="197">
        <v>502.3</v>
      </c>
      <c r="P256" s="211">
        <v>208.3</v>
      </c>
      <c r="Q256" s="211">
        <v>414.6</v>
      </c>
      <c r="R256" s="25"/>
      <c r="S256" s="21"/>
      <c r="T256" s="21"/>
      <c r="U256" s="21"/>
    </row>
    <row r="257" spans="1:21" ht="15.75">
      <c r="A257" s="158"/>
      <c r="B257" s="7" t="s">
        <v>68</v>
      </c>
      <c r="C257" s="19">
        <v>603.1</v>
      </c>
      <c r="D257" s="47">
        <v>387.2</v>
      </c>
      <c r="E257" s="47">
        <v>373.6</v>
      </c>
      <c r="F257" s="47">
        <v>596.3</v>
      </c>
      <c r="G257" s="30">
        <v>511</v>
      </c>
      <c r="H257" s="30">
        <v>526.6</v>
      </c>
      <c r="I257" s="30">
        <v>896.9</v>
      </c>
      <c r="J257" s="30">
        <v>114.1</v>
      </c>
      <c r="K257" s="47">
        <v>86.6</v>
      </c>
      <c r="L257" s="47">
        <v>97.7</v>
      </c>
      <c r="M257" s="47">
        <v>97.4</v>
      </c>
      <c r="N257" s="197">
        <v>81.5</v>
      </c>
      <c r="O257" s="197">
        <v>55.2</v>
      </c>
      <c r="P257" s="211">
        <v>25.2</v>
      </c>
      <c r="Q257" s="211">
        <v>44.2</v>
      </c>
      <c r="R257" s="25"/>
      <c r="S257" s="21"/>
      <c r="T257" s="21"/>
      <c r="U257" s="21"/>
    </row>
    <row r="258" spans="1:21" ht="63">
      <c r="A258" s="28"/>
      <c r="B258" s="7" t="s">
        <v>136</v>
      </c>
      <c r="C258" s="19">
        <v>373</v>
      </c>
      <c r="D258" s="47">
        <v>431</v>
      </c>
      <c r="E258" s="47">
        <v>1004</v>
      </c>
      <c r="F258" s="47">
        <v>989</v>
      </c>
      <c r="G258" s="40">
        <v>828</v>
      </c>
      <c r="H258" s="40">
        <v>763</v>
      </c>
      <c r="I258" s="40">
        <v>1008</v>
      </c>
      <c r="J258" s="40"/>
      <c r="K258" s="47">
        <v>1040</v>
      </c>
      <c r="L258" s="47">
        <v>1207</v>
      </c>
      <c r="M258" s="47">
        <v>1422</v>
      </c>
      <c r="N258" s="197">
        <v>1320</v>
      </c>
      <c r="O258" s="197">
        <v>1397</v>
      </c>
      <c r="P258" s="211">
        <v>922</v>
      </c>
      <c r="Q258" s="211">
        <v>1037</v>
      </c>
      <c r="R258" s="34" t="s">
        <v>191</v>
      </c>
      <c r="S258" s="21"/>
      <c r="T258" s="21"/>
      <c r="U258" s="21"/>
    </row>
    <row r="259" spans="1:21" ht="31.5">
      <c r="A259" s="78"/>
      <c r="B259" s="7" t="s">
        <v>137</v>
      </c>
      <c r="C259" s="19"/>
      <c r="D259" s="47"/>
      <c r="E259" s="47"/>
      <c r="F259" s="47"/>
      <c r="G259" s="40"/>
      <c r="H259" s="40"/>
      <c r="I259" s="40"/>
      <c r="J259" s="135"/>
      <c r="K259" s="5"/>
      <c r="L259" s="5"/>
      <c r="M259" s="5"/>
      <c r="N259" s="185"/>
      <c r="O259" s="185"/>
      <c r="P259" s="225"/>
      <c r="Q259" s="225"/>
      <c r="R259" s="25" t="s">
        <v>192</v>
      </c>
      <c r="S259" s="21"/>
      <c r="T259" s="21"/>
      <c r="U259" s="21"/>
    </row>
    <row r="260" spans="1:21" ht="15.75">
      <c r="A260" s="80"/>
      <c r="B260" s="7" t="s">
        <v>69</v>
      </c>
      <c r="C260" s="19">
        <v>75</v>
      </c>
      <c r="D260" s="47">
        <v>96</v>
      </c>
      <c r="E260" s="47">
        <v>206</v>
      </c>
      <c r="F260" s="47">
        <v>282</v>
      </c>
      <c r="G260" s="40">
        <v>289</v>
      </c>
      <c r="H260" s="40">
        <v>310</v>
      </c>
      <c r="I260" s="40">
        <v>429</v>
      </c>
      <c r="J260" s="136">
        <v>463</v>
      </c>
      <c r="K260" s="27">
        <v>416</v>
      </c>
      <c r="L260" s="47">
        <v>470</v>
      </c>
      <c r="M260" s="47">
        <v>540</v>
      </c>
      <c r="N260" s="197">
        <v>547</v>
      </c>
      <c r="O260" s="197">
        <v>486</v>
      </c>
      <c r="P260" s="211">
        <v>344</v>
      </c>
      <c r="Q260" s="211">
        <v>374</v>
      </c>
      <c r="R260" s="110"/>
      <c r="S260" s="21"/>
      <c r="T260" s="21"/>
      <c r="U260" s="21"/>
    </row>
    <row r="261" spans="1:21" ht="15.75">
      <c r="A261" s="79"/>
      <c r="B261" s="7" t="s">
        <v>68</v>
      </c>
      <c r="C261" s="19">
        <v>298</v>
      </c>
      <c r="D261" s="47">
        <v>335</v>
      </c>
      <c r="E261" s="47">
        <v>798</v>
      </c>
      <c r="F261" s="47">
        <v>707</v>
      </c>
      <c r="G261" s="40">
        <v>539</v>
      </c>
      <c r="H261" s="40">
        <v>453</v>
      </c>
      <c r="I261" s="40">
        <v>579</v>
      </c>
      <c r="J261" s="40">
        <v>683</v>
      </c>
      <c r="K261" s="47">
        <v>624</v>
      </c>
      <c r="L261" s="47">
        <v>737</v>
      </c>
      <c r="M261" s="47">
        <v>882</v>
      </c>
      <c r="N261" s="197">
        <v>773</v>
      </c>
      <c r="O261" s="197">
        <v>911</v>
      </c>
      <c r="P261" s="211">
        <v>578</v>
      </c>
      <c r="Q261" s="211">
        <v>663</v>
      </c>
      <c r="R261" s="110"/>
      <c r="S261" s="21"/>
      <c r="T261" s="21"/>
      <c r="U261" s="21"/>
    </row>
    <row r="262" spans="1:21" ht="32.25" customHeight="1">
      <c r="A262" s="28"/>
      <c r="B262" s="7" t="s">
        <v>138</v>
      </c>
      <c r="C262" s="19">
        <v>23</v>
      </c>
      <c r="D262" s="47">
        <v>32</v>
      </c>
      <c r="E262" s="47">
        <v>53</v>
      </c>
      <c r="F262" s="47">
        <v>75</v>
      </c>
      <c r="G262" s="47">
        <v>100</v>
      </c>
      <c r="H262" s="47">
        <v>112</v>
      </c>
      <c r="I262" s="47">
        <v>99</v>
      </c>
      <c r="J262" s="47">
        <v>89</v>
      </c>
      <c r="K262" s="47">
        <v>75</v>
      </c>
      <c r="L262" s="47">
        <v>60</v>
      </c>
      <c r="M262" s="47">
        <v>77</v>
      </c>
      <c r="N262" s="197">
        <v>51</v>
      </c>
      <c r="O262" s="197">
        <v>51</v>
      </c>
      <c r="P262" s="211">
        <v>39</v>
      </c>
      <c r="Q262" s="211">
        <v>44</v>
      </c>
      <c r="R262" s="25" t="s">
        <v>192</v>
      </c>
      <c r="S262" s="96"/>
      <c r="T262" s="21"/>
      <c r="U262" s="21"/>
    </row>
    <row r="263" spans="1:21" s="2" customFormat="1" ht="49.5" customHeight="1">
      <c r="A263" s="28"/>
      <c r="B263" s="7" t="s">
        <v>139</v>
      </c>
      <c r="C263" s="38">
        <v>64.4</v>
      </c>
      <c r="D263" s="30">
        <v>63.6</v>
      </c>
      <c r="E263" s="30">
        <v>64.9</v>
      </c>
      <c r="F263" s="30">
        <v>68.8</v>
      </c>
      <c r="G263" s="30">
        <v>62.2</v>
      </c>
      <c r="H263" s="30">
        <v>66.7</v>
      </c>
      <c r="I263" s="30">
        <v>70.5</v>
      </c>
      <c r="J263" s="30">
        <v>70.4</v>
      </c>
      <c r="K263" s="47">
        <v>78.9</v>
      </c>
      <c r="L263" s="47">
        <v>84.1</v>
      </c>
      <c r="M263" s="47">
        <v>86</v>
      </c>
      <c r="N263" s="197">
        <v>83.7</v>
      </c>
      <c r="O263" s="197">
        <v>85.9</v>
      </c>
      <c r="P263" s="211">
        <v>84.7</v>
      </c>
      <c r="Q263" s="211">
        <v>85</v>
      </c>
      <c r="R263" s="25" t="s">
        <v>192</v>
      </c>
      <c r="S263" s="27"/>
      <c r="T263" s="27"/>
      <c r="U263" s="27"/>
    </row>
    <row r="264" spans="1:21" ht="31.5">
      <c r="A264" s="156"/>
      <c r="B264" s="7" t="s">
        <v>140</v>
      </c>
      <c r="C264" s="39">
        <v>2218</v>
      </c>
      <c r="D264" s="40">
        <v>2730</v>
      </c>
      <c r="E264" s="40">
        <v>2868</v>
      </c>
      <c r="F264" s="40">
        <v>2998</v>
      </c>
      <c r="G264" s="40">
        <v>2927</v>
      </c>
      <c r="H264" s="40">
        <v>3096</v>
      </c>
      <c r="I264" s="40">
        <v>3072</v>
      </c>
      <c r="J264" s="40">
        <v>3031</v>
      </c>
      <c r="K264" s="47">
        <v>3106</v>
      </c>
      <c r="L264" s="47">
        <v>3097</v>
      </c>
      <c r="M264" s="47">
        <v>3116</v>
      </c>
      <c r="N264" s="197">
        <v>3684</v>
      </c>
      <c r="O264" s="197">
        <v>2975</v>
      </c>
      <c r="P264" s="211">
        <v>3126</v>
      </c>
      <c r="Q264" s="211">
        <v>4132</v>
      </c>
      <c r="R264" s="25" t="s">
        <v>192</v>
      </c>
      <c r="S264" s="21"/>
      <c r="T264" s="21"/>
      <c r="U264" s="21"/>
    </row>
    <row r="265" spans="1:21" s="2" customFormat="1" ht="15.75">
      <c r="A265" s="157"/>
      <c r="B265" s="7" t="s">
        <v>69</v>
      </c>
      <c r="C265" s="41">
        <v>1296</v>
      </c>
      <c r="D265" s="137">
        <v>1512</v>
      </c>
      <c r="E265" s="137">
        <v>1591</v>
      </c>
      <c r="F265" s="137">
        <v>1659</v>
      </c>
      <c r="G265" s="137">
        <v>1655</v>
      </c>
      <c r="H265" s="137">
        <v>1781</v>
      </c>
      <c r="I265" s="137">
        <v>1807</v>
      </c>
      <c r="J265" s="137">
        <v>1778</v>
      </c>
      <c r="K265" s="47">
        <v>1900</v>
      </c>
      <c r="L265" s="47">
        <v>1842</v>
      </c>
      <c r="M265" s="47">
        <v>1843</v>
      </c>
      <c r="N265" s="197">
        <v>2200</v>
      </c>
      <c r="O265" s="197">
        <v>1848</v>
      </c>
      <c r="P265" s="211">
        <v>1888</v>
      </c>
      <c r="Q265" s="211">
        <v>2604</v>
      </c>
      <c r="R265" s="25"/>
      <c r="S265" s="27"/>
      <c r="T265" s="27"/>
      <c r="U265" s="27"/>
    </row>
    <row r="266" spans="1:21" s="2" customFormat="1" ht="15.75">
      <c r="A266" s="158"/>
      <c r="B266" s="7" t="s">
        <v>68</v>
      </c>
      <c r="C266" s="41">
        <v>922</v>
      </c>
      <c r="D266" s="137">
        <v>1218</v>
      </c>
      <c r="E266" s="137">
        <v>1277</v>
      </c>
      <c r="F266" s="137">
        <v>1339</v>
      </c>
      <c r="G266" s="137">
        <v>1272</v>
      </c>
      <c r="H266" s="137">
        <v>1315</v>
      </c>
      <c r="I266" s="137">
        <v>1265</v>
      </c>
      <c r="J266" s="137">
        <v>1253</v>
      </c>
      <c r="K266" s="47">
        <v>1206</v>
      </c>
      <c r="L266" s="47">
        <v>1255</v>
      </c>
      <c r="M266" s="47">
        <v>1273</v>
      </c>
      <c r="N266" s="197">
        <v>1484</v>
      </c>
      <c r="O266" s="197">
        <v>1127</v>
      </c>
      <c r="P266" s="211">
        <v>1238</v>
      </c>
      <c r="Q266" s="211">
        <v>1528</v>
      </c>
      <c r="R266" s="25"/>
      <c r="S266" s="27"/>
      <c r="T266" s="27"/>
      <c r="U266" s="27"/>
    </row>
    <row r="267" spans="1:21" s="2" customFormat="1" ht="47.25">
      <c r="A267" s="156"/>
      <c r="B267" s="7" t="s">
        <v>141</v>
      </c>
      <c r="C267" s="41">
        <v>30.1</v>
      </c>
      <c r="D267" s="137">
        <v>36.6</v>
      </c>
      <c r="E267" s="137">
        <v>37.7</v>
      </c>
      <c r="F267" s="137">
        <v>38.9</v>
      </c>
      <c r="G267" s="137">
        <v>37.1</v>
      </c>
      <c r="H267" s="137">
        <v>38.3</v>
      </c>
      <c r="I267" s="137">
        <v>37.2</v>
      </c>
      <c r="J267" s="137">
        <v>35.9</v>
      </c>
      <c r="K267" s="47">
        <v>35.9</v>
      </c>
      <c r="L267" s="30">
        <v>35</v>
      </c>
      <c r="M267" s="30">
        <v>34.5</v>
      </c>
      <c r="N267" s="194">
        <v>40</v>
      </c>
      <c r="O267" s="194">
        <v>31.6</v>
      </c>
      <c r="P267" s="248">
        <v>31.9</v>
      </c>
      <c r="Q267" s="248">
        <v>41.4</v>
      </c>
      <c r="R267" s="25" t="s">
        <v>192</v>
      </c>
      <c r="S267" s="27"/>
      <c r="T267" s="27"/>
      <c r="U267" s="27"/>
    </row>
    <row r="268" spans="1:21" s="2" customFormat="1" ht="15.75">
      <c r="A268" s="157"/>
      <c r="B268" s="7" t="s">
        <v>69</v>
      </c>
      <c r="C268" s="41">
        <v>35.6</v>
      </c>
      <c r="D268" s="137">
        <v>40.3</v>
      </c>
      <c r="E268" s="137">
        <v>40.7</v>
      </c>
      <c r="F268" s="137">
        <v>42.9</v>
      </c>
      <c r="G268" s="137">
        <v>42.3</v>
      </c>
      <c r="H268" s="137">
        <v>44.6</v>
      </c>
      <c r="I268" s="137">
        <v>44.3</v>
      </c>
      <c r="J268" s="137">
        <v>42.6</v>
      </c>
      <c r="K268" s="47">
        <v>44.5</v>
      </c>
      <c r="L268" s="47">
        <v>42.3</v>
      </c>
      <c r="M268" s="47">
        <v>41.4</v>
      </c>
      <c r="N268" s="197">
        <v>48.4</v>
      </c>
      <c r="O268" s="197">
        <v>39.9</v>
      </c>
      <c r="P268" s="211">
        <v>39.1</v>
      </c>
      <c r="Q268" s="248">
        <v>53</v>
      </c>
      <c r="R268" s="25"/>
      <c r="S268" s="27"/>
      <c r="T268" s="27"/>
      <c r="U268" s="27"/>
    </row>
    <row r="269" spans="1:21" s="2" customFormat="1" ht="15.75">
      <c r="A269" s="158"/>
      <c r="B269" s="7" t="s">
        <v>68</v>
      </c>
      <c r="C269" s="41">
        <v>25.2</v>
      </c>
      <c r="D269" s="137">
        <v>32.2</v>
      </c>
      <c r="E269" s="137">
        <v>32.6</v>
      </c>
      <c r="F269" s="137">
        <v>34</v>
      </c>
      <c r="G269" s="137">
        <v>31.9</v>
      </c>
      <c r="H269" s="137">
        <v>32.2</v>
      </c>
      <c r="I269" s="137">
        <v>30.3</v>
      </c>
      <c r="J269" s="137">
        <v>29.3</v>
      </c>
      <c r="K269" s="47">
        <v>27.5</v>
      </c>
      <c r="L269" s="30">
        <v>28</v>
      </c>
      <c r="M269" s="30">
        <v>27.8</v>
      </c>
      <c r="N269" s="194">
        <v>31.7</v>
      </c>
      <c r="O269" s="194">
        <v>23.6</v>
      </c>
      <c r="P269" s="248">
        <v>24.9</v>
      </c>
      <c r="Q269" s="248">
        <v>30.2</v>
      </c>
      <c r="R269" s="25"/>
      <c r="S269" s="27"/>
      <c r="T269" s="27"/>
      <c r="U269" s="27"/>
    </row>
    <row r="270" spans="1:21" ht="15.75">
      <c r="A270" s="28"/>
      <c r="B270" s="7" t="s">
        <v>142</v>
      </c>
      <c r="C270" s="42">
        <v>283</v>
      </c>
      <c r="D270" s="42">
        <v>406</v>
      </c>
      <c r="E270" s="42">
        <v>368</v>
      </c>
      <c r="F270" s="42">
        <v>382</v>
      </c>
      <c r="G270" s="15">
        <v>353</v>
      </c>
      <c r="H270" s="15">
        <v>118</v>
      </c>
      <c r="I270" s="15">
        <v>111</v>
      </c>
      <c r="J270" s="15">
        <v>212</v>
      </c>
      <c r="K270" s="15">
        <v>177</v>
      </c>
      <c r="L270" s="15">
        <v>194</v>
      </c>
      <c r="M270" s="15">
        <v>163</v>
      </c>
      <c r="N270" s="191">
        <v>166</v>
      </c>
      <c r="O270" s="191">
        <v>156</v>
      </c>
      <c r="P270" s="256">
        <v>142</v>
      </c>
      <c r="Q270" s="256">
        <v>102</v>
      </c>
      <c r="R270" s="25" t="s">
        <v>72</v>
      </c>
      <c r="S270" s="21"/>
      <c r="T270" s="21"/>
      <c r="U270" s="21"/>
    </row>
    <row r="271" spans="1:24" s="4" customFormat="1" ht="31.5">
      <c r="A271" s="156"/>
      <c r="B271" s="7" t="s">
        <v>143</v>
      </c>
      <c r="C271" s="15">
        <v>493353</v>
      </c>
      <c r="D271" s="15">
        <v>505665</v>
      </c>
      <c r="E271" s="15">
        <v>516518</v>
      </c>
      <c r="F271" s="15">
        <v>543441</v>
      </c>
      <c r="G271" s="15">
        <v>588127</v>
      </c>
      <c r="H271" s="15">
        <v>616478</v>
      </c>
      <c r="I271" s="15">
        <v>769026</v>
      </c>
      <c r="J271" s="15">
        <v>817057</v>
      </c>
      <c r="K271" s="47">
        <v>859239</v>
      </c>
      <c r="L271" s="47">
        <v>865029</v>
      </c>
      <c r="M271" s="47">
        <v>928501</v>
      </c>
      <c r="N271" s="197">
        <v>944507</v>
      </c>
      <c r="O271" s="197">
        <v>983042</v>
      </c>
      <c r="P271" s="211">
        <v>1093154</v>
      </c>
      <c r="Q271" s="211">
        <v>1072082</v>
      </c>
      <c r="R271" s="25" t="s">
        <v>192</v>
      </c>
      <c r="S271" s="44"/>
      <c r="T271" s="45"/>
      <c r="U271" s="46"/>
      <c r="V271" s="17"/>
      <c r="W271" s="17"/>
      <c r="X271" s="17"/>
    </row>
    <row r="272" spans="1:24" s="4" customFormat="1" ht="15.75">
      <c r="A272" s="166"/>
      <c r="B272" s="7" t="s">
        <v>144</v>
      </c>
      <c r="C272" s="10">
        <v>24.9</v>
      </c>
      <c r="D272" s="10">
        <v>24.9</v>
      </c>
      <c r="E272" s="10">
        <v>25.1</v>
      </c>
      <c r="F272" s="10">
        <v>26.5</v>
      </c>
      <c r="G272" s="10">
        <v>28.1</v>
      </c>
      <c r="H272" s="10">
        <v>28.8</v>
      </c>
      <c r="I272" s="10">
        <v>34.9</v>
      </c>
      <c r="J272" s="10">
        <v>36.7</v>
      </c>
      <c r="K272" s="47">
        <v>37.9</v>
      </c>
      <c r="L272" s="47">
        <v>37.2</v>
      </c>
      <c r="M272" s="47">
        <v>38.9</v>
      </c>
      <c r="N272" s="197">
        <v>39.3</v>
      </c>
      <c r="O272" s="197">
        <v>40.3</v>
      </c>
      <c r="P272" s="211">
        <v>44.9</v>
      </c>
      <c r="Q272" s="211">
        <v>43.3</v>
      </c>
      <c r="R272" s="25"/>
      <c r="S272" s="44"/>
      <c r="T272" s="45"/>
      <c r="U272" s="46"/>
      <c r="V272" s="17"/>
      <c r="W272" s="17"/>
      <c r="X272" s="17"/>
    </row>
    <row r="273" spans="1:24" s="4" customFormat="1" ht="15.75">
      <c r="A273" s="166"/>
      <c r="B273" s="7" t="s">
        <v>145</v>
      </c>
      <c r="C273" s="10"/>
      <c r="D273" s="10"/>
      <c r="E273" s="10"/>
      <c r="F273" s="10"/>
      <c r="G273" s="10"/>
      <c r="H273" s="10"/>
      <c r="I273" s="10"/>
      <c r="J273" s="10"/>
      <c r="K273" s="138"/>
      <c r="L273" s="126"/>
      <c r="M273" s="126"/>
      <c r="N273" s="208"/>
      <c r="O273" s="208"/>
      <c r="P273" s="249"/>
      <c r="Q273" s="249"/>
      <c r="R273" s="25"/>
      <c r="S273" s="44"/>
      <c r="T273" s="45"/>
      <c r="U273" s="46"/>
      <c r="V273" s="17"/>
      <c r="W273" s="17"/>
      <c r="X273" s="17"/>
    </row>
    <row r="274" spans="1:24" s="4" customFormat="1" ht="15.75">
      <c r="A274" s="166"/>
      <c r="B274" s="7" t="s">
        <v>146</v>
      </c>
      <c r="C274" s="10"/>
      <c r="D274" s="10"/>
      <c r="E274" s="10"/>
      <c r="F274" s="10"/>
      <c r="G274" s="10"/>
      <c r="H274" s="10"/>
      <c r="I274" s="10"/>
      <c r="J274" s="10"/>
      <c r="K274" s="138"/>
      <c r="L274" s="126"/>
      <c r="M274" s="126"/>
      <c r="N274" s="208"/>
      <c r="O274" s="208"/>
      <c r="P274" s="249"/>
      <c r="Q274" s="249"/>
      <c r="R274" s="25"/>
      <c r="S274" s="44"/>
      <c r="T274" s="45"/>
      <c r="U274" s="46"/>
      <c r="V274" s="17"/>
      <c r="W274" s="17"/>
      <c r="X274" s="17"/>
    </row>
    <row r="275" spans="1:24" s="4" customFormat="1" ht="15.75">
      <c r="A275" s="166"/>
      <c r="B275" s="7" t="s">
        <v>147</v>
      </c>
      <c r="C275" s="15">
        <v>79296</v>
      </c>
      <c r="D275" s="15">
        <v>79603</v>
      </c>
      <c r="E275" s="15">
        <v>81473</v>
      </c>
      <c r="F275" s="15">
        <v>84779</v>
      </c>
      <c r="G275" s="15">
        <v>94715</v>
      </c>
      <c r="H275" s="15">
        <v>106232</v>
      </c>
      <c r="I275" s="15">
        <v>113533</v>
      </c>
      <c r="J275" s="15">
        <v>119530</v>
      </c>
      <c r="K275" s="47">
        <v>133765</v>
      </c>
      <c r="L275" s="47">
        <v>136521</v>
      </c>
      <c r="M275" s="47">
        <v>144341</v>
      </c>
      <c r="N275" s="197">
        <v>154330</v>
      </c>
      <c r="O275" s="197">
        <v>162528</v>
      </c>
      <c r="P275" s="211">
        <v>180030</v>
      </c>
      <c r="Q275" s="211">
        <v>175341</v>
      </c>
      <c r="R275" s="25"/>
      <c r="S275" s="44"/>
      <c r="T275" s="45"/>
      <c r="U275" s="46"/>
      <c r="V275" s="17"/>
      <c r="W275" s="17"/>
      <c r="X275" s="17"/>
    </row>
    <row r="276" spans="1:24" s="4" customFormat="1" ht="31.5">
      <c r="A276" s="166"/>
      <c r="B276" s="7" t="s">
        <v>148</v>
      </c>
      <c r="C276" s="10">
        <v>2.4</v>
      </c>
      <c r="D276" s="10">
        <v>3.9</v>
      </c>
      <c r="E276" s="10">
        <v>4</v>
      </c>
      <c r="F276" s="10">
        <v>4.1</v>
      </c>
      <c r="G276" s="10">
        <v>4.5</v>
      </c>
      <c r="H276" s="10">
        <v>5</v>
      </c>
      <c r="I276" s="10">
        <v>5.2</v>
      </c>
      <c r="J276" s="10">
        <v>5.4</v>
      </c>
      <c r="K276" s="47">
        <v>5.9</v>
      </c>
      <c r="L276" s="47">
        <v>5.9</v>
      </c>
      <c r="M276" s="47">
        <v>6.1</v>
      </c>
      <c r="N276" s="197">
        <v>6.4</v>
      </c>
      <c r="O276" s="197">
        <v>6.7</v>
      </c>
      <c r="P276" s="211">
        <v>7.4</v>
      </c>
      <c r="Q276" s="211">
        <v>7.1</v>
      </c>
      <c r="R276" s="25"/>
      <c r="S276" s="44"/>
      <c r="T276" s="45"/>
      <c r="U276" s="46"/>
      <c r="V276" s="17"/>
      <c r="W276" s="17"/>
      <c r="X276" s="17"/>
    </row>
    <row r="277" spans="1:21" s="4" customFormat="1" ht="15.75">
      <c r="A277" s="166"/>
      <c r="B277" s="7" t="s">
        <v>149</v>
      </c>
      <c r="C277" s="15">
        <v>54767</v>
      </c>
      <c r="D277" s="15">
        <v>58628</v>
      </c>
      <c r="E277" s="15">
        <v>55941</v>
      </c>
      <c r="F277" s="15">
        <v>53312</v>
      </c>
      <c r="G277" s="15">
        <v>63427</v>
      </c>
      <c r="H277" s="15">
        <v>72983</v>
      </c>
      <c r="I277" s="15">
        <v>83349</v>
      </c>
      <c r="J277" s="15">
        <v>92041</v>
      </c>
      <c r="K277" s="47">
        <v>108303</v>
      </c>
      <c r="L277" s="47">
        <v>104584</v>
      </c>
      <c r="M277" s="47">
        <v>111923</v>
      </c>
      <c r="N277" s="197">
        <v>122807</v>
      </c>
      <c r="O277" s="197">
        <v>129686</v>
      </c>
      <c r="P277" s="211">
        <v>146635</v>
      </c>
      <c r="Q277" s="211">
        <v>160435</v>
      </c>
      <c r="R277" s="25"/>
      <c r="S277" s="44"/>
      <c r="T277" s="44"/>
      <c r="U277" s="44"/>
    </row>
    <row r="278" spans="1:21" s="4" customFormat="1" ht="31.5">
      <c r="A278" s="166"/>
      <c r="B278" s="7" t="s">
        <v>148</v>
      </c>
      <c r="C278" s="10">
        <v>1.6</v>
      </c>
      <c r="D278" s="10">
        <v>2.9</v>
      </c>
      <c r="E278" s="10">
        <v>2.8</v>
      </c>
      <c r="F278" s="10">
        <v>2.6</v>
      </c>
      <c r="G278" s="10">
        <v>3</v>
      </c>
      <c r="H278" s="10">
        <v>3.4</v>
      </c>
      <c r="I278" s="10">
        <v>3.8</v>
      </c>
      <c r="J278" s="10">
        <v>4.1</v>
      </c>
      <c r="K278" s="47">
        <v>4.8</v>
      </c>
      <c r="L278" s="47">
        <v>4.5</v>
      </c>
      <c r="M278" s="47">
        <v>4.7</v>
      </c>
      <c r="N278" s="197">
        <v>5.1</v>
      </c>
      <c r="O278" s="197">
        <v>5.3</v>
      </c>
      <c r="P278" s="211">
        <v>3.8</v>
      </c>
      <c r="Q278" s="211">
        <v>6.5</v>
      </c>
      <c r="R278" s="25"/>
      <c r="S278" s="44"/>
      <c r="T278" s="44"/>
      <c r="U278" s="44"/>
    </row>
    <row r="279" spans="1:21" s="4" customFormat="1" ht="15.75">
      <c r="A279" s="166"/>
      <c r="B279" s="7" t="s">
        <v>150</v>
      </c>
      <c r="C279" s="15">
        <v>40204</v>
      </c>
      <c r="D279" s="15">
        <v>43615</v>
      </c>
      <c r="E279" s="15">
        <v>46905</v>
      </c>
      <c r="F279" s="15">
        <v>45869</v>
      </c>
      <c r="G279" s="15">
        <v>52876</v>
      </c>
      <c r="H279" s="15">
        <v>55410</v>
      </c>
      <c r="I279" s="15">
        <v>55328</v>
      </c>
      <c r="J279" s="15">
        <v>56999</v>
      </c>
      <c r="K279" s="47">
        <v>66063</v>
      </c>
      <c r="L279" s="47">
        <v>67503</v>
      </c>
      <c r="M279" s="47">
        <v>74682</v>
      </c>
      <c r="N279" s="197">
        <v>83691</v>
      </c>
      <c r="O279" s="197">
        <v>88737</v>
      </c>
      <c r="P279" s="257">
        <v>92559</v>
      </c>
      <c r="Q279" s="257">
        <v>94294</v>
      </c>
      <c r="R279" s="25"/>
      <c r="S279" s="44"/>
      <c r="T279" s="44"/>
      <c r="U279" s="44"/>
    </row>
    <row r="280" spans="1:21" s="4" customFormat="1" ht="31.5">
      <c r="A280" s="166"/>
      <c r="B280" s="7" t="s">
        <v>148</v>
      </c>
      <c r="C280" s="10">
        <v>1.1</v>
      </c>
      <c r="D280" s="10">
        <v>2.1</v>
      </c>
      <c r="E280" s="10">
        <v>2.3</v>
      </c>
      <c r="F280" s="10">
        <v>2.2</v>
      </c>
      <c r="G280" s="10">
        <v>2.5</v>
      </c>
      <c r="H280" s="10">
        <v>2.6</v>
      </c>
      <c r="I280" s="10">
        <v>2.5</v>
      </c>
      <c r="J280" s="10">
        <v>2.6</v>
      </c>
      <c r="K280" s="47">
        <v>2.9</v>
      </c>
      <c r="L280" s="47">
        <v>2.9</v>
      </c>
      <c r="M280" s="47">
        <v>3.2</v>
      </c>
      <c r="N280" s="197">
        <v>3.4</v>
      </c>
      <c r="O280" s="197">
        <v>3.6</v>
      </c>
      <c r="P280" s="257">
        <v>3.8</v>
      </c>
      <c r="Q280" s="257">
        <v>3.8</v>
      </c>
      <c r="R280" s="25"/>
      <c r="S280" s="44"/>
      <c r="T280" s="44"/>
      <c r="U280" s="44"/>
    </row>
    <row r="281" spans="1:21" s="4" customFormat="1" ht="15.75">
      <c r="A281" s="166"/>
      <c r="B281" s="7" t="s">
        <v>151</v>
      </c>
      <c r="C281" s="15">
        <v>314004</v>
      </c>
      <c r="D281" s="15">
        <v>318238</v>
      </c>
      <c r="E281" s="15">
        <v>321550</v>
      </c>
      <c r="F281" s="15">
        <v>346567</v>
      </c>
      <c r="G281" s="15">
        <v>363717</v>
      </c>
      <c r="H281" s="15">
        <v>372067</v>
      </c>
      <c r="I281" s="15">
        <v>369670</v>
      </c>
      <c r="J281" s="15">
        <v>398474</v>
      </c>
      <c r="K281" s="47">
        <v>405948</v>
      </c>
      <c r="L281" s="47">
        <v>424005</v>
      </c>
      <c r="M281" s="47">
        <v>446989</v>
      </c>
      <c r="N281" s="197">
        <v>452279</v>
      </c>
      <c r="O281" s="197">
        <v>463723</v>
      </c>
      <c r="P281" s="257">
        <v>514615</v>
      </c>
      <c r="Q281" s="257">
        <v>487279</v>
      </c>
      <c r="R281" s="25"/>
      <c r="S281" s="44"/>
      <c r="T281" s="44"/>
      <c r="U281" s="44"/>
    </row>
    <row r="282" spans="1:21" s="4" customFormat="1" ht="31.5">
      <c r="A282" s="167"/>
      <c r="B282" s="7" t="s">
        <v>148</v>
      </c>
      <c r="C282" s="10">
        <v>12.8</v>
      </c>
      <c r="D282" s="10">
        <v>15.7</v>
      </c>
      <c r="E282" s="10">
        <v>15.8</v>
      </c>
      <c r="F282" s="10">
        <v>16.9</v>
      </c>
      <c r="G282" s="10">
        <v>17.2</v>
      </c>
      <c r="H282" s="10">
        <v>17.4</v>
      </c>
      <c r="I282" s="10">
        <v>16.9</v>
      </c>
      <c r="J282" s="10">
        <v>17.9</v>
      </c>
      <c r="K282" s="47">
        <v>17.9</v>
      </c>
      <c r="L282" s="47">
        <v>18.2</v>
      </c>
      <c r="M282" s="47">
        <v>18.9</v>
      </c>
      <c r="N282" s="197">
        <v>18.8</v>
      </c>
      <c r="O282" s="197">
        <v>19</v>
      </c>
      <c r="P282" s="257">
        <v>21.1</v>
      </c>
      <c r="Q282" s="257">
        <v>19.7</v>
      </c>
      <c r="R282" s="25"/>
      <c r="S282" s="44"/>
      <c r="T282" s="44"/>
      <c r="U282" s="44"/>
    </row>
    <row r="283" spans="1:21" s="4" customFormat="1" ht="15.75">
      <c r="A283" s="28"/>
      <c r="B283" s="7" t="s">
        <v>152</v>
      </c>
      <c r="C283" s="15">
        <v>18481</v>
      </c>
      <c r="D283" s="15">
        <v>19470</v>
      </c>
      <c r="E283" s="15">
        <v>19510</v>
      </c>
      <c r="F283" s="52">
        <v>17503</v>
      </c>
      <c r="G283" s="15">
        <v>16618</v>
      </c>
      <c r="H283" s="15">
        <v>15984</v>
      </c>
      <c r="I283" s="15">
        <v>17347</v>
      </c>
      <c r="J283" s="15">
        <v>16864</v>
      </c>
      <c r="K283" s="47">
        <v>14957</v>
      </c>
      <c r="L283" s="47">
        <v>13963</v>
      </c>
      <c r="M283" s="47">
        <v>13975</v>
      </c>
      <c r="N283" s="197">
        <v>14717</v>
      </c>
      <c r="O283" s="197">
        <v>11739</v>
      </c>
      <c r="P283" s="257">
        <v>12021</v>
      </c>
      <c r="Q283" s="257">
        <v>11658</v>
      </c>
      <c r="R283" s="25"/>
      <c r="S283" s="44"/>
      <c r="T283" s="44"/>
      <c r="U283" s="44"/>
    </row>
    <row r="284" spans="1:21" s="4" customFormat="1" ht="31.5">
      <c r="A284" s="84"/>
      <c r="B284" s="7" t="s">
        <v>153</v>
      </c>
      <c r="C284" s="120">
        <v>9.4</v>
      </c>
      <c r="D284" s="10">
        <v>9.7</v>
      </c>
      <c r="E284" s="10">
        <v>9.6</v>
      </c>
      <c r="F284" s="139">
        <v>8.6</v>
      </c>
      <c r="G284" s="10">
        <v>7.8</v>
      </c>
      <c r="H284" s="10">
        <v>7.4</v>
      </c>
      <c r="I284" s="10">
        <v>7.9</v>
      </c>
      <c r="J284" s="10">
        <v>7.5</v>
      </c>
      <c r="K284" s="47">
        <v>6.5</v>
      </c>
      <c r="L284" s="30">
        <v>6</v>
      </c>
      <c r="M284" s="30">
        <v>5.9</v>
      </c>
      <c r="N284" s="194">
        <v>5.9</v>
      </c>
      <c r="O284" s="194">
        <v>4.8</v>
      </c>
      <c r="P284" s="258">
        <v>4.9</v>
      </c>
      <c r="Q284" s="258">
        <v>4.7</v>
      </c>
      <c r="R284" s="25"/>
      <c r="S284" s="44"/>
      <c r="T284" s="44"/>
      <c r="U284" s="44"/>
    </row>
    <row r="285" spans="1:21" s="4" customFormat="1" ht="47.25">
      <c r="A285" s="156"/>
      <c r="B285" s="7" t="s">
        <v>154</v>
      </c>
      <c r="C285" s="10">
        <v>52.8</v>
      </c>
      <c r="D285" s="10">
        <v>36.2</v>
      </c>
      <c r="E285" s="10">
        <v>47.7</v>
      </c>
      <c r="F285" s="10">
        <v>35.8</v>
      </c>
      <c r="G285" s="10">
        <v>30.5</v>
      </c>
      <c r="H285" s="10">
        <v>22.6</v>
      </c>
      <c r="I285" s="10">
        <v>26.1</v>
      </c>
      <c r="J285" s="10">
        <v>18.9</v>
      </c>
      <c r="K285" s="47">
        <v>15.9</v>
      </c>
      <c r="L285" s="30">
        <v>18</v>
      </c>
      <c r="M285" s="30">
        <v>17.4</v>
      </c>
      <c r="N285" s="194">
        <v>14.3</v>
      </c>
      <c r="O285" s="194">
        <v>11</v>
      </c>
      <c r="P285" s="258">
        <v>10</v>
      </c>
      <c r="Q285" s="258">
        <v>11.5</v>
      </c>
      <c r="R285" s="25" t="s">
        <v>192</v>
      </c>
      <c r="S285" s="44"/>
      <c r="T285" s="44"/>
      <c r="U285" s="44"/>
    </row>
    <row r="286" spans="1:21" s="4" customFormat="1" ht="15.75">
      <c r="A286" s="157"/>
      <c r="B286" s="7" t="s">
        <v>69</v>
      </c>
      <c r="C286" s="43">
        <v>67.1</v>
      </c>
      <c r="D286" s="43">
        <v>40.3</v>
      </c>
      <c r="E286" s="43">
        <v>42.3</v>
      </c>
      <c r="F286" s="43">
        <v>44</v>
      </c>
      <c r="G286" s="11">
        <v>38.7</v>
      </c>
      <c r="H286" s="11">
        <v>26.4</v>
      </c>
      <c r="I286" s="11">
        <v>32.5</v>
      </c>
      <c r="J286" s="11">
        <v>19.6</v>
      </c>
      <c r="K286" s="47">
        <v>15.9</v>
      </c>
      <c r="L286" s="47">
        <v>18.7</v>
      </c>
      <c r="M286" s="47">
        <v>11.8</v>
      </c>
      <c r="N286" s="197">
        <v>16.9</v>
      </c>
      <c r="O286" s="197">
        <v>14</v>
      </c>
      <c r="P286" s="257">
        <v>11.7</v>
      </c>
      <c r="Q286" s="257">
        <v>14.7</v>
      </c>
      <c r="R286" s="109"/>
      <c r="S286" s="44"/>
      <c r="T286" s="44"/>
      <c r="U286" s="44"/>
    </row>
    <row r="287" spans="1:21" s="4" customFormat="1" ht="15.75">
      <c r="A287" s="158"/>
      <c r="B287" s="7" t="s">
        <v>68</v>
      </c>
      <c r="C287" s="43">
        <v>38.5</v>
      </c>
      <c r="D287" s="43">
        <v>32.2</v>
      </c>
      <c r="E287" s="43">
        <v>32.8</v>
      </c>
      <c r="F287" s="43">
        <v>27</v>
      </c>
      <c r="G287" s="11">
        <v>22.4</v>
      </c>
      <c r="H287" s="43">
        <v>19</v>
      </c>
      <c r="I287" s="43">
        <v>19.8</v>
      </c>
      <c r="J287" s="43">
        <v>18.2</v>
      </c>
      <c r="K287" s="47">
        <v>15.9</v>
      </c>
      <c r="L287" s="47">
        <v>17.4</v>
      </c>
      <c r="M287" s="47">
        <v>23.1</v>
      </c>
      <c r="N287" s="197">
        <v>11.8</v>
      </c>
      <c r="O287" s="197">
        <v>7.7</v>
      </c>
      <c r="P287" s="257">
        <v>8.3</v>
      </c>
      <c r="Q287" s="257">
        <v>8.4</v>
      </c>
      <c r="R287" s="109"/>
      <c r="S287" s="44"/>
      <c r="T287" s="44"/>
      <c r="U287" s="44"/>
    </row>
    <row r="288" spans="1:21" s="2" customFormat="1" ht="50.25" customHeight="1">
      <c r="A288" s="156"/>
      <c r="B288" s="7" t="s">
        <v>163</v>
      </c>
      <c r="C288" s="51">
        <v>6115</v>
      </c>
      <c r="D288" s="58">
        <v>5864</v>
      </c>
      <c r="E288" s="51">
        <v>5959</v>
      </c>
      <c r="F288" s="51">
        <v>5935</v>
      </c>
      <c r="G288" s="51">
        <v>5484</v>
      </c>
      <c r="H288" s="51">
        <v>5306</v>
      </c>
      <c r="I288" s="51">
        <v>5017</v>
      </c>
      <c r="J288" s="51">
        <v>5106</v>
      </c>
      <c r="K288" s="47">
        <v>5241</v>
      </c>
      <c r="L288" s="47">
        <v>5231</v>
      </c>
      <c r="M288" s="47">
        <v>5102</v>
      </c>
      <c r="N288" s="197">
        <v>5159</v>
      </c>
      <c r="O288" s="197">
        <v>3758</v>
      </c>
      <c r="P288" s="211">
        <v>3787</v>
      </c>
      <c r="Q288" s="211">
        <v>3924</v>
      </c>
      <c r="R288" s="25" t="s">
        <v>192</v>
      </c>
      <c r="S288" s="27"/>
      <c r="T288" s="27"/>
      <c r="U288" s="27"/>
    </row>
    <row r="289" spans="1:21" s="2" customFormat="1" ht="16.5" customHeight="1">
      <c r="A289" s="157"/>
      <c r="B289" s="7" t="s">
        <v>68</v>
      </c>
      <c r="C289" s="51">
        <v>3631</v>
      </c>
      <c r="D289" s="58">
        <v>3427</v>
      </c>
      <c r="E289" s="51">
        <v>3373</v>
      </c>
      <c r="F289" s="51">
        <v>3347</v>
      </c>
      <c r="G289" s="51">
        <v>3092</v>
      </c>
      <c r="H289" s="51">
        <v>2995</v>
      </c>
      <c r="I289" s="51">
        <v>2770</v>
      </c>
      <c r="J289" s="51">
        <v>2801</v>
      </c>
      <c r="K289" s="47">
        <v>2879</v>
      </c>
      <c r="L289" s="47">
        <v>2857</v>
      </c>
      <c r="M289" s="47">
        <v>2761</v>
      </c>
      <c r="N289" s="197">
        <v>2238</v>
      </c>
      <c r="O289" s="197">
        <v>1784</v>
      </c>
      <c r="P289" s="211">
        <v>1823</v>
      </c>
      <c r="Q289" s="211">
        <v>1715</v>
      </c>
      <c r="R289" s="109"/>
      <c r="S289" s="27"/>
      <c r="T289" s="27"/>
      <c r="U289" s="27"/>
    </row>
    <row r="290" spans="1:21" s="2" customFormat="1" ht="16.5" customHeight="1">
      <c r="A290" s="158"/>
      <c r="B290" s="7" t="s">
        <v>69</v>
      </c>
      <c r="C290" s="51">
        <v>2484</v>
      </c>
      <c r="D290" s="58">
        <v>2437</v>
      </c>
      <c r="E290" s="51">
        <v>2586</v>
      </c>
      <c r="F290" s="51">
        <v>2588</v>
      </c>
      <c r="G290" s="51">
        <v>2392</v>
      </c>
      <c r="H290" s="51">
        <v>2311</v>
      </c>
      <c r="I290" s="51">
        <v>2247</v>
      </c>
      <c r="J290" s="51">
        <v>2305</v>
      </c>
      <c r="K290" s="47">
        <v>2362</v>
      </c>
      <c r="L290" s="47">
        <v>2374</v>
      </c>
      <c r="M290" s="47">
        <v>2341</v>
      </c>
      <c r="N290" s="197">
        <v>2921</v>
      </c>
      <c r="O290" s="197">
        <v>1974</v>
      </c>
      <c r="P290" s="211">
        <v>1964</v>
      </c>
      <c r="Q290" s="211">
        <v>2209</v>
      </c>
      <c r="R290" s="109"/>
      <c r="S290" s="27"/>
      <c r="T290" s="27"/>
      <c r="U290" s="27"/>
    </row>
    <row r="291" spans="1:21" ht="31.5">
      <c r="A291" s="156"/>
      <c r="B291" s="7" t="s">
        <v>155</v>
      </c>
      <c r="C291" s="51">
        <v>83.8</v>
      </c>
      <c r="D291" s="58">
        <v>78.7</v>
      </c>
      <c r="E291" s="51">
        <v>78.5</v>
      </c>
      <c r="F291" s="51">
        <v>77</v>
      </c>
      <c r="G291" s="51">
        <v>69.4</v>
      </c>
      <c r="H291" s="51">
        <v>65.7</v>
      </c>
      <c r="I291" s="51">
        <v>60.8</v>
      </c>
      <c r="J291" s="51">
        <v>60.4</v>
      </c>
      <c r="K291" s="47">
        <v>60.6</v>
      </c>
      <c r="L291" s="47">
        <v>59.2</v>
      </c>
      <c r="M291" s="47">
        <v>56.5</v>
      </c>
      <c r="N291" s="194">
        <v>56</v>
      </c>
      <c r="O291" s="197">
        <v>40</v>
      </c>
      <c r="P291" s="211">
        <v>38</v>
      </c>
      <c r="Q291" s="211">
        <v>39</v>
      </c>
      <c r="R291" s="25" t="s">
        <v>192</v>
      </c>
      <c r="S291" s="21"/>
      <c r="T291" s="21"/>
      <c r="U291" s="21"/>
    </row>
    <row r="292" spans="1:21" ht="15.75">
      <c r="A292" s="157"/>
      <c r="B292" s="7" t="s">
        <v>68</v>
      </c>
      <c r="C292" s="51">
        <v>99.2</v>
      </c>
      <c r="D292" s="58">
        <v>91.7</v>
      </c>
      <c r="E292" s="51">
        <v>88.4</v>
      </c>
      <c r="F292" s="58">
        <v>86</v>
      </c>
      <c r="G292" s="51">
        <v>77.5</v>
      </c>
      <c r="H292" s="51">
        <v>73.4</v>
      </c>
      <c r="I292" s="51">
        <v>66.4</v>
      </c>
      <c r="J292" s="51">
        <v>65.5</v>
      </c>
      <c r="K292" s="47">
        <v>65.7</v>
      </c>
      <c r="L292" s="47">
        <v>63.8</v>
      </c>
      <c r="M292" s="47">
        <v>60.3</v>
      </c>
      <c r="N292" s="197">
        <v>62.5</v>
      </c>
      <c r="O292" s="197">
        <v>38.5</v>
      </c>
      <c r="P292" s="211">
        <v>39.5</v>
      </c>
      <c r="Q292" s="211">
        <v>43.6</v>
      </c>
      <c r="R292" s="25"/>
      <c r="S292" s="21"/>
      <c r="T292" s="21"/>
      <c r="U292" s="21"/>
    </row>
    <row r="293" spans="1:21" ht="15.75">
      <c r="A293" s="158"/>
      <c r="B293" s="7" t="s">
        <v>69</v>
      </c>
      <c r="C293" s="51">
        <v>68.3</v>
      </c>
      <c r="D293" s="58">
        <v>65.6</v>
      </c>
      <c r="E293" s="51">
        <v>68.9</v>
      </c>
      <c r="F293" s="51">
        <v>67.8</v>
      </c>
      <c r="G293" s="51">
        <v>61.2</v>
      </c>
      <c r="H293" s="51">
        <v>57.8</v>
      </c>
      <c r="I293" s="58">
        <v>55</v>
      </c>
      <c r="J293" s="58">
        <v>55.2</v>
      </c>
      <c r="K293" s="47">
        <v>55.3</v>
      </c>
      <c r="L293" s="47">
        <v>54.5</v>
      </c>
      <c r="M293" s="47">
        <v>52.6</v>
      </c>
      <c r="N293" s="197">
        <v>49.2</v>
      </c>
      <c r="O293" s="197">
        <v>41.4</v>
      </c>
      <c r="P293" s="211">
        <v>37.8</v>
      </c>
      <c r="Q293" s="211">
        <v>34.9</v>
      </c>
      <c r="R293" s="25"/>
      <c r="S293" s="21"/>
      <c r="T293" s="21"/>
      <c r="U293" s="21"/>
    </row>
    <row r="294" spans="1:21" ht="15.75" customHeight="1">
      <c r="A294" s="28"/>
      <c r="B294" s="153" t="s">
        <v>156</v>
      </c>
      <c r="C294" s="154"/>
      <c r="D294" s="154"/>
      <c r="E294" s="154"/>
      <c r="F294" s="154"/>
      <c r="G294" s="154"/>
      <c r="H294" s="154"/>
      <c r="I294" s="154"/>
      <c r="J294" s="155"/>
      <c r="K294" s="5"/>
      <c r="L294" s="5"/>
      <c r="M294" s="5"/>
      <c r="N294" s="185"/>
      <c r="O294" s="185"/>
      <c r="P294" s="225"/>
      <c r="Q294" s="225"/>
      <c r="R294" s="25"/>
      <c r="S294" s="21"/>
      <c r="T294" s="21"/>
      <c r="U294" s="21"/>
    </row>
    <row r="295" spans="1:21" s="4" customFormat="1" ht="49.5" customHeight="1">
      <c r="A295" s="28"/>
      <c r="B295" s="7" t="s">
        <v>157</v>
      </c>
      <c r="C295" s="50">
        <v>11658</v>
      </c>
      <c r="D295" s="140">
        <v>12408</v>
      </c>
      <c r="E295" s="140">
        <v>14548</v>
      </c>
      <c r="F295" s="140">
        <v>16864</v>
      </c>
      <c r="G295" s="140">
        <v>16593</v>
      </c>
      <c r="H295" s="81">
        <v>18336</v>
      </c>
      <c r="I295" s="81">
        <v>19352</v>
      </c>
      <c r="J295" s="81">
        <v>21585</v>
      </c>
      <c r="K295" s="81">
        <v>21756</v>
      </c>
      <c r="L295" s="81">
        <v>22018</v>
      </c>
      <c r="M295" s="81">
        <v>21957</v>
      </c>
      <c r="N295" s="200">
        <v>21996</v>
      </c>
      <c r="O295" s="200">
        <v>23460</v>
      </c>
      <c r="P295" s="245">
        <v>24118</v>
      </c>
      <c r="Q295" s="245">
        <v>22481</v>
      </c>
      <c r="R295" s="25" t="s">
        <v>159</v>
      </c>
      <c r="S295" s="44"/>
      <c r="T295" s="44"/>
      <c r="U295" s="44"/>
    </row>
    <row r="296" spans="1:21" s="4" customFormat="1" ht="31.5">
      <c r="A296" s="156"/>
      <c r="B296" s="7" t="s">
        <v>158</v>
      </c>
      <c r="C296" s="50"/>
      <c r="D296" s="140"/>
      <c r="E296" s="140"/>
      <c r="F296" s="140"/>
      <c r="G296" s="140"/>
      <c r="H296" s="81"/>
      <c r="I296" s="81"/>
      <c r="J296" s="81"/>
      <c r="K296" s="81"/>
      <c r="L296" s="81"/>
      <c r="M296" s="81"/>
      <c r="N296" s="200"/>
      <c r="O296" s="200"/>
      <c r="P296" s="245"/>
      <c r="Q296" s="245"/>
      <c r="R296" s="25" t="s">
        <v>159</v>
      </c>
      <c r="S296" s="44"/>
      <c r="T296" s="44"/>
      <c r="U296" s="44"/>
    </row>
    <row r="297" spans="1:21" s="4" customFormat="1" ht="15.75">
      <c r="A297" s="157"/>
      <c r="B297" s="7" t="s">
        <v>101</v>
      </c>
      <c r="C297" s="50">
        <v>8363</v>
      </c>
      <c r="D297" s="140">
        <v>8462</v>
      </c>
      <c r="E297" s="140">
        <v>7116</v>
      </c>
      <c r="F297" s="140">
        <v>10423</v>
      </c>
      <c r="G297" s="140">
        <v>12799</v>
      </c>
      <c r="H297" s="81">
        <v>13470</v>
      </c>
      <c r="I297" s="81">
        <v>14544</v>
      </c>
      <c r="J297" s="81">
        <v>15599</v>
      </c>
      <c r="K297" s="81">
        <v>16320</v>
      </c>
      <c r="L297" s="81">
        <v>15280</v>
      </c>
      <c r="M297" s="81">
        <v>16258</v>
      </c>
      <c r="N297" s="200">
        <v>16966</v>
      </c>
      <c r="O297" s="200">
        <v>16088</v>
      </c>
      <c r="P297" s="245">
        <v>16927</v>
      </c>
      <c r="Q297" s="245">
        <v>15529</v>
      </c>
      <c r="R297" s="25" t="s">
        <v>159</v>
      </c>
      <c r="S297" s="44"/>
      <c r="T297" s="44"/>
      <c r="U297" s="44"/>
    </row>
    <row r="298" spans="1:21" s="4" customFormat="1" ht="15.75">
      <c r="A298" s="157"/>
      <c r="B298" s="7" t="s">
        <v>69</v>
      </c>
      <c r="C298" s="50">
        <v>1485</v>
      </c>
      <c r="D298" s="140">
        <v>1400</v>
      </c>
      <c r="E298" s="140">
        <v>972</v>
      </c>
      <c r="F298" s="140">
        <v>1306</v>
      </c>
      <c r="G298" s="140">
        <v>1630</v>
      </c>
      <c r="H298" s="81">
        <v>1778</v>
      </c>
      <c r="I298" s="81">
        <v>1879</v>
      </c>
      <c r="J298" s="81">
        <v>1880</v>
      </c>
      <c r="K298" s="81">
        <v>1739</v>
      </c>
      <c r="L298" s="81">
        <v>1708</v>
      </c>
      <c r="M298" s="81">
        <v>1640</v>
      </c>
      <c r="N298" s="200">
        <v>1885</v>
      </c>
      <c r="O298" s="200">
        <v>1618</v>
      </c>
      <c r="P298" s="245">
        <v>1890</v>
      </c>
      <c r="Q298" s="245">
        <v>1743</v>
      </c>
      <c r="R298" s="25" t="s">
        <v>159</v>
      </c>
      <c r="S298" s="44"/>
      <c r="T298" s="44"/>
      <c r="U298" s="44"/>
    </row>
    <row r="299" spans="1:21" s="4" customFormat="1" ht="15.75">
      <c r="A299" s="158"/>
      <c r="B299" s="7" t="s">
        <v>68</v>
      </c>
      <c r="C299" s="50">
        <v>6877</v>
      </c>
      <c r="D299" s="140">
        <v>7062</v>
      </c>
      <c r="E299" s="140">
        <v>6144</v>
      </c>
      <c r="F299" s="140">
        <v>8147</v>
      </c>
      <c r="G299" s="140">
        <v>11169</v>
      </c>
      <c r="H299" s="81">
        <v>11692</v>
      </c>
      <c r="I299" s="81">
        <v>12665</v>
      </c>
      <c r="J299" s="81">
        <v>13719</v>
      </c>
      <c r="K299" s="81">
        <v>14581</v>
      </c>
      <c r="L299" s="81">
        <v>13572</v>
      </c>
      <c r="M299" s="81">
        <v>14618</v>
      </c>
      <c r="N299" s="200">
        <v>15081</v>
      </c>
      <c r="O299" s="200">
        <v>14470</v>
      </c>
      <c r="P299" s="245">
        <v>15037</v>
      </c>
      <c r="Q299" s="245">
        <v>13786</v>
      </c>
      <c r="R299" s="25" t="s">
        <v>159</v>
      </c>
      <c r="S299" s="44"/>
      <c r="T299" s="44"/>
      <c r="U299" s="44"/>
    </row>
    <row r="300" spans="1:21" s="4" customFormat="1" ht="45.75" customHeight="1">
      <c r="A300" s="28"/>
      <c r="B300" s="7" t="s">
        <v>160</v>
      </c>
      <c r="C300" s="95">
        <v>174</v>
      </c>
      <c r="D300" s="95">
        <v>211</v>
      </c>
      <c r="E300" s="95">
        <v>335</v>
      </c>
      <c r="F300" s="95">
        <v>475</v>
      </c>
      <c r="G300" s="95">
        <v>575</v>
      </c>
      <c r="H300" s="95">
        <v>562</v>
      </c>
      <c r="I300" s="95">
        <v>340</v>
      </c>
      <c r="J300" s="95">
        <v>1092</v>
      </c>
      <c r="K300" s="5">
        <v>1015</v>
      </c>
      <c r="L300" s="5">
        <v>1039</v>
      </c>
      <c r="M300" s="5">
        <v>919</v>
      </c>
      <c r="N300" s="185">
        <v>929</v>
      </c>
      <c r="O300" s="185">
        <v>927</v>
      </c>
      <c r="P300" s="225">
        <v>843</v>
      </c>
      <c r="Q300" s="225">
        <v>738</v>
      </c>
      <c r="R300" s="25" t="s">
        <v>159</v>
      </c>
      <c r="S300" s="44"/>
      <c r="T300" s="44"/>
      <c r="U300" s="44"/>
    </row>
    <row r="301" spans="1:21" s="4" customFormat="1" ht="31.5">
      <c r="A301" s="28"/>
      <c r="B301" s="7" t="s">
        <v>161</v>
      </c>
      <c r="C301" s="18">
        <v>804</v>
      </c>
      <c r="D301" s="29">
        <v>876</v>
      </c>
      <c r="E301" s="29">
        <v>741</v>
      </c>
      <c r="F301" s="29">
        <v>805</v>
      </c>
      <c r="G301" s="29">
        <v>988</v>
      </c>
      <c r="H301" s="29">
        <v>1133</v>
      </c>
      <c r="I301" s="29">
        <v>1048</v>
      </c>
      <c r="J301" s="29">
        <v>911</v>
      </c>
      <c r="K301" s="5">
        <v>863</v>
      </c>
      <c r="L301" s="5">
        <v>1054</v>
      </c>
      <c r="M301" s="5">
        <v>1030</v>
      </c>
      <c r="N301" s="185">
        <v>1060</v>
      </c>
      <c r="O301" s="185">
        <v>931</v>
      </c>
      <c r="P301" s="225">
        <v>895</v>
      </c>
      <c r="Q301" s="225">
        <v>1186</v>
      </c>
      <c r="R301" s="25" t="s">
        <v>187</v>
      </c>
      <c r="S301" s="44"/>
      <c r="T301" s="44"/>
      <c r="U301" s="44"/>
    </row>
    <row r="302" spans="1:21" s="4" customFormat="1" ht="30" customHeight="1">
      <c r="A302" s="28"/>
      <c r="B302" s="7" t="s">
        <v>162</v>
      </c>
      <c r="C302" s="18">
        <v>467</v>
      </c>
      <c r="D302" s="29">
        <v>415</v>
      </c>
      <c r="E302" s="29">
        <v>374</v>
      </c>
      <c r="F302" s="29">
        <v>484</v>
      </c>
      <c r="G302" s="29">
        <v>504</v>
      </c>
      <c r="H302" s="29">
        <v>525</v>
      </c>
      <c r="I302" s="29">
        <v>441</v>
      </c>
      <c r="J302" s="29">
        <v>402</v>
      </c>
      <c r="K302" s="5">
        <v>372</v>
      </c>
      <c r="L302" s="5">
        <v>549</v>
      </c>
      <c r="M302" s="5">
        <v>618</v>
      </c>
      <c r="N302" s="185">
        <v>469</v>
      </c>
      <c r="O302" s="185">
        <v>498</v>
      </c>
      <c r="P302" s="225">
        <v>433</v>
      </c>
      <c r="Q302" s="225">
        <v>521</v>
      </c>
      <c r="R302" s="25" t="s">
        <v>187</v>
      </c>
      <c r="S302" s="44"/>
      <c r="T302" s="44"/>
      <c r="U302" s="44"/>
    </row>
    <row r="303" spans="1:21" ht="15.75" customHeight="1">
      <c r="A303" s="28"/>
      <c r="B303" s="153" t="s">
        <v>164</v>
      </c>
      <c r="C303" s="154"/>
      <c r="D303" s="154"/>
      <c r="E303" s="154"/>
      <c r="F303" s="154"/>
      <c r="G303" s="154"/>
      <c r="H303" s="154"/>
      <c r="I303" s="154"/>
      <c r="J303" s="155"/>
      <c r="K303" s="5"/>
      <c r="L303" s="5"/>
      <c r="M303" s="5"/>
      <c r="N303" s="185"/>
      <c r="O303" s="185"/>
      <c r="P303" s="225"/>
      <c r="Q303" s="225"/>
      <c r="R303" s="25"/>
      <c r="S303" s="21"/>
      <c r="T303" s="21"/>
      <c r="U303" s="21"/>
    </row>
    <row r="304" spans="1:21" s="4" customFormat="1" ht="31.5">
      <c r="A304" s="156"/>
      <c r="B304" s="7" t="s">
        <v>165</v>
      </c>
      <c r="C304" s="19"/>
      <c r="D304" s="47"/>
      <c r="E304" s="47"/>
      <c r="F304" s="47"/>
      <c r="G304" s="47"/>
      <c r="H304" s="47"/>
      <c r="I304" s="47"/>
      <c r="J304" s="47"/>
      <c r="K304" s="5"/>
      <c r="L304" s="5"/>
      <c r="M304" s="5"/>
      <c r="N304" s="185"/>
      <c r="O304" s="185"/>
      <c r="P304" s="225"/>
      <c r="Q304" s="225"/>
      <c r="R304" s="25"/>
      <c r="S304" s="44"/>
      <c r="T304" s="44"/>
      <c r="U304" s="44"/>
    </row>
    <row r="305" spans="1:21" s="4" customFormat="1" ht="15.75">
      <c r="A305" s="157"/>
      <c r="B305" s="7" t="s">
        <v>166</v>
      </c>
      <c r="C305" s="47">
        <v>106388</v>
      </c>
      <c r="D305" s="47">
        <v>100678</v>
      </c>
      <c r="E305" s="47">
        <v>100759</v>
      </c>
      <c r="F305" s="47">
        <v>94730</v>
      </c>
      <c r="G305" s="47">
        <v>97653</v>
      </c>
      <c r="H305" s="47">
        <v>96989</v>
      </c>
      <c r="I305" s="47">
        <v>95435</v>
      </c>
      <c r="J305" s="47">
        <v>76956</v>
      </c>
      <c r="K305" s="47">
        <v>72499</v>
      </c>
      <c r="L305" s="47">
        <v>78638</v>
      </c>
      <c r="M305" s="47">
        <v>82647</v>
      </c>
      <c r="N305" s="197">
        <v>80293</v>
      </c>
      <c r="O305" s="197">
        <v>67100</v>
      </c>
      <c r="P305" s="211">
        <v>74677</v>
      </c>
      <c r="Q305" s="211">
        <v>70665</v>
      </c>
      <c r="R305" s="25" t="s">
        <v>200</v>
      </c>
      <c r="S305" s="44"/>
      <c r="T305" s="44"/>
      <c r="U305" s="44"/>
    </row>
    <row r="306" spans="1:21" s="4" customFormat="1" ht="15.75">
      <c r="A306" s="158"/>
      <c r="B306" s="7" t="s">
        <v>167</v>
      </c>
      <c r="C306" s="47">
        <v>5178</v>
      </c>
      <c r="D306" s="47">
        <v>5593</v>
      </c>
      <c r="E306" s="47">
        <v>6019</v>
      </c>
      <c r="F306" s="47">
        <v>6762</v>
      </c>
      <c r="G306" s="47">
        <v>7417</v>
      </c>
      <c r="H306" s="47">
        <v>7920</v>
      </c>
      <c r="I306" s="47">
        <v>9061</v>
      </c>
      <c r="J306" s="47">
        <v>8346</v>
      </c>
      <c r="K306" s="47">
        <v>8845</v>
      </c>
      <c r="L306" s="47">
        <v>10053</v>
      </c>
      <c r="M306" s="47">
        <v>10976</v>
      </c>
      <c r="N306" s="197">
        <v>12469</v>
      </c>
      <c r="O306" s="197">
        <v>10532</v>
      </c>
      <c r="P306" s="211">
        <v>13684</v>
      </c>
      <c r="Q306" s="211">
        <v>14909</v>
      </c>
      <c r="R306" s="25" t="s">
        <v>200</v>
      </c>
      <c r="S306" s="44"/>
      <c r="T306" s="44"/>
      <c r="U306" s="44"/>
    </row>
    <row r="307" spans="1:21" s="4" customFormat="1" ht="31.5">
      <c r="A307" s="28"/>
      <c r="B307" s="7" t="s">
        <v>168</v>
      </c>
      <c r="C307" s="47">
        <v>485</v>
      </c>
      <c r="D307" s="47">
        <v>487</v>
      </c>
      <c r="E307" s="47">
        <v>488</v>
      </c>
      <c r="F307" s="47">
        <v>494</v>
      </c>
      <c r="G307" s="47">
        <v>508</v>
      </c>
      <c r="H307" s="47">
        <v>527</v>
      </c>
      <c r="I307" s="47">
        <v>550</v>
      </c>
      <c r="J307" s="47">
        <v>578</v>
      </c>
      <c r="K307" s="5">
        <v>602</v>
      </c>
      <c r="L307" s="5">
        <v>615</v>
      </c>
      <c r="M307" s="5">
        <v>636</v>
      </c>
      <c r="N307" s="185">
        <v>662</v>
      </c>
      <c r="O307" s="185">
        <v>678</v>
      </c>
      <c r="P307" s="225">
        <v>696</v>
      </c>
      <c r="Q307" s="225">
        <v>707</v>
      </c>
      <c r="R307" s="25" t="s">
        <v>189</v>
      </c>
      <c r="S307" s="44"/>
      <c r="T307" s="44"/>
      <c r="U307" s="44"/>
    </row>
    <row r="308" spans="1:21" s="4" customFormat="1" ht="31.5">
      <c r="A308" s="28"/>
      <c r="B308" s="7" t="s">
        <v>169</v>
      </c>
      <c r="C308" s="29">
        <v>421</v>
      </c>
      <c r="D308" s="29">
        <v>429</v>
      </c>
      <c r="E308" s="29">
        <v>444</v>
      </c>
      <c r="F308" s="29">
        <v>441</v>
      </c>
      <c r="G308" s="29">
        <v>445</v>
      </c>
      <c r="H308" s="29">
        <v>461</v>
      </c>
      <c r="I308" s="29">
        <v>467</v>
      </c>
      <c r="J308" s="29">
        <v>474</v>
      </c>
      <c r="K308" s="5">
        <v>479</v>
      </c>
      <c r="L308" s="5">
        <v>484</v>
      </c>
      <c r="M308" s="5">
        <v>490</v>
      </c>
      <c r="N308" s="185">
        <v>494</v>
      </c>
      <c r="O308" s="185">
        <v>525</v>
      </c>
      <c r="P308" s="225">
        <v>523</v>
      </c>
      <c r="Q308" s="225">
        <v>535</v>
      </c>
      <c r="R308" s="25" t="s">
        <v>185</v>
      </c>
      <c r="S308" s="44"/>
      <c r="T308" s="44"/>
      <c r="U308" s="44"/>
    </row>
    <row r="309" spans="1:21" s="2" customFormat="1" ht="34.5">
      <c r="A309" s="28"/>
      <c r="B309" s="59" t="s">
        <v>170</v>
      </c>
      <c r="C309" s="29" t="s">
        <v>41</v>
      </c>
      <c r="D309" s="29"/>
      <c r="E309" s="29" t="s">
        <v>56</v>
      </c>
      <c r="F309" s="29"/>
      <c r="G309" s="29"/>
      <c r="H309" s="29"/>
      <c r="I309" s="29"/>
      <c r="J309" s="29"/>
      <c r="K309" s="5"/>
      <c r="L309" s="5"/>
      <c r="M309" s="5"/>
      <c r="N309" s="185"/>
      <c r="O309" s="185"/>
      <c r="P309" s="225"/>
      <c r="Q309" s="225"/>
      <c r="R309" s="25" t="s">
        <v>200</v>
      </c>
      <c r="S309" s="27"/>
      <c r="T309" s="27"/>
      <c r="U309" s="27"/>
    </row>
    <row r="310" spans="1:21" s="2" customFormat="1" ht="31.5">
      <c r="A310" s="156"/>
      <c r="B310" s="59" t="s">
        <v>171</v>
      </c>
      <c r="C310" s="29" t="s">
        <v>42</v>
      </c>
      <c r="D310" s="29"/>
      <c r="E310" s="29" t="s">
        <v>57</v>
      </c>
      <c r="F310" s="29"/>
      <c r="G310" s="29"/>
      <c r="H310" s="29"/>
      <c r="I310" s="29"/>
      <c r="J310" s="29"/>
      <c r="K310" s="5"/>
      <c r="L310" s="5"/>
      <c r="M310" s="5"/>
      <c r="N310" s="185"/>
      <c r="O310" s="185"/>
      <c r="P310" s="225"/>
      <c r="Q310" s="225"/>
      <c r="R310" s="25" t="s">
        <v>200</v>
      </c>
      <c r="S310" s="27"/>
      <c r="T310" s="27"/>
      <c r="U310" s="27"/>
    </row>
    <row r="311" spans="1:21" s="2" customFormat="1" ht="47.25">
      <c r="A311" s="157"/>
      <c r="B311" s="59" t="s">
        <v>172</v>
      </c>
      <c r="C311" s="29" t="s">
        <v>43</v>
      </c>
      <c r="D311" s="29"/>
      <c r="E311" s="29" t="s">
        <v>58</v>
      </c>
      <c r="F311" s="29"/>
      <c r="G311" s="29"/>
      <c r="H311" s="29"/>
      <c r="I311" s="29"/>
      <c r="J311" s="29"/>
      <c r="K311" s="5"/>
      <c r="L311" s="5"/>
      <c r="M311" s="5"/>
      <c r="N311" s="185"/>
      <c r="O311" s="185"/>
      <c r="P311" s="225"/>
      <c r="Q311" s="225"/>
      <c r="R311" s="25" t="s">
        <v>200</v>
      </c>
      <c r="S311" s="27"/>
      <c r="T311" s="27"/>
      <c r="U311" s="27"/>
    </row>
    <row r="312" spans="1:21" s="2" customFormat="1" ht="31.5">
      <c r="A312" s="157"/>
      <c r="B312" s="59" t="s">
        <v>173</v>
      </c>
      <c r="C312" s="29" t="s">
        <v>44</v>
      </c>
      <c r="D312" s="29"/>
      <c r="E312" s="29" t="s">
        <v>59</v>
      </c>
      <c r="F312" s="29"/>
      <c r="G312" s="29"/>
      <c r="H312" s="29"/>
      <c r="I312" s="29"/>
      <c r="J312" s="29"/>
      <c r="K312" s="5"/>
      <c r="L312" s="5"/>
      <c r="M312" s="5"/>
      <c r="N312" s="185"/>
      <c r="O312" s="185"/>
      <c r="P312" s="225"/>
      <c r="Q312" s="225"/>
      <c r="R312" s="25" t="s">
        <v>200</v>
      </c>
      <c r="S312" s="27"/>
      <c r="T312" s="27"/>
      <c r="U312" s="27"/>
    </row>
    <row r="313" spans="1:21" s="2" customFormat="1" ht="47.25">
      <c r="A313" s="158"/>
      <c r="B313" s="59" t="s">
        <v>174</v>
      </c>
      <c r="C313" s="29" t="s">
        <v>45</v>
      </c>
      <c r="D313" s="29"/>
      <c r="E313" s="29" t="s">
        <v>60</v>
      </c>
      <c r="F313" s="29"/>
      <c r="G313" s="29"/>
      <c r="H313" s="29"/>
      <c r="I313" s="29"/>
      <c r="J313" s="29"/>
      <c r="K313" s="5"/>
      <c r="L313" s="5"/>
      <c r="M313" s="5"/>
      <c r="N313" s="185"/>
      <c r="O313" s="185"/>
      <c r="P313" s="225"/>
      <c r="Q313" s="225"/>
      <c r="R313" s="25" t="s">
        <v>200</v>
      </c>
      <c r="S313" s="27"/>
      <c r="T313" s="27"/>
      <c r="U313" s="27"/>
    </row>
    <row r="314" spans="1:21" ht="46.5" customHeight="1">
      <c r="A314" s="28"/>
      <c r="B314" s="7" t="s">
        <v>175</v>
      </c>
      <c r="C314" s="29">
        <v>8780</v>
      </c>
      <c r="D314" s="29">
        <v>6198</v>
      </c>
      <c r="E314" s="29">
        <v>5951</v>
      </c>
      <c r="F314" s="29">
        <v>3732</v>
      </c>
      <c r="G314" s="29">
        <v>5393</v>
      </c>
      <c r="H314" s="29">
        <v>5143</v>
      </c>
      <c r="I314" s="29" t="s">
        <v>212</v>
      </c>
      <c r="J314" s="29">
        <v>18004</v>
      </c>
      <c r="K314" s="5">
        <v>22221</v>
      </c>
      <c r="L314" s="5">
        <v>34962</v>
      </c>
      <c r="M314" s="5">
        <v>22839</v>
      </c>
      <c r="N314" s="185">
        <v>24182</v>
      </c>
      <c r="O314" s="185">
        <v>23106</v>
      </c>
      <c r="P314" s="261">
        <v>9440</v>
      </c>
      <c r="Q314" s="261">
        <v>45638</v>
      </c>
      <c r="R314" s="25" t="s">
        <v>200</v>
      </c>
      <c r="S314" s="21"/>
      <c r="T314" s="21"/>
      <c r="U314" s="21"/>
    </row>
    <row r="315" spans="1:21" ht="31.5">
      <c r="A315" s="28"/>
      <c r="B315" s="7" t="s">
        <v>176</v>
      </c>
      <c r="C315" s="40">
        <v>19669</v>
      </c>
      <c r="D315" s="40">
        <v>14887</v>
      </c>
      <c r="E315" s="40">
        <v>15777</v>
      </c>
      <c r="F315" s="40">
        <v>11053</v>
      </c>
      <c r="G315" s="40">
        <v>15045</v>
      </c>
      <c r="H315" s="15">
        <v>15674</v>
      </c>
      <c r="I315" s="29" t="s">
        <v>213</v>
      </c>
      <c r="J315" s="40">
        <v>23026</v>
      </c>
      <c r="K315" s="5">
        <v>12281</v>
      </c>
      <c r="L315" s="141">
        <v>13675</v>
      </c>
      <c r="M315" s="5">
        <v>12835</v>
      </c>
      <c r="N315" s="185">
        <v>12780</v>
      </c>
      <c r="O315" s="185">
        <v>24425</v>
      </c>
      <c r="P315" s="261">
        <v>23173</v>
      </c>
      <c r="Q315" s="261">
        <v>24130</v>
      </c>
      <c r="R315" s="25" t="s">
        <v>200</v>
      </c>
      <c r="S315" s="101"/>
      <c r="T315" s="21"/>
      <c r="U315" s="21"/>
    </row>
    <row r="317" spans="1:2" ht="15.75">
      <c r="A317" s="21"/>
      <c r="B317" s="60"/>
    </row>
    <row r="318" spans="1:17" ht="15.75">
      <c r="A318" s="21"/>
      <c r="B318" s="48" t="s">
        <v>177</v>
      </c>
      <c r="C318" s="21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1"/>
      <c r="P318" s="21"/>
      <c r="Q318" s="21"/>
    </row>
    <row r="319" spans="1:17" ht="15.75">
      <c r="A319" s="21"/>
      <c r="B319" s="48" t="s">
        <v>178</v>
      </c>
      <c r="C319" s="21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1"/>
      <c r="P319" s="21"/>
      <c r="Q319" s="21"/>
    </row>
    <row r="320" spans="1:17" ht="15.75">
      <c r="A320" s="48"/>
      <c r="B320" s="48" t="s">
        <v>179</v>
      </c>
      <c r="C320" s="48"/>
      <c r="D320" s="48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1"/>
      <c r="P320" s="21"/>
      <c r="Q320" s="21"/>
    </row>
    <row r="321" spans="1:17" ht="15.75">
      <c r="A321" s="21"/>
      <c r="B321" s="48" t="s">
        <v>180</v>
      </c>
      <c r="C321" s="21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1"/>
      <c r="P321" s="21"/>
      <c r="Q321" s="21"/>
    </row>
    <row r="322" spans="1:17" ht="15.75">
      <c r="A322" s="21"/>
      <c r="B322" s="48" t="s">
        <v>181</v>
      </c>
      <c r="C322" s="21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1"/>
      <c r="P322" s="21"/>
      <c r="Q322" s="21"/>
    </row>
    <row r="323" spans="1:17" ht="15.75">
      <c r="A323" s="21"/>
      <c r="B323" s="48" t="s">
        <v>182</v>
      </c>
      <c r="C323" s="21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1"/>
      <c r="P323" s="21"/>
      <c r="Q323" s="21"/>
    </row>
    <row r="324" spans="1:17" ht="15.75">
      <c r="A324" s="21"/>
      <c r="B324" s="48" t="s">
        <v>183</v>
      </c>
      <c r="C324" s="21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1"/>
      <c r="P324" s="21"/>
      <c r="Q324" s="21"/>
    </row>
    <row r="325" spans="1:17" ht="15.75">
      <c r="A325" s="21"/>
      <c r="B325" s="48" t="s">
        <v>184</v>
      </c>
      <c r="C325" s="21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1"/>
      <c r="P325" s="21"/>
      <c r="Q325" s="21"/>
    </row>
    <row r="326" spans="1:20" ht="17.25" customHeight="1">
      <c r="A326" s="48"/>
      <c r="B326" s="111" t="s">
        <v>194</v>
      </c>
      <c r="C326" s="111"/>
      <c r="D326" s="142"/>
      <c r="E326" s="142"/>
      <c r="F326" s="142"/>
      <c r="G326" s="27"/>
      <c r="H326" s="143"/>
      <c r="I326" s="143"/>
      <c r="J326" s="143"/>
      <c r="K326" s="144"/>
      <c r="L326" s="143"/>
      <c r="M326" s="143"/>
      <c r="N326" s="143"/>
      <c r="O326" s="111"/>
      <c r="P326" s="111"/>
      <c r="Q326" s="111"/>
      <c r="R326" s="112"/>
      <c r="S326" s="112"/>
      <c r="T326" s="112"/>
    </row>
    <row r="327" spans="1:20" ht="17.25" customHeight="1">
      <c r="A327" s="48"/>
      <c r="B327" s="111" t="s">
        <v>214</v>
      </c>
      <c r="C327" s="111"/>
      <c r="D327" s="142"/>
      <c r="E327" s="142"/>
      <c r="F327" s="142"/>
      <c r="G327" s="27"/>
      <c r="H327" s="143"/>
      <c r="I327" s="143"/>
      <c r="J327" s="143"/>
      <c r="K327" s="144"/>
      <c r="L327" s="143"/>
      <c r="M327" s="143"/>
      <c r="N327" s="143"/>
      <c r="O327" s="111"/>
      <c r="P327" s="111"/>
      <c r="Q327" s="111"/>
      <c r="R327" s="112"/>
      <c r="S327" s="112"/>
      <c r="T327" s="112"/>
    </row>
    <row r="328" spans="1:17" ht="15.75">
      <c r="A328" s="21"/>
      <c r="B328" s="111" t="s">
        <v>195</v>
      </c>
      <c r="C328" s="21"/>
      <c r="G328" s="27"/>
      <c r="H328" s="143"/>
      <c r="I328" s="27"/>
      <c r="J328" s="27"/>
      <c r="K328" s="27"/>
      <c r="L328" s="27"/>
      <c r="M328" s="27"/>
      <c r="N328" s="27"/>
      <c r="O328" s="21"/>
      <c r="P328" s="21"/>
      <c r="Q328" s="21"/>
    </row>
    <row r="329" spans="1:17" ht="15.75">
      <c r="A329" s="21"/>
      <c r="B329" s="21"/>
      <c r="C329" s="21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1"/>
      <c r="P329" s="21"/>
      <c r="Q329" s="21"/>
    </row>
    <row r="330" spans="1:17" ht="15.75">
      <c r="A330" s="21"/>
      <c r="B330" s="123" t="s">
        <v>199</v>
      </c>
      <c r="C330" s="21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1"/>
      <c r="P330" s="21"/>
      <c r="Q330" s="21"/>
    </row>
    <row r="331" spans="1:17" ht="15.75">
      <c r="A331" s="21"/>
      <c r="B331" s="21"/>
      <c r="C331" s="21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1"/>
      <c r="P331" s="21"/>
      <c r="Q331" s="21"/>
    </row>
    <row r="332" spans="1:17" ht="15.75">
      <c r="A332" s="21"/>
      <c r="B332" s="21"/>
      <c r="C332" s="21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1"/>
      <c r="P332" s="21"/>
      <c r="Q332" s="21"/>
    </row>
    <row r="333" spans="1:17" ht="15.75">
      <c r="A333" s="21"/>
      <c r="B333" s="21"/>
      <c r="C333" s="21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1"/>
      <c r="P333" s="21"/>
      <c r="Q333" s="21"/>
    </row>
    <row r="334" spans="1:17" ht="15.75">
      <c r="A334" s="21"/>
      <c r="B334" s="21"/>
      <c r="C334" s="21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1"/>
      <c r="P334" s="21"/>
      <c r="Q334" s="21"/>
    </row>
  </sheetData>
  <sheetProtection/>
  <mergeCells count="57">
    <mergeCell ref="A310:A313"/>
    <mergeCell ref="A296:A299"/>
    <mergeCell ref="A240:A242"/>
    <mergeCell ref="A179:A185"/>
    <mergeCell ref="A304:A306"/>
    <mergeCell ref="A288:A290"/>
    <mergeCell ref="A248:A254"/>
    <mergeCell ref="A233:A235"/>
    <mergeCell ref="A200:A202"/>
    <mergeCell ref="A285:A287"/>
    <mergeCell ref="A225:A227"/>
    <mergeCell ref="A267:A269"/>
    <mergeCell ref="A2:G2"/>
    <mergeCell ref="A4:A5"/>
    <mergeCell ref="B4:B5"/>
    <mergeCell ref="C4:G4"/>
    <mergeCell ref="B6:G6"/>
    <mergeCell ref="A264:A266"/>
    <mergeCell ref="B85:J85"/>
    <mergeCell ref="A121:A131"/>
    <mergeCell ref="R7:R8"/>
    <mergeCell ref="A162:A164"/>
    <mergeCell ref="A191:A193"/>
    <mergeCell ref="A194:A196"/>
    <mergeCell ref="A171:A176"/>
    <mergeCell ref="A271:A282"/>
    <mergeCell ref="A150:A152"/>
    <mergeCell ref="A12:A57"/>
    <mergeCell ref="B72:J72"/>
    <mergeCell ref="A165:A170"/>
    <mergeCell ref="A291:A293"/>
    <mergeCell ref="R4:R5"/>
    <mergeCell ref="A8:A10"/>
    <mergeCell ref="A110:A120"/>
    <mergeCell ref="A132:A142"/>
    <mergeCell ref="A157:A159"/>
    <mergeCell ref="A153:A156"/>
    <mergeCell ref="A58:A97"/>
    <mergeCell ref="A99:A109"/>
    <mergeCell ref="B11:G11"/>
    <mergeCell ref="A143:A145"/>
    <mergeCell ref="A147:A149"/>
    <mergeCell ref="A222:A224"/>
    <mergeCell ref="B161:G161"/>
    <mergeCell ref="A204:A212"/>
    <mergeCell ref="A213:A215"/>
    <mergeCell ref="A216:A218"/>
    <mergeCell ref="B59:J59"/>
    <mergeCell ref="B203:J203"/>
    <mergeCell ref="B236:J236"/>
    <mergeCell ref="B303:J303"/>
    <mergeCell ref="B294:J294"/>
    <mergeCell ref="A243:A245"/>
    <mergeCell ref="A255:A257"/>
    <mergeCell ref="A228:A231"/>
    <mergeCell ref="A219:A221"/>
    <mergeCell ref="A237:A239"/>
  </mergeCells>
  <printOptions/>
  <pageMargins left="0.1968503937007874" right="0.2362204724409449" top="0.4724409448818898" bottom="0.4330708661417323" header="0.35433070866141736" footer="0.31496062992125984"/>
  <pageSetup fitToHeight="9" fitToWidth="1" horizontalDpi="180" verticalDpi="18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2011-12-15T03:22:19Z</cp:lastPrinted>
  <dcterms:created xsi:type="dcterms:W3CDTF">2006-09-28T05:33:49Z</dcterms:created>
  <dcterms:modified xsi:type="dcterms:W3CDTF">2024-01-26T10:51:08Z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